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C1FF8437-378F-46CD-80DE-3556E6180FE8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<sst xmlns="http://schemas.openxmlformats.org/spreadsheetml/2006/main" count="1713" uniqueCount="1033">
  <si>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</si>
  <si>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</si>
  <si>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</si>
  <si>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</si>
  <si>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</si>
  <si>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</si>
  <si>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</si>
  <si>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</si>
  <si>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</si>
  <si>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</si>
  <si>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</si>
  <si>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</si>
  <si>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</si>
  <si>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</si>
  <si>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</si>
  <si>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</si>
  <si>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</si>
  <si>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</si>
  <si>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</si>
  <si>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</si>
  <si>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</si>
  <si>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</si>
  <si>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</si>
  <si>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</si>
  <si>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</si>
  <si>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</si>
  <si>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</si>
  <si>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</si>
  <si>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</si>
  <si>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</si>
  <si>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</si>
  <si>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</si>
  <si>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</si>
  <si>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</si>
  <si>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</si>
  <si>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</si>
  <si>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</si>
  <si>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</si>
  <si>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</si>
  <si>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</si>
  <si>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</si>
  <si>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</si>
  <si>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</si>
  <si>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</si>
  <si>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</si>
  <si>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</si>
  <si>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</si>
  <si>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</si>
  <si>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</si>
  <si>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</si>
  <si>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</si>
  <si>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</si>
  <si>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</si>
  <si>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</si>
  <si>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</si>
  <si>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</si>
  <si>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</si>
  <si>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</si>
  <si>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</si>
  <si>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</si>
  <si>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</si>
  <si>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</si>
  <si>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</si>
  <si>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</si>
  <si>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</si>
  <si>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</si>
  <si>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</si>
  <si>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</si>
  <si>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</si>
  <si>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</si>
  <si>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</si>
  <si>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</si>
  <si>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</si>
  <si>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</si>
  <si>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</si>
  <si>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</si>
  <si>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</si>
  <si>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</si>
  <si>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</si>
  <si>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</si>
  <si>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</si>
  <si>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</si>
  <si>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</si>
  <si>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</si>
  <si>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</si>
  <si>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</si>
  <si>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</si>
  <si>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</si>
  <si>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</si>
  <si>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</si>
  <si>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</si>
  <si>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</si>
  <si>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</si>
  <si>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</si>
  <si>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</si>
  <si>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</si>
  <si>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</si>
  <si>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</si>
  <si>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</si>
  <si>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</si>
  <si>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</si>
  <si>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</si>
  <si>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</si>
  <si>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</si>
  <si>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</si>
  <si>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</si>
  <si>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</si>
  <si>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</si>
  <si>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</si>
  <si>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</si>
  <si>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</si>
  <si>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</si>
  <si>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</si>
  <si>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</si>
  <si>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</si>
  <si>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</si>
  <si>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</si>
  <si>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</si>
  <si>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</si>
  <si>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</si>
  <si>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</si>
  <si>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</si>
  <si>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</si>
  <si>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</si>
  <si>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</si>
  <si>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</si>
  <si>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</si>
  <si>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</si>
  <si>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</si>
  <si>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</si>
  <si>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</si>
  <si>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</si>
  <si>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</si>
  <si>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</si>
  <si>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</si>
  <si>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</si>
  <si>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</si>
  <si>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</si>
  <si>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</si>
  <si>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</si>
  <si>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</si>
  <si>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</si>
  <si>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</si>
  <si>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</si>
  <si>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</si>
  <si>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</si>
  <si>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</si>
  <si>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</si>
  <si>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</si>
  <si>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</si>
  <si>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</si>
  <si>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</si>
  <si>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</si>
  <si>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</si>
  <si>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</si>
  <si>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</si>
  <si>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</si>
  <si>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</si>
  <si>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</si>
  <si>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</si>
  <si>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</si>
  <si>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</si>
  <si>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</si>
  <si>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</si>
  <si>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</si>
  <si>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</si>
  <si>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</si>
  <si>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</si>
  <si>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</si>
  <si>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</si>
  <si>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</si>
  <si>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</si>
  <si>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</si>
  <si>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</si>
  <si>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</si>
  <si>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</si>
  <si>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</si>
  <si>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</si>
  <si>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</si>
  <si>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</si>
  <si>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</si>
  <si>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</si>
  <si>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</si>
  <si>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</si>
  <si>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</si>
  <si>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</si>
  <si>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</si>
  <si>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</si>
  <si>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</si>
  <si>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</si>
  <si>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</si>
  <si>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</si>
  <si>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</si>
  <si>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</si>
  <si>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</si>
  <si>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</si>
  <si>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</si>
  <si>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</si>
  <si>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</si>
  <si>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</si>
  <si>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</si>
  <si>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</si>
  <si>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</si>
  <si>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</si>
  <si>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</si>
  <si>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</si>
  <si>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</si>
  <si>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</si>
  <si>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</si>
  <si>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</si>
  <si>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</si>
  <si>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</si>
  <si>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</si>
  <si>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</si>
  <si>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</si>
  <si>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</si>
  <si>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</si>
  <si>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</si>
  <si>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</si>
  <si>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</si>
  <si>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</si>
  <si>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</si>
  <si>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</si>
  <si>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</si>
  <si>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</si>
  <si>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</si>
  <si>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</si>
  <si>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</si>
  <si>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</si>
  <si>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</si>
  <si>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</si>
  <si>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</si>
  <si>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</si>
  <si>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</si>
  <si>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</si>
  <si>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</si>
  <si>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</si>
  <si>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</si>
  <si>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</si>
  <si>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</si>
  <si>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</si>
  <si>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</si>
  <si>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</si>
  <si>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</si>
  <si>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</si>
  <si>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</si>
  <si>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</si>
  <si>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</si>
  <si>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</si>
  <si>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</si>
  <si>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</si>
  <si>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</si>
  <si>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</si>
  <si>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</si>
  <si>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</si>
  <si>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</si>
  <si>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</si>
  <si>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</si>
  <si>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</si>
  <si>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</si>
  <si>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</si>
  <si>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</si>
  <si>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</si>
  <si>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</si>
  <si>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</si>
  <si>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</si>
  <si>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</si>
  <si>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</si>
  <si>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</si>
  <si>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</si>
  <si>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</si>
  <si>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</si>
  <si>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</si>
  <si>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</si>
  <si>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</si>
  <si>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</si>
  <si>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</si>
  <si>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</si>
  <si>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</si>
  <si>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</si>
  <si>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</si>
  <si>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</si>
  <si>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</si>
  <si>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</si>
  <si>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</si>
  <si>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</si>
  <si>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</si>
  <si>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</si>
  <si>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</si>
  <si>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</si>
  <si>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</si>
  <si>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</si>
  <si>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</si>
  <si>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</si>
  <si>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</si>
  <si>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</si>
  <si>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</si>
  <si>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</si>
  <si>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</si>
  <si>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</si>
  <si>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</si>
  <si>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</si>
  <si>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</si>
  <si>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</si>
  <si>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</si>
  <si>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</si>
  <si>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</si>
  <si>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</si>
  <si>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</si>
  <si>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</si>
  <si>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</si>
  <si>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</si>
  <si>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</si>
  <si>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</si>
  <si>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</si>
  <si>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</si>
  <si>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</si>
  <si>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</si>
  <si>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</si>
  <si>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</si>
  <si>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</si>
  <si>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</si>
  <si>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</si>
  <si>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</si>
  <si>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</si>
  <si>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</si>
  <si>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</si>
  <si>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</si>
  <si>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</si>
  <si>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</si>
  <si>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</si>
  <si>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</si>
  <si>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</si>
  <si>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</si>
  <si>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</si>
  <si>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</si>
  <si>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</si>
  <si>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</si>
  <si>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</si>
  <si>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</si>
  <si>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</si>
  <si>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</si>
  <si>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</si>
  <si>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</si>
  <si>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</si>
  <si>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</si>
  <si>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</si>
  <si>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</si>
  <si>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</si>
  <si>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</si>
  <si>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</si>
  <si>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</si>
  <si>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</si>
  <si>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</si>
  <si>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</si>
  <si>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</si>
  <si>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</si>
  <si>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</si>
  <si>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</si>
  <si>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</si>
  <si>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</si>
  <si>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</si>
  <si>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</si>
  <si>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</si>
  <si>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</si>
  <si>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</si>
  <si>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</si>
  <si>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</si>
  <si>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</si>
  <si>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</si>
  <si>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</si>
  <si>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</si>
  <si>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</si>
  <si>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</si>
  <si>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</si>
  <si>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</si>
  <si>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</si>
  <si>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</si>
  <si>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</si>
  <si>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</si>
  <si>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</si>
  <si>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</si>
  <si>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</si>
  <si>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</si>
  <si>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</si>
  <si>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</si>
  <si>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</si>
  <si>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</si>
  <si>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</si>
  <si>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</si>
  <si>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</si>
  <si>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</si>
  <si>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</si>
  <si>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</si>
  <si>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</si>
  <si>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</si>
  <si>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</si>
  <si>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</si>
  <si>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</si>
  <si>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</si>
  <si>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</si>
  <si>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</si>
  <si>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</si>
  <si>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</si>
  <si>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</si>
  <si>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</si>
  <si>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</si>
  <si>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</si>
  <si>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</si>
  <si>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</si>
  <si>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</si>
  <si>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</si>
  <si>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</si>
  <si>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</si>
  <si>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</si>
  <si>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</si>
  <si>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</si>
  <si>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</si>
  <si>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</si>
  <si>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</si>
  <si>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</si>
  <si>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</si>
  <si>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</si>
  <si>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</si>
  <si>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</si>
  <si>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</si>
  <si>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</si>
  <si>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</si>
  <si>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</si>
  <si>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</si>
  <si>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</si>
  <si>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</si>
  <si>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</si>
  <si>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</si>
  <si>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</si>
  <si>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</si>
  <si>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</si>
  <si>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</si>
  <si>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</si>
  <si>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</si>
  <si>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</si>
  <si>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</si>
  <si>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</si>
  <si>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</si>
  <si>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</si>
  <si>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</si>
  <si>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</si>
  <si>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</si>
  <si>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</si>
  <si>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</si>
  <si>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</si>
  <si>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</si>
  <si>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</si>
  <si>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</si>
  <si>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</si>
  <si>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</si>
  <si>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</si>
  <si>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</si>
  <si>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</si>
  <si>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</si>
  <si>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</si>
  <si>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</si>
  <si>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</si>
  <si>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</si>
  <si>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</si>
  <si>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</si>
  <si>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</si>
  <si>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</si>
  <si>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</si>
  <si>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</si>
  <si>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</si>
  <si>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</si>
  <si>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</si>
  <si>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</si>
  <si>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</si>
  <si>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</si>
  <si>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</si>
  <si>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</si>
  <si>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</si>
  <si>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</si>
  <si>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</si>
  <si>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</si>
  <si>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</si>
  <si>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</si>
  <si>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</si>
  <si>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</si>
  <si>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</si>
  <si>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</si>
  <si>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</si>
  <si>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</si>
  <si>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</si>
  <si>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</si>
  <si>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</si>
  <si>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</si>
  <si>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</si>
  <si>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</si>
  <si>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</si>
  <si>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</si>
  <si>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</si>
  <si>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</si>
  <si>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</si>
  <si>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</si>
  <si>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</si>
  <si>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</si>
  <si>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</si>
  <si>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</si>
  <si>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</si>
  <si>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</si>
  <si>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</si>
  <si>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</si>
  <si>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</si>
  <si>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</si>
  <si>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</si>
  <si>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</si>
  <si>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</si>
  <si>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</si>
  <si>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</si>
  <si>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</si>
  <si>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</si>
  <si>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</si>
  <si>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</si>
  <si>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</si>
  <si>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</si>
  <si>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</si>
  <si>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</si>
  <si>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</si>
  <si>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</si>
  <si>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</si>
  <si>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</si>
  <si>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</si>
  <si>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</si>
  <si>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</si>
  <si>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</si>
  <si>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</si>
  <si>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</si>
  <si>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</si>
  <si>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</si>
  <si>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</si>
  <si>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</si>
  <si>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</si>
  <si>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</si>
  <si>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</si>
  <si>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</si>
  <si>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</si>
  <si>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</si>
  <si>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</si>
  <si>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</si>
  <si>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</si>
  <si>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</si>
  <si>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</si>
  <si>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</si>
  <si>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</si>
  <si>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</si>
  <si>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</si>
  <si>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</si>
  <si>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</si>
  <si>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</si>
  <si>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</si>
  <si>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</si>
  <si>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</si>
  <si>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</si>
  <si>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</si>
  <si>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</si>
  <si>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</si>
  <si>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</si>
  <si>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</si>
  <si>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</si>
  <si>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</si>
  <si>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</si>
  <si>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</si>
  <si>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</si>
  <si>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</si>
  <si>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</si>
  <si>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</si>
  <si>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</si>
  <si>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</si>
  <si>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</si>
  <si>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</si>
  <si>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</si>
  <si>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</si>
  <si>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</si>
  <si>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</si>
  <si>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</si>
  <si>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</si>
  <si>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</si>
  <si>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</si>
  <si>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</si>
  <si>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</si>
  <si>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</si>
  <si>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</si>
  <si>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</si>
  <si>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</si>
  <si>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</si>
  <si>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</si>
  <si>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</si>
  <si>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</si>
  <si>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</si>
  <si>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</si>
  <si>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</si>
  <si>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</si>
  <si>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</si>
  <si>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</si>
  <si>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</si>
  <si>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</si>
  <si>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</si>
  <si>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</si>
  <si>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</si>
  <si>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</si>
  <si>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</si>
  <si>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</si>
  <si>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</si>
  <si>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</si>
  <si>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</si>
  <si>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</si>
  <si>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</si>
  <si>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</si>
  <si>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</si>
  <si>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</si>
  <si>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</si>
  <si>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</si>
  <si>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</si>
  <si>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</si>
  <si>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</si>
  <si>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</si>
  <si>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</si>
  <si>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</si>
  <si>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</si>
  <si>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</si>
  <si>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</si>
  <si>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</si>
  <si>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</si>
  <si>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</si>
  <si>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</si>
  <si>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</si>
  <si>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</si>
  <si>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</si>
  <si>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</si>
  <si>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</si>
  <si>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</si>
  <si>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</si>
  <si>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</si>
  <si>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</si>
  <si>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</si>
  <si>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</si>
  <si>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</si>
  <si>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</si>
  <si>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</si>
  <si>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</si>
  <si>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</si>
  <si>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</si>
  <si>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</si>
  <si>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</si>
  <si>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</si>
  <si>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</si>
  <si>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</si>
  <si>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</si>
  <si>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</si>
  <si>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</si>
  <si>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</si>
  <si>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</si>
  <si>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</si>
  <si>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</si>
  <si>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</si>
  <si>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</si>
  <si>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</si>
  <si>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</si>
  <si>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</si>
  <si>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</si>
  <si>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</si>
  <si>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</si>
  <si>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</si>
  <si>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</si>
  <si>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</si>
  <si>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</si>
  <si>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</si>
  <si>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</si>
  <si>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</si>
  <si>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</si>
  <si>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</si>
  <si>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</si>
  <si>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</si>
  <si>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</si>
  <si>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</si>
  <si>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</si>
  <si>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</si>
  <si>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</si>
  <si>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</si>
  <si>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</si>
  <si>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</si>
  <si>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</si>
  <si>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</si>
  <si>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</si>
  <si>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</si>
  <si>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</si>
  <si>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</si>
  <si>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</si>
  <si>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</si>
  <si>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</si>
  <si>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</si>
  <si>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</si>
  <si>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</si>
  <si>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</si>
  <si>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</si>
  <si>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</si>
  <si>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</si>
  <si>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</si>
  <si>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</si>
  <si>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</si>
  <si>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</si>
  <si>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</si>
  <si>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</si>
  <si>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</si>
  <si>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</si>
  <si>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</si>
  <si>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</si>
  <si>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</si>
  <si>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</si>
  <si>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</si>
  <si>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</si>
  <si>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</si>
  <si>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</si>
  <si>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</si>
  <si>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</si>
  <si>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</si>
  <si>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</si>
  <si>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</si>
  <si>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</si>
  <si>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</si>
  <si>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</si>
  <si>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</si>
  <si>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</si>
  <si>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</si>
  <si>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</si>
  <si>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</si>
  <si>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</si>
  <si>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</si>
  <si>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</si>
  <si>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</si>
  <si>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</si>
  <si>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</si>
  <si>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</si>
  <si>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</si>
  <si>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</si>
  <si>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</si>
  <si>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</si>
  <si>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</si>
  <si>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</si>
  <si>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</si>
  <si>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</si>
  <si>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</si>
  <si>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</si>
  <si>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</si>
  <si>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</si>
  <si>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</si>
  <si>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</si>
  <si>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</si>
  <si>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</si>
  <si>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</si>
  <si>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</si>
  <si>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</si>
  <si>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</si>
  <si>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</si>
  <si>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</si>
  <si>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</si>
  <si>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</si>
  <si>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</si>
  <si>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</si>
  <si>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</si>
  <si>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</si>
  <si>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</si>
  <si>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</si>
  <si>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</si>
  <si>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</si>
  <si>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</si>
  <si>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</si>
  <si>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</si>
  <si>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</si>
  <si>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</si>
  <si>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</si>
  <si>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</si>
  <si>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</si>
  <si>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</si>
  <si>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</si>
  <si>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</si>
  <si>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</si>
  <si>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</si>
  <si>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</si>
  <si>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</si>
  <si>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</si>
  <si>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</si>
  <si>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</si>
  <si>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</si>
  <si>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</si>
  <si>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</si>
  <si>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</si>
  <si>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</si>
  <si>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</si>
  <si>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</si>
  <si>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</si>
  <si>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</si>
  <si>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</si>
  <si>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</si>
  <si>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</si>
  <si>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</si>
  <si>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</si>
  <si>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</si>
  <si>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</si>
  <si>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</si>
  <si>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</si>
  <si>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</si>
  <si>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</si>
  <si>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</si>
  <si>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</si>
  <si>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</si>
  <si>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</si>
  <si>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</si>
  <si>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</si>
  <si>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</si>
  <si>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</si>
  <si>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</si>
  <si>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</si>
  <si>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</si>
  <si>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</si>
  <si>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</si>
  <si>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</si>
  <si>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</si>
  <si>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</si>
  <si>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</si>
  <si>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</si>
  <si>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</si>
  <si>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</si>
  <si>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</si>
  <si>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</si>
  <si>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</si>
  <si>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</si>
  <si>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</si>
  <si>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</si>
  <si>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</si>
  <si>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</si>
  <si>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</si>
  <si>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</si>
  <si>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</si>
  <si>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</si>
  <si>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</si>
  <si>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</si>
  <si>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</si>
  <si>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</si>
  <si>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</si>
  <si>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</si>
  <si>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</si>
  <si>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</si>
  <si>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</si>
  <si>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</si>
  <si>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</si>
  <si>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</si>
  <si>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</si>
  <si>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</si>
  <si>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</si>
  <si>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</si>
  <si>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</si>
  <si>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</si>
  <si>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</si>
  <si>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</si>
  <si>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</si>
  <si>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</si>
  <si>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</si>
  <si>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</si>
  <si>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</si>
  <si>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</si>
  <si>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</si>
  <si>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</si>
  <si>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</si>
  <si>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</si>
  <si>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</si>
  <si>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</si>
  <si>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</si>
  <si>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</si>
  <si>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</si>
  <si>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</si>
  <si>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</si>
  <si>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</si>
  <si>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</si>
  <si>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</si>
  <si>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</si>
  <si>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</si>
  <si>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</si>
  <si>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</si>
  <si>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</si>
  <si>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</si>
  <si>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</si>
  <si>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</si>
  <si>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</si>
  <si>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</si>
  <si>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</si>
  <si>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</si>
  <si>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</si>
  <si>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</si>
  <si>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</si>
  <si>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</si>
  <si>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</si>
  <si>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</si>
  <si>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</si>
  <si>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</si>
  <si>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</si>
  <si>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</si>
  <si>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</si>
  <si>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</si>
  <si>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</si>
  <si>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</si>
  <si>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</si>
  <si>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</si>
  <si>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</si>
  <si>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</si>
  <si>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</si>
  <si>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</si>
  <si>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</si>
  <si>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</si>
  <si>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</si>
  <si>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</si>
  <si>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</si>
  <si>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</si>
  <si>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</si>
  <si>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</si>
  <si>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</si>
  <si>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</si>
  <si>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</si>
  <si>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</si>
  <si>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</si>
  <si>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</si>
  <si>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</si>
  <si>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</si>
  <si>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</si>
  <si>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</si>
  <si>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</si>
  <si>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</si>
  <si>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</si>
  <si>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</si>
  <si>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</si>
  <si>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</si>
  <si>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</si>
  <si>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</si>
  <si>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</si>
  <si>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</si>
  <si>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</si>
  <si>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</si>
  <si>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</si>
  <si>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</si>
  <si>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</si>
  <si>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</si>
  <si>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</si>
  <si>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</si>
  <si>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</si>
  <si>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</si>
  <si>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</si>
  <si>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</si>
  <si>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</si>
  <si>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Gandois_2014</t>
  </si>
  <si>
    <r>
      <t>Gandois, L., Teisserenc, R., Cobb, A.R., Chieng, H.I., Lim, L.B.L., Kamariah, A.S., Hoyt, A. and Harvey, C.F., 2014. Origin, composition, and transformation of dissolved organic matter in tropical peatlands. </t>
    </r>
    <r>
      <rPr>
        <i/>
        <sz val="13"/>
        <color rgb="FF222222"/>
        <rFont val="Arial"/>
        <family val="2"/>
      </rPr>
      <t>Geochimica et Cosmochimica Acta</t>
    </r>
    <r>
      <rPr>
        <sz val="13"/>
        <color rgb="FF222222"/>
        <rFont val="Arial"/>
        <family val="2"/>
      </rPr>
      <t>, </t>
    </r>
    <r>
      <rPr>
        <i/>
        <sz val="13"/>
        <color rgb="FF222222"/>
        <rFont val="Arial"/>
        <family val="2"/>
      </rPr>
      <t>137</t>
    </r>
    <r>
      <rPr>
        <sz val="13"/>
        <color rgb="FF222222"/>
        <rFont val="Arial"/>
        <family val="2"/>
      </rPr>
      <t>, pp.35-47.</t>
    </r>
  </si>
  <si>
    <t>laure.gandois@gmail.com</t>
  </si>
  <si>
    <t>Laure Gandois</t>
  </si>
  <si>
    <t>Agatha Della Rosa Kuhnen</t>
  </si>
  <si>
    <t>ISRaD team</t>
  </si>
  <si>
    <t>eng.agatha@gmail.com</t>
  </si>
  <si>
    <t>pristine peat dome</t>
  </si>
  <si>
    <t>former timber concession, where selective logging, but no drainage, occurred from 1980 to 2010.</t>
  </si>
  <si>
    <t>Shorea Albida and Pandanus sp.</t>
  </si>
  <si>
    <t>Most of the Shorea Albida has been harvested. Recovery species: Pandanus sp. and Nephrolepis biserrata</t>
  </si>
  <si>
    <t>MD_Edge</t>
  </si>
  <si>
    <t>MD_Middle</t>
  </si>
  <si>
    <t>MD_Center</t>
  </si>
  <si>
    <t>DD_Edge</t>
  </si>
  <si>
    <t>DD_Center</t>
  </si>
  <si>
    <t>DD_Tower</t>
  </si>
  <si>
    <t>MD_Center_65-68</t>
  </si>
  <si>
    <t>MD_Middle_65-68</t>
  </si>
  <si>
    <t>MD_Edge_65-68</t>
  </si>
  <si>
    <t>DD_Center_65-68</t>
  </si>
  <si>
    <t>DD_Midle_65-68</t>
  </si>
  <si>
    <t>DD_Edge_65-68</t>
  </si>
  <si>
    <t>MD_Center_126-130</t>
  </si>
  <si>
    <t>MD_Middle_126-130</t>
  </si>
  <si>
    <t>MD_Edge_126-130</t>
  </si>
  <si>
    <t>DD_Center_126-130</t>
  </si>
  <si>
    <t>DD_Midle_126-130</t>
  </si>
  <si>
    <t>DD_Edge_126-130</t>
  </si>
  <si>
    <t>DD_Tower_125-131</t>
  </si>
  <si>
    <t>DD_Tower_188-192</t>
  </si>
  <si>
    <t>MD_Center_531-535</t>
  </si>
  <si>
    <t>MD_Middle_507-510</t>
  </si>
  <si>
    <t>MD_Edge_245-248</t>
  </si>
  <si>
    <t>DD_Center_424-427</t>
  </si>
  <si>
    <t>DD_Midle_383-386</t>
  </si>
  <si>
    <t>DD_Edge_187-190</t>
  </si>
  <si>
    <t>DD_Tower_451-454</t>
  </si>
  <si>
    <t>DD_Tower_402-402</t>
  </si>
  <si>
    <t>transects from the edge (at the river) to the center of each domes:  1910m</t>
  </si>
  <si>
    <t>transects from the edge (at the river) to the center of each domes:  1100m</t>
  </si>
  <si>
    <t>transects from the edge (at the river) to the center of each domes:  220m</t>
  </si>
  <si>
    <t>transects from the edge (at the river) to the center of each domes:  3560m</t>
  </si>
  <si>
    <t>transects from the edge (at the river) to the center of each domes:  2000m</t>
  </si>
  <si>
    <t>transects from the edge (at the river) to the center of each domes:  170m</t>
  </si>
  <si>
    <t>transects from the edge (at the river) to the center of each domes:  3600m</t>
  </si>
  <si>
    <t>DOM_pristine</t>
  </si>
  <si>
    <t>DOM_deforested</t>
  </si>
  <si>
    <t>OS</t>
  </si>
  <si>
    <t>Cobb_2016; Dommain_2015</t>
  </si>
  <si>
    <t>MD_River</t>
  </si>
  <si>
    <t>DD_River</t>
  </si>
  <si>
    <t xml:space="preserve">Mendaram </t>
  </si>
  <si>
    <t xml:space="preserve">Damit </t>
  </si>
  <si>
    <t>MD_DOM_River_1</t>
  </si>
  <si>
    <t>MD_DOM_River_2</t>
  </si>
  <si>
    <t>DD_DOM_River_1</t>
  </si>
  <si>
    <t>DD_Middle</t>
  </si>
  <si>
    <t>SP5=Edge</t>
  </si>
  <si>
    <t>SP3=Middle</t>
  </si>
  <si>
    <t>SP1=Center</t>
  </si>
  <si>
    <t>SPT=Tower</t>
  </si>
  <si>
    <t>river</t>
  </si>
  <si>
    <t>MD_Edge_30</t>
  </si>
  <si>
    <t>MD_Middle_surf</t>
  </si>
  <si>
    <t>MD_Middle_30</t>
  </si>
  <si>
    <t>MD_Middle_180</t>
  </si>
  <si>
    <t>DD_Center_30</t>
  </si>
  <si>
    <t>DD_Edge_30</t>
  </si>
  <si>
    <t>DD_Tower_surf</t>
  </si>
  <si>
    <t>DD_Tower_30</t>
  </si>
  <si>
    <t>DD_Tower_180</t>
  </si>
  <si>
    <t>MD_Edge_surf</t>
  </si>
  <si>
    <t>DD_Center_180</t>
  </si>
  <si>
    <t>DD_Edge_surf</t>
  </si>
  <si>
    <t>DD_Edge_180</t>
  </si>
  <si>
    <t>10.1016/j.gca.2014.03.012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</si>
</sst>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"/>
      <name val="Calibri"/>
      <family val="2"/>
    </font>
    <font>
      <sz val="13"/>
      <color rgb="FF222222"/>
      <name val="Arial"/>
      <family val="2"/>
    </font>
    <font>
      <i/>
      <sz val="13"/>
      <color rgb="FF222222"/>
      <name val="Arial"/>
      <family val="2"/>
    </font>
    <font>
      <sz val="9"/>
      <color rgb="FF000000"/>
      <name val="Helvetica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9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4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31" fillId="0" borderId="0" xfId="0" applyFont="1"/>
    <xf numFmtId="0" fontId="2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28" fillId="0" borderId="1" xfId="0" applyFont="1" applyBorder="1"/>
    <xf numFmtId="0" fontId="4" fillId="4" borderId="5" xfId="0" applyFont="1" applyFill="1" applyBorder="1" applyAlignment="1">
      <alignment horizontal="center" vertical="center" wrapText="1" readingOrder="1"/>
    </xf>
    <xf numFmtId="1" fontId="4" fillId="4" borderId="5" xfId="0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1" fillId="0" borderId="1" xfId="0" applyFont="1" applyBorder="1"/>
  </cellXfs>
  <cellStyles count="29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0010000}"/>
    <cellStyle name="Normal" xfId="0" builtinId="0"/>
    <cellStyle name="Normal 2" xfId="251" xr:uid="{00000000-0005-0000-0000-000022010000}"/>
    <cellStyle name="Normal 7" xfId="253" xr:uid="{00000000-0005-0000-0000-000023010000}"/>
    <cellStyle name="Standard 2" xfId="254" xr:uid="{00000000-0005-0000-0000-000024010000}"/>
    <cellStyle name="Standard 2 2" xfId="255" xr:uid="{00000000-0005-0000-0000-000025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g.agatha@gmail.com" TargetMode="External"/><Relationship Id="rId2" Type="http://schemas.openxmlformats.org/officeDocument/2006/relationships/hyperlink" Target="mailto:laure.gandois@gmail.com" TargetMode="External"/><Relationship Id="rId1" Type="http://schemas.openxmlformats.org/officeDocument/2006/relationships/hyperlink" Target="https://doi.org/10.1016/j.gca.2014.03.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75" zoomScaleNormal="85" zoomScalePageLayoutView="85" workbookViewId="0">
      <selection activeCell="B4" sqref="B4"/>
    </sheetView>
  </sheetViews>
  <sheetFormatPr defaultColWidth="15.08984375" defaultRowHeight="15" customHeight="1" x14ac:dyDescent="0.35"/>
  <cols>
    <col min="1" max="1" width="14.6328125" style="3" customWidth="1"/>
    <col min="2" max="3" width="15.453125" style="3" customWidth="1"/>
    <col min="4" max="4" width="13.08984375" style="3" customWidth="1"/>
    <col min="5" max="5" width="19.453125" style="3" customWidth="1"/>
    <col min="6" max="6" width="13.08984375" style="3" customWidth="1"/>
    <col min="7" max="7" width="18.81640625" style="112" bestFit="1" customWidth="1"/>
    <col min="8" max="8" width="19.453125" style="112" bestFit="1" customWidth="1"/>
    <col min="9" max="9" width="21.453125" style="112" bestFit="1" customWidth="1"/>
    <col min="10" max="10" width="14.08984375" style="3" customWidth="1"/>
    <col min="11" max="11" width="13.089843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08984375" style="3" bestFit="1" customWidth="1"/>
    <col min="16" max="16" width="18.453125" style="3" customWidth="1"/>
    <col min="17" max="16384" width="15.08984375" style="3"/>
  </cols>
  <sheetData>
    <row r="1" spans="1:17" s="20" customFormat="1" ht="18" customHeight="1" x14ac:dyDescent="0.35">
      <c r="A1" s="17" t="s">
        <v>666</v>
      </c>
      <c r="B1" s="17" t="s">
        <v>670</v>
      </c>
      <c r="C1" s="18" t="s">
        <v>761</v>
      </c>
      <c r="D1" s="17" t="s">
        <v>0</v>
      </c>
      <c r="E1" s="17" t="s">
        <v>1</v>
      </c>
      <c r="F1" s="17" t="s">
        <v>2</v>
      </c>
      <c r="G1" s="115" t="s">
        <v>743</v>
      </c>
      <c r="H1" s="115" t="s">
        <v>744</v>
      </c>
      <c r="I1" s="115" t="s">
        <v>745</v>
      </c>
      <c r="J1" s="17" t="s">
        <v>3</v>
      </c>
      <c r="K1" s="17" t="s">
        <v>4</v>
      </c>
      <c r="L1" s="18" t="s">
        <v>5</v>
      </c>
      <c r="M1" s="17" t="s">
        <v>361</v>
      </c>
      <c r="N1" s="19" t="s">
        <v>244</v>
      </c>
      <c r="O1" s="19" t="s">
        <v>428</v>
      </c>
      <c r="P1" s="20" t="s">
        <v>809</v>
      </c>
    </row>
    <row r="2" spans="1:17" s="20" customFormat="1" ht="25.5" customHeight="1" x14ac:dyDescent="0.35">
      <c r="A2" s="21" t="s">
        <v>667</v>
      </c>
      <c r="B2" s="21" t="s">
        <v>669</v>
      </c>
      <c r="C2" s="21" t="s">
        <v>762</v>
      </c>
      <c r="D2" s="21" t="s">
        <v>6</v>
      </c>
      <c r="E2" s="21" t="s">
        <v>7</v>
      </c>
      <c r="F2" s="21" t="s">
        <v>8</v>
      </c>
      <c r="G2" s="110" t="s">
        <v>746</v>
      </c>
      <c r="H2" s="110" t="s">
        <v>747</v>
      </c>
      <c r="I2" s="110" t="s">
        <v>748</v>
      </c>
      <c r="J2" s="21" t="s">
        <v>9</v>
      </c>
      <c r="K2" s="21" t="s">
        <v>10</v>
      </c>
      <c r="L2" s="21" t="s">
        <v>11</v>
      </c>
      <c r="M2" s="21" t="s">
        <v>12</v>
      </c>
      <c r="N2" s="22" t="s">
        <v>292</v>
      </c>
      <c r="O2" s="22" t="s">
        <v>362</v>
      </c>
      <c r="P2" s="135" t="s">
        <v>876</v>
      </c>
      <c r="Q2" s="133"/>
    </row>
    <row r="3" spans="1:17" s="145" customFormat="1" ht="31" customHeight="1" x14ac:dyDescent="0.35">
      <c r="A3" s="142" t="s">
        <v>360</v>
      </c>
      <c r="B3" s="142"/>
      <c r="C3" s="142"/>
      <c r="D3" s="142" t="s">
        <v>242</v>
      </c>
      <c r="E3" s="142" t="s">
        <v>240</v>
      </c>
      <c r="F3" s="142" t="s">
        <v>241</v>
      </c>
      <c r="G3" s="143" t="s">
        <v>726</v>
      </c>
      <c r="H3" s="143" t="s">
        <v>34</v>
      </c>
      <c r="I3" s="143" t="s">
        <v>727</v>
      </c>
      <c r="J3" s="142" t="s">
        <v>271</v>
      </c>
      <c r="K3" s="142" t="s">
        <v>290</v>
      </c>
      <c r="L3" s="142" t="s">
        <v>291</v>
      </c>
      <c r="M3" s="142" t="s">
        <v>13</v>
      </c>
      <c r="N3" s="144"/>
      <c r="O3" s="144" t="s">
        <v>359</v>
      </c>
      <c r="P3" s="134" t="s">
        <v>877</v>
      </c>
    </row>
    <row r="4" spans="1:17" ht="16.5" x14ac:dyDescent="0.35">
      <c r="A4" s="3" t="s">
        <v>956</v>
      </c>
      <c r="B4" s="138" t="s">
        <v>1032</v>
      </c>
      <c r="D4" s="3" t="s">
        <v>960</v>
      </c>
      <c r="E4" s="3" t="s">
        <v>961</v>
      </c>
      <c r="F4" s="3" t="s">
        <v>962</v>
      </c>
      <c r="G4" s="3">
        <v>2020</v>
      </c>
      <c r="H4" s="3">
        <v>10</v>
      </c>
      <c r="I4" s="3">
        <v>1</v>
      </c>
      <c r="J4" s="3" t="s">
        <v>959</v>
      </c>
      <c r="K4" s="3" t="s">
        <v>958</v>
      </c>
      <c r="M4" s="3" t="s">
        <v>957</v>
      </c>
      <c r="O4" s="3" t="s">
        <v>1005</v>
      </c>
      <c r="P4" s="3">
        <v>201911181415</v>
      </c>
    </row>
    <row r="5" spans="1:17" ht="14.5" x14ac:dyDescent="0.35">
      <c r="A5" s="12"/>
      <c r="B5" s="12"/>
      <c r="C5" s="12"/>
      <c r="D5" s="12"/>
      <c r="E5" s="12"/>
      <c r="F5" s="12"/>
      <c r="G5" s="119"/>
      <c r="H5" s="119"/>
      <c r="I5" s="119"/>
      <c r="J5" s="12"/>
      <c r="K5" s="12"/>
      <c r="L5" s="12"/>
      <c r="M5" s="12"/>
      <c r="N5" s="12"/>
    </row>
    <row r="6" spans="1:17" ht="14.5" x14ac:dyDescent="0.35">
      <c r="A6" s="12"/>
      <c r="B6" s="12"/>
      <c r="C6" s="12"/>
      <c r="D6" s="12"/>
      <c r="E6" s="12"/>
      <c r="F6" s="12"/>
      <c r="G6" s="119"/>
      <c r="H6" s="119"/>
      <c r="I6" s="119"/>
      <c r="J6" s="12"/>
      <c r="K6" s="12"/>
      <c r="L6" s="12"/>
      <c r="M6" s="12"/>
      <c r="N6" s="12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B4" r:id="rId1" tooltip="Persistent link using digital object identifier" display="https://doi.org/10.1016/j.gca.2014.03.012" xr:uid="{00000000-0004-0000-0000-000000000000}"/>
    <hyperlink ref="K4" r:id="rId2" display="mailto:laure.gandois@gmail.com" xr:uid="{00000000-0004-0000-0000-000001000000}"/>
    <hyperlink ref="F4" r:id="rId3" xr:uid="{00000000-0004-0000-0000-000002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08" workbookViewId="0">
      <selection activeCell="C4" sqref="C4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08984375" style="3" bestFit="1" customWidth="1"/>
    <col min="7" max="7" width="33.08984375" style="3" customWidth="1"/>
    <col min="8" max="16384" width="15.08984375" style="3"/>
  </cols>
  <sheetData>
    <row r="1" spans="1:7" s="20" customFormat="1" ht="20.25" customHeight="1" x14ac:dyDescent="0.35">
      <c r="A1" s="17" t="s">
        <v>666</v>
      </c>
      <c r="B1" s="17" t="s">
        <v>14</v>
      </c>
      <c r="C1" s="17" t="s">
        <v>429</v>
      </c>
      <c r="D1" s="17" t="s">
        <v>430</v>
      </c>
      <c r="E1" s="23" t="s">
        <v>431</v>
      </c>
      <c r="F1" s="24" t="s">
        <v>432</v>
      </c>
      <c r="G1" s="23" t="s">
        <v>15</v>
      </c>
    </row>
    <row r="2" spans="1:7" s="20" customFormat="1" ht="27.75" customHeight="1" x14ac:dyDescent="0.35">
      <c r="A2" s="21" t="s">
        <v>667</v>
      </c>
      <c r="B2" s="25" t="s">
        <v>16</v>
      </c>
      <c r="C2" s="25" t="s">
        <v>17</v>
      </c>
      <c r="D2" s="25" t="s">
        <v>18</v>
      </c>
      <c r="E2" s="21" t="s">
        <v>19</v>
      </c>
      <c r="F2" s="21" t="s">
        <v>21</v>
      </c>
      <c r="G2" s="21" t="s">
        <v>20</v>
      </c>
    </row>
    <row r="3" spans="1:7" s="32" customFormat="1" ht="30" customHeight="1" x14ac:dyDescent="0.35">
      <c r="A3" s="27" t="s">
        <v>360</v>
      </c>
      <c r="B3" s="26"/>
      <c r="C3" s="26" t="s">
        <v>31</v>
      </c>
      <c r="D3" s="26" t="s">
        <v>31</v>
      </c>
      <c r="E3" s="27" t="s">
        <v>32</v>
      </c>
      <c r="F3" s="27" t="s">
        <v>33</v>
      </c>
      <c r="G3" s="27"/>
    </row>
    <row r="4" spans="1:7" ht="14.5" x14ac:dyDescent="0.35">
      <c r="A4" s="126" t="s">
        <v>956</v>
      </c>
      <c r="B4" s="7" t="s">
        <v>1008</v>
      </c>
      <c r="C4" s="127">
        <v>4.3758309999999998</v>
      </c>
      <c r="D4" s="127">
        <v>114.358869</v>
      </c>
      <c r="E4" s="128"/>
      <c r="F4" s="129"/>
      <c r="G4" s="137" t="s">
        <v>963</v>
      </c>
    </row>
    <row r="5" spans="1:7" ht="14.5" x14ac:dyDescent="0.35">
      <c r="A5" s="126" t="s">
        <v>956</v>
      </c>
      <c r="B5" s="7" t="s">
        <v>1009</v>
      </c>
      <c r="C5" s="11">
        <v>4.4335000000000004</v>
      </c>
      <c r="D5" s="11">
        <v>114.36640800000001</v>
      </c>
      <c r="E5" s="128"/>
      <c r="F5" s="129"/>
      <c r="G5" s="11" t="s">
        <v>964</v>
      </c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1"/>
      <c r="F9" s="11"/>
      <c r="G9" s="11"/>
    </row>
    <row r="10" spans="1:7" ht="14.5" x14ac:dyDescent="0.35">
      <c r="B10" s="7"/>
      <c r="C10" s="7"/>
      <c r="D10" s="7"/>
      <c r="E10" s="11"/>
      <c r="F10" s="11"/>
      <c r="G10" s="11"/>
    </row>
    <row r="11" spans="1:7" ht="14.5" x14ac:dyDescent="0.35">
      <c r="B11" s="7"/>
      <c r="C11" s="7"/>
      <c r="D11" s="7"/>
      <c r="E11" s="11"/>
      <c r="F11" s="11"/>
      <c r="G11" s="11"/>
    </row>
    <row r="12" spans="1:7" ht="14.5" x14ac:dyDescent="0.35">
      <c r="B12" s="7"/>
      <c r="C12" s="7"/>
      <c r="D12" s="7"/>
      <c r="E12" s="11"/>
      <c r="F12" s="11"/>
      <c r="G12" s="11"/>
    </row>
    <row r="13" spans="1:7" ht="14.5" x14ac:dyDescent="0.35">
      <c r="B13" s="7"/>
      <c r="C13" s="7"/>
      <c r="D13" s="7"/>
      <c r="E13" s="11"/>
      <c r="F13" s="11"/>
      <c r="G13" s="11"/>
    </row>
    <row r="14" spans="1:7" ht="14.5" x14ac:dyDescent="0.35">
      <c r="B14" s="7"/>
      <c r="C14" s="7"/>
      <c r="D14" s="7"/>
      <c r="E14" s="11"/>
      <c r="F14" s="11"/>
      <c r="G14" s="11"/>
    </row>
    <row r="15" spans="1:7" ht="14.5" x14ac:dyDescent="0.35">
      <c r="B15" s="7"/>
      <c r="C15" s="7"/>
      <c r="D15" s="7"/>
      <c r="E15" s="11"/>
      <c r="F15" s="11"/>
      <c r="G15" s="11"/>
    </row>
    <row r="16" spans="1:7" ht="14.5" x14ac:dyDescent="0.35">
      <c r="B16" s="7"/>
      <c r="C16" s="7"/>
      <c r="D16" s="7"/>
      <c r="E16" s="11"/>
      <c r="F16" s="11"/>
      <c r="G16" s="11"/>
    </row>
    <row r="17" spans="2:7" ht="14.5" x14ac:dyDescent="0.35">
      <c r="B17" s="7"/>
      <c r="C17" s="7"/>
      <c r="D17" s="7"/>
      <c r="E17" s="11"/>
      <c r="F17" s="11"/>
      <c r="G17" s="11"/>
    </row>
    <row r="18" spans="2:7" ht="14.5" x14ac:dyDescent="0.35">
      <c r="B18" s="7"/>
      <c r="C18" s="7"/>
      <c r="D18" s="7"/>
      <c r="E18" s="11"/>
      <c r="F18" s="11"/>
      <c r="G18" s="11"/>
    </row>
    <row r="19" spans="2:7" ht="14.5" x14ac:dyDescent="0.35">
      <c r="B19" s="7"/>
      <c r="C19" s="7"/>
      <c r="D19" s="7"/>
      <c r="E19" s="11"/>
      <c r="F19" s="11"/>
      <c r="G19" s="11"/>
    </row>
    <row r="20" spans="2:7" ht="14.5" x14ac:dyDescent="0.35">
      <c r="B20" s="7"/>
      <c r="C20" s="7"/>
      <c r="D20" s="7"/>
      <c r="E20" s="11"/>
      <c r="F20" s="11"/>
      <c r="G20" s="11"/>
    </row>
    <row r="21" spans="2:7" ht="14.5" x14ac:dyDescent="0.35">
      <c r="B21" s="7"/>
      <c r="C21" s="7"/>
      <c r="D21" s="7"/>
      <c r="E21" s="11"/>
      <c r="F21" s="11"/>
      <c r="G21" s="11"/>
    </row>
    <row r="22" spans="2:7" ht="14.5" x14ac:dyDescent="0.35">
      <c r="B22" s="7"/>
      <c r="C22" s="7"/>
      <c r="D22" s="7"/>
      <c r="E22" s="11"/>
      <c r="F22" s="11"/>
      <c r="G22" s="11"/>
    </row>
    <row r="23" spans="2:7" ht="14.5" x14ac:dyDescent="0.35">
      <c r="B23" s="7"/>
      <c r="C23" s="7"/>
      <c r="D23" s="7"/>
      <c r="E23" s="11"/>
      <c r="F23" s="11"/>
      <c r="G23" s="11"/>
    </row>
    <row r="24" spans="2:7" ht="14.5" x14ac:dyDescent="0.35">
      <c r="B24" s="7"/>
      <c r="C24" s="7"/>
      <c r="D24" s="7"/>
      <c r="E24" s="11"/>
      <c r="F24" s="11"/>
      <c r="G24" s="11"/>
    </row>
    <row r="25" spans="2:7" ht="14.5" x14ac:dyDescent="0.35">
      <c r="B25" s="7"/>
      <c r="C25" s="7"/>
      <c r="D25" s="7"/>
      <c r="E25" s="11"/>
      <c r="F25" s="11"/>
      <c r="G25" s="11"/>
    </row>
    <row r="26" spans="2:7" ht="14.5" x14ac:dyDescent="0.35">
      <c r="B26" s="7"/>
      <c r="C26" s="7"/>
      <c r="D26" s="7"/>
      <c r="E26" s="11"/>
      <c r="F26" s="11"/>
      <c r="G26" s="11"/>
    </row>
    <row r="27" spans="2:7" ht="14.5" x14ac:dyDescent="0.35">
      <c r="B27" s="7"/>
      <c r="C27" s="7"/>
      <c r="D27" s="7"/>
      <c r="E27" s="11"/>
      <c r="F27" s="11"/>
      <c r="G27" s="11"/>
    </row>
    <row r="28" spans="2:7" ht="14.5" x14ac:dyDescent="0.35">
      <c r="B28" s="7"/>
      <c r="C28" s="7"/>
      <c r="D28" s="7"/>
      <c r="E28" s="11"/>
      <c r="F28" s="11"/>
      <c r="G28" s="11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B1" zoomScale="118" workbookViewId="0">
      <selection activeCell="D24" sqref="D24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089843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08984375" style="3" bestFit="1" customWidth="1"/>
    <col min="30" max="30" width="14.08984375" style="3" customWidth="1"/>
    <col min="31" max="31" width="14.6328125" style="3" customWidth="1"/>
    <col min="32" max="32" width="14.6328125" style="9" customWidth="1"/>
    <col min="33" max="33" width="15.08984375" style="3"/>
    <col min="34" max="34" width="18.81640625" style="3" customWidth="1"/>
    <col min="35" max="35" width="20.08984375" style="3" customWidth="1"/>
    <col min="36" max="36" width="15.08984375" style="3"/>
    <col min="37" max="37" width="21.6328125" style="3" customWidth="1"/>
    <col min="38" max="38" width="12.453125" style="3" customWidth="1"/>
    <col min="39" max="39" width="15.08984375" style="3" customWidth="1"/>
    <col min="40" max="40" width="17.6328125" style="3" customWidth="1"/>
    <col min="41" max="43" width="15.08984375" style="3" customWidth="1"/>
    <col min="44" max="46" width="15.08984375" style="3"/>
    <col min="47" max="47" width="18.81640625" style="3" customWidth="1"/>
    <col min="48" max="16384" width="15.08984375" style="3"/>
  </cols>
  <sheetData>
    <row r="1" spans="1:52" s="20" customFormat="1" ht="28.5" customHeight="1" x14ac:dyDescent="0.35">
      <c r="A1" s="63" t="s">
        <v>666</v>
      </c>
      <c r="B1" s="63" t="s">
        <v>14</v>
      </c>
      <c r="C1" s="19" t="s">
        <v>622</v>
      </c>
      <c r="D1" s="63" t="s">
        <v>456</v>
      </c>
      <c r="E1" s="24" t="s">
        <v>455</v>
      </c>
      <c r="F1" s="24" t="s">
        <v>457</v>
      </c>
      <c r="G1" s="24" t="s">
        <v>458</v>
      </c>
      <c r="H1" s="24" t="s">
        <v>816</v>
      </c>
      <c r="I1" s="63" t="s">
        <v>459</v>
      </c>
      <c r="J1" s="24" t="s">
        <v>460</v>
      </c>
      <c r="K1" s="24" t="s">
        <v>461</v>
      </c>
      <c r="L1" s="24" t="s">
        <v>462</v>
      </c>
      <c r="M1" s="24" t="s">
        <v>463</v>
      </c>
      <c r="N1" s="24" t="s">
        <v>464</v>
      </c>
      <c r="O1" s="24" t="s">
        <v>950</v>
      </c>
      <c r="P1" s="24" t="s">
        <v>820</v>
      </c>
      <c r="Q1" s="24" t="s">
        <v>466</v>
      </c>
      <c r="R1" s="24" t="s">
        <v>465</v>
      </c>
      <c r="S1" s="24" t="s">
        <v>671</v>
      </c>
      <c r="T1" s="19" t="s">
        <v>864</v>
      </c>
      <c r="U1" s="24" t="s">
        <v>467</v>
      </c>
      <c r="V1" s="24" t="s">
        <v>865</v>
      </c>
      <c r="W1" s="24" t="s">
        <v>468</v>
      </c>
      <c r="X1" s="24" t="s">
        <v>469</v>
      </c>
      <c r="Y1" s="19" t="s">
        <v>470</v>
      </c>
      <c r="Z1" s="19" t="s">
        <v>884</v>
      </c>
      <c r="AA1" s="19" t="s">
        <v>885</v>
      </c>
      <c r="AB1" s="19" t="s">
        <v>886</v>
      </c>
      <c r="AC1" s="24" t="s">
        <v>471</v>
      </c>
      <c r="AD1" s="24" t="s">
        <v>858</v>
      </c>
      <c r="AE1" s="24" t="s">
        <v>472</v>
      </c>
      <c r="AF1" s="19" t="s">
        <v>857</v>
      </c>
      <c r="AG1" s="19" t="s">
        <v>473</v>
      </c>
      <c r="AH1" s="24" t="s">
        <v>474</v>
      </c>
      <c r="AI1" s="19" t="s">
        <v>475</v>
      </c>
      <c r="AJ1" s="19" t="s">
        <v>476</v>
      </c>
      <c r="AK1" s="19" t="s">
        <v>477</v>
      </c>
      <c r="AL1" s="24" t="s">
        <v>478</v>
      </c>
      <c r="AM1" s="24" t="s">
        <v>479</v>
      </c>
      <c r="AN1" s="24" t="s">
        <v>480</v>
      </c>
      <c r="AO1" s="24" t="s">
        <v>481</v>
      </c>
      <c r="AP1" s="19" t="s">
        <v>482</v>
      </c>
      <c r="AQ1" s="19" t="s">
        <v>483</v>
      </c>
      <c r="AR1" s="24" t="s">
        <v>484</v>
      </c>
      <c r="AS1" s="24" t="s">
        <v>485</v>
      </c>
      <c r="AT1" s="24" t="s">
        <v>486</v>
      </c>
      <c r="AU1" s="24" t="s">
        <v>907</v>
      </c>
      <c r="AV1" s="19" t="s">
        <v>908</v>
      </c>
      <c r="AW1" s="19" t="s">
        <v>909</v>
      </c>
      <c r="AX1" s="24" t="s">
        <v>910</v>
      </c>
      <c r="AY1" s="24" t="s">
        <v>911</v>
      </c>
      <c r="AZ1" s="24" t="s">
        <v>912</v>
      </c>
    </row>
    <row r="2" spans="1:52" s="20" customFormat="1" ht="76.5" customHeight="1" x14ac:dyDescent="0.35">
      <c r="A2" s="29" t="s">
        <v>667</v>
      </c>
      <c r="B2" s="67" t="s">
        <v>16</v>
      </c>
      <c r="C2" s="67" t="s">
        <v>369</v>
      </c>
      <c r="D2" s="67" t="s">
        <v>327</v>
      </c>
      <c r="E2" s="29" t="s">
        <v>46</v>
      </c>
      <c r="F2" s="67" t="s">
        <v>17</v>
      </c>
      <c r="G2" s="67" t="s">
        <v>18</v>
      </c>
      <c r="H2" s="67" t="s">
        <v>21</v>
      </c>
      <c r="I2" s="28" t="s">
        <v>322</v>
      </c>
      <c r="J2" s="29" t="s">
        <v>368</v>
      </c>
      <c r="K2" s="29" t="s">
        <v>367</v>
      </c>
      <c r="L2" s="28" t="s">
        <v>319</v>
      </c>
      <c r="M2" s="29" t="s">
        <v>305</v>
      </c>
      <c r="N2" s="29" t="s">
        <v>306</v>
      </c>
      <c r="O2" s="29" t="s">
        <v>951</v>
      </c>
      <c r="P2" s="29" t="s">
        <v>821</v>
      </c>
      <c r="Q2" s="29" t="s">
        <v>672</v>
      </c>
      <c r="R2" s="29" t="s">
        <v>824</v>
      </c>
      <c r="S2" s="29" t="s">
        <v>823</v>
      </c>
      <c r="T2" s="67" t="s">
        <v>878</v>
      </c>
      <c r="U2" s="29" t="s">
        <v>366</v>
      </c>
      <c r="V2" s="29" t="s">
        <v>879</v>
      </c>
      <c r="W2" s="29" t="s">
        <v>364</v>
      </c>
      <c r="X2" s="28" t="s">
        <v>318</v>
      </c>
      <c r="Y2" s="29" t="s">
        <v>30</v>
      </c>
      <c r="Z2" s="29" t="s">
        <v>895</v>
      </c>
      <c r="AA2" s="29" t="s">
        <v>896</v>
      </c>
      <c r="AB2" s="29" t="s">
        <v>897</v>
      </c>
      <c r="AC2" s="29" t="s">
        <v>47</v>
      </c>
      <c r="AD2" s="29" t="s">
        <v>859</v>
      </c>
      <c r="AE2" s="29" t="s">
        <v>49</v>
      </c>
      <c r="AF2" s="29" t="s">
        <v>880</v>
      </c>
      <c r="AG2" s="29" t="s">
        <v>27</v>
      </c>
      <c r="AH2" s="29" t="s">
        <v>50</v>
      </c>
      <c r="AI2" s="29" t="s">
        <v>28</v>
      </c>
      <c r="AJ2" s="29" t="s">
        <v>29</v>
      </c>
      <c r="AK2" s="29" t="s">
        <v>363</v>
      </c>
      <c r="AL2" s="29" t="s">
        <v>48</v>
      </c>
      <c r="AM2" s="29" t="s">
        <v>23</v>
      </c>
      <c r="AN2" s="29" t="s">
        <v>22</v>
      </c>
      <c r="AO2" s="29" t="s">
        <v>24</v>
      </c>
      <c r="AP2" s="29" t="s">
        <v>25</v>
      </c>
      <c r="AQ2" s="29" t="s">
        <v>26</v>
      </c>
      <c r="AR2" s="29" t="s">
        <v>51</v>
      </c>
      <c r="AS2" s="29" t="s">
        <v>52</v>
      </c>
      <c r="AT2" s="29" t="s">
        <v>53</v>
      </c>
      <c r="AU2" s="29" t="s">
        <v>913</v>
      </c>
      <c r="AV2" s="29" t="s">
        <v>914</v>
      </c>
      <c r="AW2" s="29" t="s">
        <v>915</v>
      </c>
      <c r="AX2" s="29" t="s">
        <v>916</v>
      </c>
      <c r="AY2" s="29" t="s">
        <v>918</v>
      </c>
      <c r="AZ2" s="29" t="s">
        <v>919</v>
      </c>
    </row>
    <row r="3" spans="1:52" s="32" customFormat="1" ht="27" customHeight="1" x14ac:dyDescent="0.35">
      <c r="A3" s="30" t="s">
        <v>360</v>
      </c>
      <c r="B3" s="69"/>
      <c r="C3" s="69"/>
      <c r="D3" s="69"/>
      <c r="E3" s="30" t="s">
        <v>325</v>
      </c>
      <c r="F3" s="69" t="s">
        <v>31</v>
      </c>
      <c r="G3" s="69" t="s">
        <v>31</v>
      </c>
      <c r="H3" s="69" t="s">
        <v>33</v>
      </c>
      <c r="I3" s="30" t="s">
        <v>370</v>
      </c>
      <c r="J3" s="30"/>
      <c r="K3" s="30" t="s">
        <v>371</v>
      </c>
      <c r="L3" s="30" t="s">
        <v>372</v>
      </c>
      <c r="M3" s="30" t="s">
        <v>316</v>
      </c>
      <c r="N3" s="31" t="s">
        <v>34</v>
      </c>
      <c r="O3" s="30" t="s">
        <v>371</v>
      </c>
      <c r="P3" s="30" t="s">
        <v>822</v>
      </c>
      <c r="Q3" s="30"/>
      <c r="R3" s="30"/>
      <c r="S3" s="30" t="s">
        <v>797</v>
      </c>
      <c r="T3" s="69"/>
      <c r="U3" s="30" t="s">
        <v>365</v>
      </c>
      <c r="V3" s="30"/>
      <c r="W3" s="30" t="s">
        <v>316</v>
      </c>
      <c r="X3" s="31" t="s">
        <v>37</v>
      </c>
      <c r="Y3" s="30" t="s">
        <v>44</v>
      </c>
      <c r="Z3" s="30" t="s">
        <v>898</v>
      </c>
      <c r="AA3" s="30" t="s">
        <v>899</v>
      </c>
      <c r="AB3" s="30" t="s">
        <v>900</v>
      </c>
      <c r="AC3" s="30" t="s">
        <v>43</v>
      </c>
      <c r="AD3" s="30" t="s">
        <v>860</v>
      </c>
      <c r="AE3" s="30" t="s">
        <v>40</v>
      </c>
      <c r="AF3" s="30"/>
      <c r="AG3" s="30" t="s">
        <v>40</v>
      </c>
      <c r="AH3" s="30" t="s">
        <v>40</v>
      </c>
      <c r="AI3" s="30" t="s">
        <v>41</v>
      </c>
      <c r="AJ3" s="30" t="s">
        <v>42</v>
      </c>
      <c r="AK3" s="30" t="s">
        <v>285</v>
      </c>
      <c r="AL3" s="30" t="s">
        <v>54</v>
      </c>
      <c r="AM3" s="30" t="s">
        <v>36</v>
      </c>
      <c r="AN3" s="30" t="s">
        <v>35</v>
      </c>
      <c r="AO3" s="30" t="s">
        <v>37</v>
      </c>
      <c r="AP3" s="30" t="s">
        <v>38</v>
      </c>
      <c r="AQ3" s="30" t="s">
        <v>39</v>
      </c>
      <c r="AR3" s="30" t="s">
        <v>45</v>
      </c>
      <c r="AS3" s="30" t="s">
        <v>45</v>
      </c>
      <c r="AT3" s="30" t="s">
        <v>40</v>
      </c>
      <c r="AU3" s="30" t="s">
        <v>917</v>
      </c>
      <c r="AV3" s="30" t="s">
        <v>371</v>
      </c>
      <c r="AW3" s="30" t="s">
        <v>371</v>
      </c>
      <c r="AX3" s="30" t="s">
        <v>37</v>
      </c>
      <c r="AY3" s="30"/>
      <c r="AZ3" s="30"/>
    </row>
    <row r="4" spans="1:52" ht="14.5" x14ac:dyDescent="0.35">
      <c r="A4" s="3" t="s">
        <v>956</v>
      </c>
      <c r="B4" s="7" t="s">
        <v>1008</v>
      </c>
      <c r="C4" s="7"/>
      <c r="D4" s="7" t="s">
        <v>967</v>
      </c>
      <c r="E4" s="137" t="s">
        <v>1014</v>
      </c>
      <c r="F4" s="127">
        <v>4.3758309999999998</v>
      </c>
      <c r="G4" s="127">
        <v>114.358869</v>
      </c>
      <c r="H4" s="11"/>
      <c r="I4" s="11" t="s">
        <v>321</v>
      </c>
      <c r="J4" s="11"/>
      <c r="K4" s="11"/>
      <c r="L4" s="11"/>
      <c r="M4" s="11"/>
      <c r="N4" s="11"/>
      <c r="O4" s="11" t="s">
        <v>798</v>
      </c>
      <c r="P4" s="11" t="s">
        <v>830</v>
      </c>
      <c r="Q4" s="11"/>
      <c r="R4" s="11"/>
      <c r="S4" s="11"/>
      <c r="T4" s="11"/>
      <c r="U4" s="11"/>
      <c r="V4" s="11"/>
      <c r="W4" s="11"/>
      <c r="X4" s="11"/>
      <c r="Y4" s="3" t="s">
        <v>226</v>
      </c>
      <c r="AC4" s="137" t="s">
        <v>965</v>
      </c>
      <c r="AD4" s="11"/>
      <c r="AE4" s="11"/>
      <c r="AF4" s="7"/>
      <c r="AL4" s="11"/>
      <c r="AM4" s="11"/>
      <c r="AN4" s="11"/>
      <c r="AO4" s="11"/>
      <c r="AP4" s="11"/>
    </row>
    <row r="5" spans="1:52" ht="14.5" x14ac:dyDescent="0.35">
      <c r="A5" s="3" t="s">
        <v>956</v>
      </c>
      <c r="B5" s="7" t="s">
        <v>1008</v>
      </c>
      <c r="C5" s="7"/>
      <c r="D5" s="7" t="s">
        <v>968</v>
      </c>
      <c r="E5" s="11" t="s">
        <v>1015</v>
      </c>
      <c r="F5" s="3">
        <v>4.3694420000000003</v>
      </c>
      <c r="G5" s="11">
        <v>114.353731</v>
      </c>
      <c r="H5" s="11"/>
      <c r="I5" s="11" t="s">
        <v>321</v>
      </c>
      <c r="J5" s="11"/>
      <c r="K5" s="11"/>
      <c r="L5" s="11"/>
      <c r="M5" s="11"/>
      <c r="N5" s="11"/>
      <c r="O5" s="11" t="s">
        <v>798</v>
      </c>
      <c r="P5" s="11" t="s">
        <v>830</v>
      </c>
      <c r="Q5" s="11"/>
      <c r="R5" s="11"/>
      <c r="S5" s="11"/>
      <c r="T5" s="11"/>
      <c r="U5" s="11"/>
      <c r="V5" s="11"/>
      <c r="W5" s="11"/>
      <c r="X5" s="11"/>
      <c r="Y5" s="3" t="s">
        <v>226</v>
      </c>
      <c r="AC5" s="137" t="s">
        <v>965</v>
      </c>
      <c r="AD5" s="11"/>
      <c r="AE5" s="11"/>
      <c r="AF5" s="7"/>
      <c r="AL5" s="11"/>
      <c r="AM5" s="11"/>
      <c r="AN5" s="11"/>
      <c r="AO5" s="11"/>
      <c r="AP5" s="11"/>
    </row>
    <row r="6" spans="1:52" ht="14.5" x14ac:dyDescent="0.35">
      <c r="A6" s="3" t="s">
        <v>956</v>
      </c>
      <c r="B6" s="7" t="s">
        <v>1008</v>
      </c>
      <c r="C6" s="7"/>
      <c r="D6" s="7" t="s">
        <v>969</v>
      </c>
      <c r="E6" s="11" t="s">
        <v>1016</v>
      </c>
      <c r="F6" s="3">
        <v>4.3615110000000001</v>
      </c>
      <c r="G6" s="11">
        <v>114.353308</v>
      </c>
      <c r="H6" s="11"/>
      <c r="I6" s="11" t="s">
        <v>321</v>
      </c>
      <c r="J6" s="11"/>
      <c r="K6" s="11"/>
      <c r="L6" s="11"/>
      <c r="M6" s="11"/>
      <c r="N6" s="11"/>
      <c r="O6" s="11" t="s">
        <v>798</v>
      </c>
      <c r="P6" s="11" t="s">
        <v>830</v>
      </c>
      <c r="Q6" s="11"/>
      <c r="R6" s="11"/>
      <c r="S6" s="11"/>
      <c r="T6" s="11"/>
      <c r="U6" s="11"/>
      <c r="V6" s="11"/>
      <c r="W6" s="11"/>
      <c r="X6" s="11"/>
      <c r="Y6" s="3" t="s">
        <v>226</v>
      </c>
      <c r="AC6" s="137" t="s">
        <v>965</v>
      </c>
      <c r="AD6" s="11"/>
      <c r="AE6" s="11"/>
      <c r="AF6" s="7"/>
      <c r="AL6" s="11"/>
      <c r="AM6" s="11"/>
      <c r="AN6" s="11"/>
      <c r="AO6" s="11"/>
      <c r="AP6" s="11"/>
    </row>
    <row r="7" spans="1:52" ht="14.5" x14ac:dyDescent="0.35">
      <c r="A7" s="3" t="s">
        <v>956</v>
      </c>
      <c r="B7" s="7" t="s">
        <v>1009</v>
      </c>
      <c r="C7" s="7"/>
      <c r="D7" s="7" t="s">
        <v>970</v>
      </c>
      <c r="E7" s="137" t="s">
        <v>1014</v>
      </c>
      <c r="F7" s="3">
        <v>4.4335000000000004</v>
      </c>
      <c r="G7" s="11">
        <v>114.36640800000001</v>
      </c>
      <c r="H7" s="11"/>
      <c r="I7" s="11" t="s">
        <v>321</v>
      </c>
      <c r="J7" s="11"/>
      <c r="K7" s="11"/>
      <c r="L7" s="11"/>
      <c r="M7" s="11"/>
      <c r="N7" s="11"/>
      <c r="O7" s="11" t="s">
        <v>798</v>
      </c>
      <c r="P7" s="11" t="s">
        <v>830</v>
      </c>
      <c r="Q7" s="11"/>
      <c r="R7" s="11"/>
      <c r="S7" s="11"/>
      <c r="T7" s="11"/>
      <c r="U7" s="11"/>
      <c r="V7" s="11"/>
      <c r="W7" s="11"/>
      <c r="X7" s="11"/>
      <c r="Y7" s="3" t="s">
        <v>226</v>
      </c>
      <c r="AC7" s="11" t="s">
        <v>966</v>
      </c>
      <c r="AD7" s="11"/>
      <c r="AE7" s="11"/>
      <c r="AF7" s="7"/>
      <c r="AL7" s="11"/>
      <c r="AM7" s="11"/>
      <c r="AN7" s="11"/>
      <c r="AO7" s="11"/>
      <c r="AP7" s="11"/>
    </row>
    <row r="8" spans="1:52" ht="14.5" x14ac:dyDescent="0.35">
      <c r="A8" s="3" t="s">
        <v>956</v>
      </c>
      <c r="B8" s="7" t="s">
        <v>1009</v>
      </c>
      <c r="C8" s="7"/>
      <c r="D8" s="7" t="s">
        <v>1013</v>
      </c>
      <c r="E8" s="11" t="s">
        <v>1015</v>
      </c>
      <c r="F8" s="3">
        <v>4.420356</v>
      </c>
      <c r="G8" s="11">
        <v>114.363372</v>
      </c>
      <c r="H8" s="11"/>
      <c r="I8" s="11" t="s">
        <v>321</v>
      </c>
      <c r="J8" s="11"/>
      <c r="K8" s="11"/>
      <c r="L8" s="11"/>
      <c r="M8" s="11"/>
      <c r="N8" s="11"/>
      <c r="O8" s="11" t="s">
        <v>798</v>
      </c>
      <c r="P8" s="11" t="s">
        <v>830</v>
      </c>
      <c r="Q8" s="11"/>
      <c r="R8" s="11"/>
      <c r="S8" s="11"/>
      <c r="T8" s="11"/>
      <c r="U8" s="11"/>
      <c r="V8" s="11"/>
      <c r="W8" s="11"/>
      <c r="X8" s="11"/>
      <c r="Y8" s="3" t="s">
        <v>226</v>
      </c>
      <c r="AC8" s="11" t="s">
        <v>966</v>
      </c>
      <c r="AD8" s="11"/>
      <c r="AE8" s="11"/>
      <c r="AF8" s="7"/>
      <c r="AL8" s="11"/>
      <c r="AM8" s="11"/>
      <c r="AN8" s="11"/>
      <c r="AO8" s="11"/>
      <c r="AP8" s="11"/>
    </row>
    <row r="9" spans="1:52" ht="14.5" x14ac:dyDescent="0.35">
      <c r="A9" s="3" t="s">
        <v>956</v>
      </c>
      <c r="B9" s="7" t="s">
        <v>1009</v>
      </c>
      <c r="C9" s="7"/>
      <c r="D9" s="7" t="s">
        <v>971</v>
      </c>
      <c r="E9" s="11" t="s">
        <v>1016</v>
      </c>
      <c r="F9" s="3">
        <v>4.4058609999999998</v>
      </c>
      <c r="G9" s="11">
        <v>114.359122</v>
      </c>
      <c r="H9" s="11"/>
      <c r="I9" s="11" t="s">
        <v>321</v>
      </c>
      <c r="J9" s="11"/>
      <c r="K9" s="11"/>
      <c r="L9" s="11"/>
      <c r="M9" s="11"/>
      <c r="N9" s="11"/>
      <c r="O9" s="11" t="s">
        <v>798</v>
      </c>
      <c r="P9" s="11" t="s">
        <v>830</v>
      </c>
      <c r="Q9" s="11"/>
      <c r="R9" s="11"/>
      <c r="S9" s="11"/>
      <c r="T9" s="11"/>
      <c r="U9" s="11"/>
      <c r="V9" s="11"/>
      <c r="W9" s="11"/>
      <c r="X9" s="11"/>
      <c r="Y9" s="3" t="s">
        <v>226</v>
      </c>
      <c r="AC9" s="11" t="s">
        <v>966</v>
      </c>
      <c r="AD9" s="11"/>
      <c r="AE9" s="11"/>
      <c r="AF9" s="7"/>
      <c r="AL9" s="11"/>
      <c r="AM9" s="11"/>
      <c r="AN9" s="11"/>
      <c r="AO9" s="11"/>
      <c r="AP9" s="11"/>
    </row>
    <row r="10" spans="1:52" ht="14.5" x14ac:dyDescent="0.35">
      <c r="A10" s="3" t="s">
        <v>956</v>
      </c>
      <c r="B10" s="7" t="s">
        <v>1009</v>
      </c>
      <c r="D10" s="9" t="s">
        <v>972</v>
      </c>
      <c r="E10" s="138" t="s">
        <v>1017</v>
      </c>
      <c r="F10" s="3">
        <v>4.4054169999999999</v>
      </c>
      <c r="G10" s="3">
        <v>114.366806</v>
      </c>
      <c r="I10" s="11" t="s">
        <v>321</v>
      </c>
      <c r="O10" s="11" t="s">
        <v>798</v>
      </c>
      <c r="P10" s="11" t="s">
        <v>830</v>
      </c>
      <c r="Y10" s="3" t="s">
        <v>226</v>
      </c>
      <c r="AC10" s="11"/>
    </row>
    <row r="11" spans="1:52" ht="14.5" x14ac:dyDescent="0.35">
      <c r="A11" s="3" t="s">
        <v>956</v>
      </c>
      <c r="B11" s="9" t="s">
        <v>1008</v>
      </c>
      <c r="D11" s="9" t="s">
        <v>1006</v>
      </c>
      <c r="E11" s="3"/>
      <c r="I11" s="3" t="s">
        <v>321</v>
      </c>
      <c r="AY11" s="138" t="s">
        <v>1018</v>
      </c>
    </row>
    <row r="12" spans="1:52" ht="14.5" x14ac:dyDescent="0.35">
      <c r="A12" s="3" t="s">
        <v>956</v>
      </c>
      <c r="B12" s="9" t="s">
        <v>1009</v>
      </c>
      <c r="D12" s="9" t="s">
        <v>1007</v>
      </c>
      <c r="E12" s="3"/>
      <c r="I12" s="3" t="s">
        <v>321</v>
      </c>
      <c r="AY12" s="138" t="s">
        <v>1018</v>
      </c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B7:B1048576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N4" sqref="AN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08984375" customWidth="1"/>
    <col min="6" max="7" width="12.36328125" customWidth="1"/>
    <col min="8" max="8" width="14.81640625" style="118" customWidth="1"/>
    <col min="9" max="9" width="15" style="118" customWidth="1"/>
    <col min="10" max="10" width="14.36328125" style="118" bestFit="1" customWidth="1"/>
    <col min="11" max="11" width="14.36328125" style="118" customWidth="1"/>
    <col min="12" max="12" width="21.089843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089843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93" customFormat="1" ht="29" customHeight="1" x14ac:dyDescent="0.35">
      <c r="A1" s="17" t="s">
        <v>666</v>
      </c>
      <c r="B1" s="17" t="s">
        <v>14</v>
      </c>
      <c r="C1" s="99" t="s">
        <v>622</v>
      </c>
      <c r="D1" s="104" t="s">
        <v>456</v>
      </c>
      <c r="E1" s="104" t="s">
        <v>814</v>
      </c>
      <c r="F1" s="23" t="s">
        <v>624</v>
      </c>
      <c r="G1" s="23" t="s">
        <v>625</v>
      </c>
      <c r="H1" s="115" t="s">
        <v>740</v>
      </c>
      <c r="I1" s="109" t="s">
        <v>741</v>
      </c>
      <c r="J1" s="109" t="s">
        <v>742</v>
      </c>
      <c r="K1" s="109" t="s">
        <v>849</v>
      </c>
      <c r="L1" s="91" t="s">
        <v>433</v>
      </c>
      <c r="M1" s="91" t="s">
        <v>434</v>
      </c>
      <c r="N1" s="91" t="s">
        <v>435</v>
      </c>
      <c r="O1" s="91" t="s">
        <v>436</v>
      </c>
      <c r="P1" s="100" t="s">
        <v>655</v>
      </c>
      <c r="Q1" s="91" t="s">
        <v>681</v>
      </c>
      <c r="R1" s="100" t="s">
        <v>646</v>
      </c>
      <c r="S1" s="91" t="s">
        <v>437</v>
      </c>
      <c r="T1" s="91" t="s">
        <v>684</v>
      </c>
      <c r="U1" s="91" t="s">
        <v>438</v>
      </c>
      <c r="V1" s="91" t="s">
        <v>439</v>
      </c>
      <c r="W1" s="91" t="s">
        <v>440</v>
      </c>
      <c r="X1" s="91" t="s">
        <v>441</v>
      </c>
      <c r="Y1" s="91" t="s">
        <v>442</v>
      </c>
      <c r="Z1" s="91" t="s">
        <v>443</v>
      </c>
      <c r="AA1" s="91" t="s">
        <v>444</v>
      </c>
      <c r="AB1" s="91" t="s">
        <v>445</v>
      </c>
      <c r="AC1" s="91" t="s">
        <v>920</v>
      </c>
      <c r="AD1" s="91" t="s">
        <v>922</v>
      </c>
      <c r="AE1" s="91" t="s">
        <v>923</v>
      </c>
      <c r="AF1" s="91" t="s">
        <v>924</v>
      </c>
      <c r="AG1" s="92" t="s">
        <v>720</v>
      </c>
      <c r="AH1" s="92" t="s">
        <v>721</v>
      </c>
      <c r="AI1" s="92" t="s">
        <v>933</v>
      </c>
      <c r="AJ1" s="92" t="s">
        <v>930</v>
      </c>
      <c r="AK1" s="65" t="s">
        <v>446</v>
      </c>
      <c r="AL1" s="65" t="s">
        <v>447</v>
      </c>
      <c r="AM1" s="65" t="s">
        <v>448</v>
      </c>
      <c r="AN1" s="65" t="s">
        <v>449</v>
      </c>
      <c r="AO1" s="65" t="s">
        <v>450</v>
      </c>
      <c r="AP1" s="37" t="s">
        <v>451</v>
      </c>
      <c r="AQ1" s="65" t="s">
        <v>452</v>
      </c>
      <c r="AR1" s="65" t="s">
        <v>453</v>
      </c>
      <c r="AS1" s="37" t="s">
        <v>454</v>
      </c>
    </row>
    <row r="2" spans="1:45" s="124" customFormat="1" ht="58" customHeight="1" x14ac:dyDescent="0.35">
      <c r="A2" s="21" t="s">
        <v>667</v>
      </c>
      <c r="B2" s="25" t="s">
        <v>16</v>
      </c>
      <c r="C2" s="25" t="s">
        <v>369</v>
      </c>
      <c r="D2" s="25" t="s">
        <v>623</v>
      </c>
      <c r="E2" s="25" t="s">
        <v>815</v>
      </c>
      <c r="F2" s="25" t="s">
        <v>626</v>
      </c>
      <c r="G2" s="25" t="s">
        <v>627</v>
      </c>
      <c r="H2" s="110" t="s">
        <v>729</v>
      </c>
      <c r="I2" s="110" t="s">
        <v>730</v>
      </c>
      <c r="J2" s="110" t="s">
        <v>728</v>
      </c>
      <c r="K2" s="110" t="s">
        <v>850</v>
      </c>
      <c r="L2" s="122" t="s">
        <v>785</v>
      </c>
      <c r="M2" s="122"/>
      <c r="N2" s="122" t="s">
        <v>789</v>
      </c>
      <c r="O2" s="122" t="s">
        <v>645</v>
      </c>
      <c r="P2" s="122" t="s">
        <v>682</v>
      </c>
      <c r="Q2" s="122" t="s">
        <v>683</v>
      </c>
      <c r="R2" s="122" t="s">
        <v>791</v>
      </c>
      <c r="S2" s="122" t="s">
        <v>712</v>
      </c>
      <c r="T2" s="122" t="s">
        <v>713</v>
      </c>
      <c r="U2" s="122" t="s">
        <v>378</v>
      </c>
      <c r="V2" s="122" t="s">
        <v>377</v>
      </c>
      <c r="W2" s="122" t="s">
        <v>330</v>
      </c>
      <c r="X2" s="122" t="s">
        <v>376</v>
      </c>
      <c r="Y2" s="122" t="s">
        <v>375</v>
      </c>
      <c r="Z2" s="123" t="s">
        <v>374</v>
      </c>
      <c r="AA2" s="122" t="s">
        <v>373</v>
      </c>
      <c r="AB2" s="122" t="s">
        <v>719</v>
      </c>
      <c r="AC2" s="122" t="s">
        <v>921</v>
      </c>
      <c r="AD2" s="122" t="s">
        <v>925</v>
      </c>
      <c r="AE2" s="122" t="s">
        <v>808</v>
      </c>
      <c r="AF2" s="122" t="s">
        <v>926</v>
      </c>
      <c r="AG2" s="46" t="s">
        <v>687</v>
      </c>
      <c r="AH2" s="46" t="s">
        <v>688</v>
      </c>
      <c r="AI2" s="46" t="s">
        <v>932</v>
      </c>
      <c r="AJ2" s="46" t="s">
        <v>931</v>
      </c>
      <c r="AK2" s="46" t="s">
        <v>86</v>
      </c>
      <c r="AL2" s="46" t="s">
        <v>87</v>
      </c>
      <c r="AM2" s="46" t="s">
        <v>88</v>
      </c>
      <c r="AN2" s="46" t="s">
        <v>689</v>
      </c>
      <c r="AO2" s="46" t="s">
        <v>690</v>
      </c>
      <c r="AP2" s="46" t="s">
        <v>691</v>
      </c>
      <c r="AQ2" s="46" t="s">
        <v>692</v>
      </c>
      <c r="AR2" s="46" t="s">
        <v>693</v>
      </c>
      <c r="AS2" s="46" t="s">
        <v>694</v>
      </c>
    </row>
    <row r="3" spans="1:45" s="71" customFormat="1" ht="29" x14ac:dyDescent="0.35">
      <c r="A3" s="27" t="s">
        <v>360</v>
      </c>
      <c r="B3" s="26"/>
      <c r="C3" s="106"/>
      <c r="D3" s="98"/>
      <c r="E3" s="98"/>
      <c r="F3" s="26" t="s">
        <v>31</v>
      </c>
      <c r="G3" s="26" t="s">
        <v>31</v>
      </c>
      <c r="H3" s="111" t="s">
        <v>726</v>
      </c>
      <c r="I3" s="111" t="s">
        <v>34</v>
      </c>
      <c r="J3" s="111" t="s">
        <v>727</v>
      </c>
      <c r="K3" s="111"/>
      <c r="L3" s="121" t="s">
        <v>786</v>
      </c>
      <c r="M3" s="86"/>
      <c r="N3" s="121" t="s">
        <v>784</v>
      </c>
      <c r="O3" s="121" t="s">
        <v>787</v>
      </c>
      <c r="P3" s="121" t="s">
        <v>788</v>
      </c>
      <c r="Q3" s="85"/>
      <c r="R3" s="121" t="s">
        <v>790</v>
      </c>
      <c r="S3" s="125" t="s">
        <v>902</v>
      </c>
      <c r="T3" s="121" t="s">
        <v>793</v>
      </c>
      <c r="U3" s="86" t="s">
        <v>371</v>
      </c>
      <c r="V3" s="86" t="s">
        <v>371</v>
      </c>
      <c r="W3" s="86" t="s">
        <v>326</v>
      </c>
      <c r="X3" s="85" t="s">
        <v>37</v>
      </c>
      <c r="Y3" s="85" t="s">
        <v>37</v>
      </c>
      <c r="Z3" s="86"/>
      <c r="AA3" s="86"/>
      <c r="AB3" s="121" t="s">
        <v>794</v>
      </c>
      <c r="AC3" s="121" t="s">
        <v>927</v>
      </c>
      <c r="AD3" s="121" t="s">
        <v>928</v>
      </c>
      <c r="AE3" s="121"/>
      <c r="AF3" s="121" t="s">
        <v>929</v>
      </c>
      <c r="AG3" s="58" t="s">
        <v>131</v>
      </c>
      <c r="AH3" s="58" t="s">
        <v>131</v>
      </c>
      <c r="AI3" s="58" t="s">
        <v>131</v>
      </c>
      <c r="AJ3" s="58" t="s">
        <v>131</v>
      </c>
      <c r="AK3" s="58" t="s">
        <v>55</v>
      </c>
      <c r="AL3" s="58"/>
      <c r="AM3" s="58" t="s">
        <v>132</v>
      </c>
      <c r="AN3" s="58" t="s">
        <v>131</v>
      </c>
      <c r="AO3" s="58" t="s">
        <v>131</v>
      </c>
      <c r="AP3" s="58" t="s">
        <v>131</v>
      </c>
      <c r="AQ3" s="58"/>
      <c r="AR3" s="58"/>
      <c r="AS3" s="58"/>
    </row>
    <row r="4" spans="1:45" x14ac:dyDescent="0.35">
      <c r="A4" s="12" t="s">
        <v>956</v>
      </c>
      <c r="B4" s="9" t="s">
        <v>1008</v>
      </c>
      <c r="C4" s="3"/>
      <c r="D4" s="3" t="s">
        <v>1006</v>
      </c>
      <c r="E4" s="138" t="s">
        <v>1010</v>
      </c>
      <c r="F4" s="3"/>
      <c r="G4" s="3"/>
      <c r="H4" s="112">
        <v>2011</v>
      </c>
      <c r="I4" s="112"/>
      <c r="J4" s="112"/>
      <c r="K4" s="112"/>
      <c r="L4" s="3" t="s">
        <v>782</v>
      </c>
      <c r="M4" s="3"/>
      <c r="N4" s="3" t="s">
        <v>636</v>
      </c>
      <c r="O4" s="3" t="s">
        <v>642</v>
      </c>
      <c r="P4" s="3" t="s">
        <v>659</v>
      </c>
      <c r="Q4" s="3"/>
      <c r="R4" s="3" t="s">
        <v>649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>
        <v>37.423641964411765</v>
      </c>
      <c r="AD4" s="3"/>
      <c r="AE4" s="3"/>
      <c r="AF4" s="3"/>
      <c r="AG4" s="3">
        <v>-29.624006246423008</v>
      </c>
      <c r="AH4" s="3"/>
      <c r="AI4" s="3"/>
      <c r="AJ4" s="3"/>
      <c r="AK4" s="138" t="s">
        <v>1004</v>
      </c>
      <c r="AL4" s="139">
        <v>99701</v>
      </c>
      <c r="AM4" s="3"/>
      <c r="AN4" s="3">
        <v>62.726997753414167</v>
      </c>
      <c r="AO4" s="3"/>
      <c r="AP4" s="3"/>
      <c r="AQ4" s="140">
        <v>1.0706</v>
      </c>
      <c r="AR4" s="140">
        <v>4.0000000000000001E-3</v>
      </c>
      <c r="AS4" s="3"/>
    </row>
    <row r="5" spans="1:45" x14ac:dyDescent="0.35">
      <c r="A5" s="12" t="s">
        <v>956</v>
      </c>
      <c r="B5" s="9" t="s">
        <v>1008</v>
      </c>
      <c r="C5" s="3"/>
      <c r="D5" s="3" t="s">
        <v>1006</v>
      </c>
      <c r="E5" s="138" t="s">
        <v>1011</v>
      </c>
      <c r="F5" s="3"/>
      <c r="G5" s="3"/>
      <c r="H5" s="112">
        <v>2011</v>
      </c>
      <c r="I5" s="112"/>
      <c r="J5" s="112"/>
      <c r="K5" s="112"/>
      <c r="L5" s="3" t="s">
        <v>782</v>
      </c>
      <c r="M5" s="3"/>
      <c r="N5" s="3" t="s">
        <v>636</v>
      </c>
      <c r="O5" s="3" t="s">
        <v>642</v>
      </c>
      <c r="P5" s="3" t="s">
        <v>659</v>
      </c>
      <c r="Q5" s="3"/>
      <c r="R5" s="3" t="s">
        <v>649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>
        <v>37.283418074857956</v>
      </c>
      <c r="AD5" s="3"/>
      <c r="AE5" s="3"/>
      <c r="AF5" s="3"/>
      <c r="AG5" s="3">
        <v>-29.70271962052681</v>
      </c>
      <c r="AH5" s="3"/>
      <c r="AI5" s="3"/>
      <c r="AJ5" s="3"/>
      <c r="AK5" s="138" t="s">
        <v>1004</v>
      </c>
      <c r="AL5" s="139">
        <v>99702</v>
      </c>
      <c r="AM5" s="3"/>
      <c r="AN5" s="3">
        <v>73.84463494268978</v>
      </c>
      <c r="AO5" s="3"/>
      <c r="AP5" s="3"/>
      <c r="AQ5" s="140">
        <v>1.0818000000000001</v>
      </c>
      <c r="AR5" s="140">
        <v>2.8E-3</v>
      </c>
      <c r="AS5" s="3"/>
    </row>
    <row r="6" spans="1:45" x14ac:dyDescent="0.35">
      <c r="A6" s="12" t="s">
        <v>956</v>
      </c>
      <c r="B6" s="9" t="s">
        <v>1009</v>
      </c>
      <c r="C6" s="3"/>
      <c r="D6" s="3" t="s">
        <v>1007</v>
      </c>
      <c r="E6" s="138" t="s">
        <v>1012</v>
      </c>
      <c r="F6" s="3"/>
      <c r="G6" s="3"/>
      <c r="H6" s="112">
        <v>2011</v>
      </c>
      <c r="I6" s="112"/>
      <c r="J6" s="112"/>
      <c r="K6" s="112"/>
      <c r="L6" s="3" t="s">
        <v>782</v>
      </c>
      <c r="M6" s="3"/>
      <c r="N6" s="3" t="s">
        <v>636</v>
      </c>
      <c r="O6" s="3" t="s">
        <v>642</v>
      </c>
      <c r="P6" s="3" t="s">
        <v>659</v>
      </c>
      <c r="Q6" s="3"/>
      <c r="R6" s="3" t="s">
        <v>649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>
        <v>26.680582792785003</v>
      </c>
      <c r="AD6" s="3"/>
      <c r="AE6" s="3"/>
      <c r="AF6" s="3"/>
      <c r="AG6" s="3">
        <v>-29.69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2"/>
      <c r="B7" s="3"/>
      <c r="C7" s="3"/>
      <c r="D7" s="3"/>
      <c r="E7" s="3"/>
      <c r="F7" s="3"/>
      <c r="G7" s="3"/>
      <c r="H7" s="112"/>
      <c r="I7" s="112"/>
      <c r="J7" s="112"/>
      <c r="K7" s="11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12"/>
      <c r="I8" s="112"/>
      <c r="J8" s="112"/>
      <c r="K8" s="11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12"/>
      <c r="I9" s="112"/>
      <c r="J9" s="112"/>
      <c r="K9" s="11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12"/>
      <c r="I10" s="112"/>
      <c r="J10" s="112"/>
      <c r="K10" s="11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12"/>
      <c r="I11" s="112"/>
      <c r="J11" s="112"/>
      <c r="K11" s="11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12"/>
      <c r="I12" s="112"/>
      <c r="J12" s="112"/>
      <c r="K12" s="11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12"/>
      <c r="I13" s="112"/>
      <c r="J13" s="112"/>
      <c r="K13" s="11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12"/>
      <c r="I14" s="112"/>
      <c r="J14" s="112"/>
      <c r="K14" s="11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12"/>
      <c r="I15" s="112"/>
      <c r="J15" s="112"/>
      <c r="K15" s="11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12"/>
      <c r="I16" s="112"/>
      <c r="J16" s="112"/>
      <c r="K16" s="11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12"/>
      <c r="I17" s="112"/>
      <c r="J17" s="112"/>
      <c r="K17" s="11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12"/>
      <c r="I18" s="112"/>
      <c r="J18" s="112"/>
      <c r="K18" s="11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12"/>
      <c r="I19" s="112"/>
      <c r="J19" s="112"/>
      <c r="K19" s="11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12"/>
      <c r="I20" s="112"/>
      <c r="J20" s="112"/>
      <c r="K20" s="11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12"/>
      <c r="I21" s="112"/>
      <c r="J21" s="112"/>
      <c r="K21" s="11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12"/>
      <c r="I22" s="112"/>
      <c r="J22" s="112"/>
      <c r="K22" s="11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12"/>
      <c r="I23" s="112"/>
      <c r="J23" s="112"/>
      <c r="K23" s="11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12"/>
      <c r="I24" s="112"/>
      <c r="J24" s="112"/>
      <c r="K24" s="11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12"/>
      <c r="I25" s="112"/>
      <c r="J25" s="112"/>
      <c r="K25" s="11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12"/>
      <c r="I26" s="112"/>
      <c r="J26" s="112"/>
      <c r="K26" s="11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12"/>
      <c r="I27" s="112"/>
      <c r="J27" s="112"/>
      <c r="K27" s="11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12"/>
      <c r="I28" s="112"/>
      <c r="J28" s="112"/>
      <c r="K28" s="11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12"/>
      <c r="I29" s="112"/>
      <c r="J29" s="112"/>
      <c r="K29" s="11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12"/>
      <c r="I30" s="112"/>
      <c r="J30" s="112"/>
      <c r="K30" s="11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12"/>
      <c r="I31" s="112"/>
      <c r="J31" s="112"/>
      <c r="K31" s="11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12"/>
      <c r="I32" s="112"/>
      <c r="J32" s="112"/>
      <c r="K32" s="11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12"/>
      <c r="I33" s="112"/>
      <c r="J33" s="112"/>
      <c r="K33" s="11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12"/>
      <c r="I34" s="112"/>
      <c r="J34" s="112"/>
      <c r="K34" s="11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12"/>
      <c r="I35" s="112"/>
      <c r="J35" s="112"/>
      <c r="K35" s="11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12"/>
      <c r="I36" s="112"/>
      <c r="J36" s="112"/>
      <c r="K36" s="11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12"/>
      <c r="I37" s="112"/>
      <c r="J37" s="112"/>
      <c r="K37" s="11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12"/>
      <c r="I38" s="112"/>
      <c r="J38" s="112"/>
      <c r="K38" s="11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12"/>
      <c r="I39" s="112"/>
      <c r="J39" s="112"/>
      <c r="K39" s="11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12"/>
      <c r="I40" s="112"/>
      <c r="J40" s="112"/>
      <c r="K40" s="11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12"/>
      <c r="I41" s="112"/>
      <c r="J41" s="112"/>
      <c r="K41" s="11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12"/>
      <c r="I42" s="112"/>
      <c r="J42" s="112"/>
      <c r="K42" s="11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12"/>
      <c r="I43" s="112"/>
      <c r="J43" s="112"/>
      <c r="K43" s="11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12"/>
      <c r="I44" s="112"/>
      <c r="J44" s="112"/>
      <c r="K44" s="11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12"/>
      <c r="I45" s="112"/>
      <c r="J45" s="112"/>
      <c r="K45" s="11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12"/>
      <c r="I46" s="112"/>
      <c r="J46" s="112"/>
      <c r="K46" s="11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12"/>
      <c r="I47" s="112"/>
      <c r="J47" s="112"/>
      <c r="K47" s="11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12"/>
      <c r="I48" s="112"/>
      <c r="J48" s="112"/>
      <c r="K48" s="11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12"/>
      <c r="I49" s="112"/>
      <c r="J49" s="112"/>
      <c r="K49" s="11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12"/>
      <c r="I50" s="112"/>
      <c r="J50" s="112"/>
      <c r="K50" s="11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12"/>
      <c r="I51" s="112"/>
      <c r="J51" s="112"/>
      <c r="K51" s="11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12"/>
      <c r="I52" s="112"/>
      <c r="J52" s="112"/>
      <c r="K52" s="11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12"/>
      <c r="I53" s="112"/>
      <c r="J53" s="112"/>
      <c r="K53" s="11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12"/>
      <c r="I54" s="112"/>
      <c r="J54" s="112"/>
      <c r="K54" s="11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12"/>
      <c r="I55" s="112"/>
      <c r="J55" s="112"/>
      <c r="K55" s="11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12"/>
      <c r="I56" s="112"/>
      <c r="J56" s="112"/>
      <c r="K56" s="1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12"/>
      <c r="I57" s="112"/>
      <c r="J57" s="112"/>
      <c r="K57" s="1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12"/>
      <c r="I58" s="112"/>
      <c r="J58" s="112"/>
      <c r="K58" s="1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12"/>
      <c r="I59" s="112"/>
      <c r="J59" s="112"/>
      <c r="K59" s="1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12"/>
      <c r="I60" s="112"/>
      <c r="J60" s="112"/>
      <c r="K60" s="1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12"/>
      <c r="I61" s="112"/>
      <c r="J61" s="112"/>
      <c r="K61" s="1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12"/>
      <c r="I62" s="112"/>
      <c r="J62" s="112"/>
      <c r="K62" s="1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12"/>
      <c r="I63" s="112"/>
      <c r="J63" s="112"/>
      <c r="K63" s="11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B7:B1048576</xm:sqref>
        </x14:dataValidation>
        <x14:dataValidation type="list" allowBlank="1" showInputMessage="1" showErrorMessage="1" xr:uid="{00000000-0002-0000-0300-00000A000000}">
          <x14:formula1>
            <xm:f>OFFSET(site!B$1,3,0,COUNTA(site!B:B)-2,1)</xm:f>
          </x14:formula1>
          <xm:sqref>B4:B6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opLeftCell="D1" zoomScale="85" workbookViewId="0">
      <selection activeCell="R25" sqref="R25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13" style="9" customWidth="1"/>
    <col min="4" max="4" width="21.453125" style="9" customWidth="1"/>
    <col min="5" max="5" width="14.36328125" style="117" bestFit="1" customWidth="1"/>
    <col min="6" max="6" width="15.08984375" style="117" bestFit="1" customWidth="1"/>
    <col min="7" max="7" width="14.36328125" style="117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3" width="13" style="3" customWidth="1"/>
    <col min="14" max="15" width="10.453125" style="3" customWidth="1"/>
    <col min="16" max="16" width="9.81640625" style="3" bestFit="1" customWidth="1"/>
    <col min="17" max="17" width="10.6328125" style="3" customWidth="1"/>
    <col min="18" max="18" width="15.08984375" style="3" customWidth="1"/>
    <col min="19" max="19" width="14.08984375" style="3" customWidth="1"/>
    <col min="20" max="20" width="14.6328125" style="3" customWidth="1"/>
    <col min="21" max="21" width="14" style="3" customWidth="1"/>
    <col min="22" max="22" width="11" style="3" customWidth="1"/>
    <col min="23" max="23" width="13" style="3" customWidth="1"/>
    <col min="24" max="24" width="12" style="3" customWidth="1"/>
    <col min="25" max="25" width="18.08984375" style="3" customWidth="1"/>
    <col min="26" max="26" width="17.36328125" style="3" bestFit="1" customWidth="1"/>
    <col min="27" max="27" width="13" style="3" customWidth="1"/>
    <col min="28" max="28" width="16.6328125" style="3" customWidth="1"/>
    <col min="29" max="29" width="10.81640625" style="3" customWidth="1"/>
    <col min="30" max="30" width="10" style="3" customWidth="1"/>
    <col min="31" max="31" width="10.08984375" style="3" customWidth="1"/>
    <col min="32" max="32" width="21.08984375" style="6" customWidth="1"/>
    <col min="33" max="33" width="12.453125" style="3" customWidth="1"/>
    <col min="34" max="34" width="10.453125" style="3" customWidth="1"/>
    <col min="35" max="39" width="13.453125" style="3" customWidth="1"/>
    <col min="40" max="40" width="13.36328125" style="3" customWidth="1"/>
    <col min="41" max="41" width="8.6328125" style="3" customWidth="1"/>
    <col min="42" max="42" width="13.81640625" style="3" bestFit="1" customWidth="1"/>
    <col min="43" max="43" width="12.453125" style="3" bestFit="1" customWidth="1"/>
    <col min="44" max="44" width="8.6328125" style="6" customWidth="1"/>
    <col min="45" max="45" width="16" style="6" bestFit="1" customWidth="1"/>
    <col min="46" max="46" width="19" style="6" bestFit="1" customWidth="1"/>
    <col min="47" max="48" width="10.08984375" style="3" customWidth="1"/>
    <col min="49" max="49" width="8.453125" style="3" customWidth="1"/>
    <col min="50" max="51" width="11.453125" style="3" customWidth="1"/>
    <col min="52" max="52" width="8.08984375" style="3" customWidth="1"/>
    <col min="53" max="53" width="8.6328125" style="3" customWidth="1"/>
    <col min="54" max="54" width="11.08984375" style="3" customWidth="1"/>
    <col min="55" max="55" width="16.6328125" style="3" customWidth="1"/>
    <col min="56" max="56" width="10.6328125" style="3" customWidth="1"/>
    <col min="57" max="57" width="8.81640625" style="3" customWidth="1"/>
    <col min="58" max="59" width="13.453125" style="3" customWidth="1"/>
    <col min="60" max="60" width="15.6328125" style="3" customWidth="1"/>
    <col min="61" max="61" width="21.36328125" style="3" customWidth="1"/>
    <col min="62" max="62" width="13.453125" style="3" customWidth="1"/>
    <col min="63" max="63" width="14.08984375" style="3" customWidth="1"/>
    <col min="64" max="64" width="9" style="3" customWidth="1"/>
    <col min="65" max="65" width="15.08984375" style="3" customWidth="1"/>
    <col min="66" max="66" width="9.81640625" style="3" customWidth="1"/>
    <col min="67" max="67" width="10.08984375" style="3" customWidth="1"/>
    <col min="68" max="69" width="11.36328125" style="3" customWidth="1"/>
    <col min="70" max="70" width="19.6328125" style="3" customWidth="1"/>
    <col min="71" max="71" width="13.453125" style="3" customWidth="1"/>
    <col min="72" max="73" width="13.81640625" style="3" customWidth="1"/>
    <col min="74" max="74" width="12.6328125" style="3" customWidth="1"/>
    <col min="75" max="75" width="13.08984375" style="3" customWidth="1"/>
    <col min="76" max="76" width="26.08984375" style="3" customWidth="1"/>
    <col min="77" max="77" width="11.08984375" style="3" customWidth="1"/>
    <col min="78" max="78" width="9.453125" style="3" customWidth="1"/>
    <col min="79" max="79" width="12.6328125" style="3" customWidth="1"/>
    <col min="80" max="81" width="11.36328125" style="3" customWidth="1"/>
    <col min="82" max="82" width="25.6328125" style="3" customWidth="1"/>
    <col min="83" max="83" width="13" style="3" customWidth="1"/>
    <col min="84" max="84" width="12.6328125" style="3" customWidth="1"/>
    <col min="85" max="85" width="13" style="3" customWidth="1"/>
    <col min="86" max="86" width="12.08984375" style="3" customWidth="1"/>
    <col min="87" max="87" width="26.08984375" style="3" customWidth="1"/>
    <col min="88" max="88" width="11.08984375" style="3" customWidth="1"/>
    <col min="89" max="89" width="10.6328125" style="3" customWidth="1"/>
    <col min="90" max="90" width="10.81640625" style="3" customWidth="1"/>
    <col min="91" max="91" width="25.453125" style="3" customWidth="1"/>
    <col min="92" max="92" width="11.6328125" style="3" customWidth="1"/>
    <col min="93" max="93" width="15.453125" style="3" customWidth="1"/>
    <col min="94" max="100" width="15" style="3" bestFit="1" customWidth="1"/>
    <col min="101" max="101" width="18" style="3" customWidth="1"/>
    <col min="102" max="102" width="15" style="3" bestFit="1" customWidth="1"/>
    <col min="103" max="103" width="17.6328125" style="3" customWidth="1"/>
    <col min="104" max="105" width="15" style="3" bestFit="1" customWidth="1"/>
    <col min="106" max="108" width="15.08984375" style="3"/>
    <col min="109" max="109" width="12.453125" style="3" bestFit="1" customWidth="1"/>
    <col min="110" max="110" width="16" style="6" bestFit="1" customWidth="1"/>
    <col min="111" max="112" width="13" style="3" customWidth="1"/>
    <col min="113" max="16384" width="15.08984375" style="3"/>
  </cols>
  <sheetData>
    <row r="1" spans="1:112" s="32" customFormat="1" ht="27" customHeight="1" x14ac:dyDescent="0.35">
      <c r="A1" s="17" t="s">
        <v>666</v>
      </c>
      <c r="B1" s="17" t="s">
        <v>14</v>
      </c>
      <c r="C1" s="17" t="s">
        <v>456</v>
      </c>
      <c r="D1" s="17" t="s">
        <v>487</v>
      </c>
      <c r="E1" s="115" t="s">
        <v>737</v>
      </c>
      <c r="F1" s="109" t="s">
        <v>738</v>
      </c>
      <c r="G1" s="109" t="s">
        <v>739</v>
      </c>
      <c r="H1" s="18" t="s">
        <v>488</v>
      </c>
      <c r="I1" s="17" t="s">
        <v>489</v>
      </c>
      <c r="J1" s="17" t="s">
        <v>490</v>
      </c>
      <c r="K1" s="23" t="s">
        <v>491</v>
      </c>
      <c r="L1" s="23" t="s">
        <v>492</v>
      </c>
      <c r="M1" s="23" t="s">
        <v>947</v>
      </c>
      <c r="N1" s="23" t="s">
        <v>493</v>
      </c>
      <c r="O1" s="23" t="s">
        <v>494</v>
      </c>
      <c r="P1" s="24" t="s">
        <v>861</v>
      </c>
      <c r="Q1" s="23" t="s">
        <v>495</v>
      </c>
      <c r="R1" s="33" t="s">
        <v>496</v>
      </c>
      <c r="S1" s="33" t="s">
        <v>497</v>
      </c>
      <c r="T1" s="33" t="s">
        <v>498</v>
      </c>
      <c r="U1" s="33" t="s">
        <v>499</v>
      </c>
      <c r="V1" s="33" t="s">
        <v>500</v>
      </c>
      <c r="W1" s="33" t="s">
        <v>501</v>
      </c>
      <c r="X1" s="33" t="s">
        <v>502</v>
      </c>
      <c r="Y1" s="33" t="s">
        <v>503</v>
      </c>
      <c r="Z1" s="33" t="s">
        <v>942</v>
      </c>
      <c r="AA1" s="33" t="s">
        <v>504</v>
      </c>
      <c r="AB1" s="33" t="s">
        <v>505</v>
      </c>
      <c r="AC1" s="34" t="s">
        <v>506</v>
      </c>
      <c r="AD1" s="34" t="s">
        <v>507</v>
      </c>
      <c r="AE1" s="35" t="s">
        <v>508</v>
      </c>
      <c r="AF1" s="35" t="s">
        <v>509</v>
      </c>
      <c r="AG1" s="35" t="s">
        <v>510</v>
      </c>
      <c r="AH1" s="35" t="s">
        <v>511</v>
      </c>
      <c r="AI1" s="35" t="s">
        <v>763</v>
      </c>
      <c r="AJ1" s="35" t="s">
        <v>512</v>
      </c>
      <c r="AK1" s="35" t="s">
        <v>513</v>
      </c>
      <c r="AL1" s="35" t="s">
        <v>514</v>
      </c>
      <c r="AM1" s="35" t="s">
        <v>515</v>
      </c>
      <c r="AN1" s="35" t="s">
        <v>516</v>
      </c>
      <c r="AO1" s="35" t="s">
        <v>764</v>
      </c>
      <c r="AP1" s="36" t="s">
        <v>517</v>
      </c>
      <c r="AQ1" s="36" t="s">
        <v>518</v>
      </c>
      <c r="AR1" s="36" t="s">
        <v>519</v>
      </c>
      <c r="AS1" s="36" t="s">
        <v>520</v>
      </c>
      <c r="AT1" s="36" t="s">
        <v>521</v>
      </c>
      <c r="AU1" s="36" t="s">
        <v>522</v>
      </c>
      <c r="AV1" s="36" t="s">
        <v>853</v>
      </c>
      <c r="AW1" s="36" t="s">
        <v>523</v>
      </c>
      <c r="AX1" s="36" t="s">
        <v>524</v>
      </c>
      <c r="AY1" s="36" t="s">
        <v>863</v>
      </c>
      <c r="AZ1" s="37" t="s">
        <v>525</v>
      </c>
      <c r="BA1" s="37" t="s">
        <v>526</v>
      </c>
      <c r="BB1" s="37" t="s">
        <v>527</v>
      </c>
      <c r="BC1" s="37" t="s">
        <v>528</v>
      </c>
      <c r="BD1" s="37" t="s">
        <v>529</v>
      </c>
      <c r="BE1" s="37" t="s">
        <v>530</v>
      </c>
      <c r="BF1" s="37" t="s">
        <v>531</v>
      </c>
      <c r="BG1" s="37" t="s">
        <v>532</v>
      </c>
      <c r="BH1" s="37" t="s">
        <v>533</v>
      </c>
      <c r="BI1" s="37" t="s">
        <v>534</v>
      </c>
      <c r="BJ1" s="37" t="s">
        <v>535</v>
      </c>
      <c r="BK1" s="38" t="s">
        <v>536</v>
      </c>
      <c r="BL1" s="38" t="s">
        <v>537</v>
      </c>
      <c r="BM1" s="38" t="s">
        <v>538</v>
      </c>
      <c r="BN1" s="39" t="s">
        <v>765</v>
      </c>
      <c r="BO1" s="39" t="s">
        <v>766</v>
      </c>
      <c r="BP1" s="39" t="s">
        <v>539</v>
      </c>
      <c r="BQ1" s="39" t="s">
        <v>854</v>
      </c>
      <c r="BR1" s="39" t="s">
        <v>855</v>
      </c>
      <c r="BS1" s="39" t="s">
        <v>540</v>
      </c>
      <c r="BT1" s="39" t="s">
        <v>541</v>
      </c>
      <c r="BU1" s="39" t="s">
        <v>838</v>
      </c>
      <c r="BV1" s="39" t="s">
        <v>542</v>
      </c>
      <c r="BW1" s="39" t="s">
        <v>543</v>
      </c>
      <c r="BX1" s="39" t="s">
        <v>544</v>
      </c>
      <c r="BY1" s="39" t="s">
        <v>545</v>
      </c>
      <c r="BZ1" s="39" t="s">
        <v>546</v>
      </c>
      <c r="CA1" s="39" t="s">
        <v>547</v>
      </c>
      <c r="CB1" s="39" t="s">
        <v>548</v>
      </c>
      <c r="CC1" s="39" t="s">
        <v>840</v>
      </c>
      <c r="CD1" s="39" t="s">
        <v>549</v>
      </c>
      <c r="CE1" s="39" t="s">
        <v>550</v>
      </c>
      <c r="CF1" s="39" t="s">
        <v>551</v>
      </c>
      <c r="CG1" s="39" t="s">
        <v>552</v>
      </c>
      <c r="CH1" s="39" t="s">
        <v>553</v>
      </c>
      <c r="CI1" s="39" t="s">
        <v>554</v>
      </c>
      <c r="CJ1" s="39" t="s">
        <v>555</v>
      </c>
      <c r="CK1" s="39" t="s">
        <v>556</v>
      </c>
      <c r="CL1" s="39" t="s">
        <v>557</v>
      </c>
      <c r="CM1" s="39" t="s">
        <v>558</v>
      </c>
      <c r="CN1" s="40" t="s">
        <v>559</v>
      </c>
      <c r="CO1" s="40" t="s">
        <v>560</v>
      </c>
      <c r="CP1" s="40" t="s">
        <v>561</v>
      </c>
      <c r="CQ1" s="40" t="s">
        <v>562</v>
      </c>
      <c r="CR1" s="40" t="s">
        <v>563</v>
      </c>
      <c r="CS1" s="40" t="s">
        <v>767</v>
      </c>
      <c r="CT1" s="40" t="s">
        <v>564</v>
      </c>
      <c r="CU1" s="40" t="s">
        <v>565</v>
      </c>
      <c r="CV1" s="40" t="s">
        <v>566</v>
      </c>
      <c r="CW1" s="40" t="s">
        <v>567</v>
      </c>
      <c r="CX1" s="40" t="s">
        <v>568</v>
      </c>
      <c r="CY1" s="40" t="s">
        <v>569</v>
      </c>
      <c r="CZ1" s="40" t="s">
        <v>570</v>
      </c>
      <c r="DA1" s="40" t="s">
        <v>571</v>
      </c>
      <c r="DB1" s="94" t="s">
        <v>572</v>
      </c>
      <c r="DC1" s="94" t="s">
        <v>573</v>
      </c>
      <c r="DD1" s="130" t="s">
        <v>867</v>
      </c>
      <c r="DE1" s="130" t="s">
        <v>868</v>
      </c>
      <c r="DF1" s="130" t="s">
        <v>869</v>
      </c>
      <c r="DG1" s="130" t="s">
        <v>870</v>
      </c>
      <c r="DH1" s="130" t="s">
        <v>866</v>
      </c>
    </row>
    <row r="2" spans="1:112" s="20" customFormat="1" ht="82" customHeight="1" x14ac:dyDescent="0.35">
      <c r="A2" s="21" t="s">
        <v>667</v>
      </c>
      <c r="B2" s="25" t="s">
        <v>16</v>
      </c>
      <c r="C2" s="25" t="s">
        <v>327</v>
      </c>
      <c r="D2" s="25" t="s">
        <v>56</v>
      </c>
      <c r="E2" s="110" t="s">
        <v>729</v>
      </c>
      <c r="F2" s="110" t="s">
        <v>730</v>
      </c>
      <c r="G2" s="110" t="s">
        <v>728</v>
      </c>
      <c r="H2" s="25" t="s">
        <v>328</v>
      </c>
      <c r="I2" s="25" t="s">
        <v>57</v>
      </c>
      <c r="J2" s="25" t="s">
        <v>58</v>
      </c>
      <c r="K2" s="21" t="s">
        <v>59</v>
      </c>
      <c r="L2" s="21" t="s">
        <v>389</v>
      </c>
      <c r="M2" s="21" t="s">
        <v>948</v>
      </c>
      <c r="N2" s="21" t="s">
        <v>60</v>
      </c>
      <c r="O2" s="21" t="s">
        <v>61</v>
      </c>
      <c r="P2" s="136" t="s">
        <v>862</v>
      </c>
      <c r="Q2" s="21" t="s">
        <v>62</v>
      </c>
      <c r="R2" s="42" t="s">
        <v>63</v>
      </c>
      <c r="S2" s="42" t="s">
        <v>64</v>
      </c>
      <c r="T2" s="42" t="s">
        <v>65</v>
      </c>
      <c r="U2" s="42" t="s">
        <v>68</v>
      </c>
      <c r="V2" s="42" t="s">
        <v>69</v>
      </c>
      <c r="W2" s="42" t="s">
        <v>70</v>
      </c>
      <c r="X2" s="42" t="s">
        <v>71</v>
      </c>
      <c r="Y2" s="42" t="s">
        <v>72</v>
      </c>
      <c r="Z2" s="42" t="s">
        <v>943</v>
      </c>
      <c r="AA2" s="42" t="s">
        <v>73</v>
      </c>
      <c r="AB2" s="42" t="s">
        <v>388</v>
      </c>
      <c r="AC2" s="43" t="s">
        <v>66</v>
      </c>
      <c r="AD2" s="43" t="s">
        <v>67</v>
      </c>
      <c r="AE2" s="44" t="s">
        <v>278</v>
      </c>
      <c r="AF2" s="44" t="s">
        <v>282</v>
      </c>
      <c r="AG2" s="44" t="s">
        <v>74</v>
      </c>
      <c r="AH2" s="44" t="s">
        <v>75</v>
      </c>
      <c r="AI2" s="44" t="s">
        <v>76</v>
      </c>
      <c r="AJ2" s="44" t="s">
        <v>286</v>
      </c>
      <c r="AK2" s="44" t="s">
        <v>287</v>
      </c>
      <c r="AL2" s="44" t="s">
        <v>288</v>
      </c>
      <c r="AM2" s="44" t="s">
        <v>289</v>
      </c>
      <c r="AN2" s="44" t="s">
        <v>77</v>
      </c>
      <c r="AO2" s="44" t="s">
        <v>78</v>
      </c>
      <c r="AP2" s="45" t="s">
        <v>243</v>
      </c>
      <c r="AQ2" s="45" t="s">
        <v>245</v>
      </c>
      <c r="AR2" s="45" t="s">
        <v>246</v>
      </c>
      <c r="AS2" s="45" t="s">
        <v>79</v>
      </c>
      <c r="AT2" s="45" t="s">
        <v>80</v>
      </c>
      <c r="AU2" s="45" t="s">
        <v>81</v>
      </c>
      <c r="AV2" s="45" t="s">
        <v>881</v>
      </c>
      <c r="AW2" s="45" t="s">
        <v>82</v>
      </c>
      <c r="AX2" s="45" t="s">
        <v>83</v>
      </c>
      <c r="AY2" s="45" t="s">
        <v>882</v>
      </c>
      <c r="AZ2" s="46" t="s">
        <v>84</v>
      </c>
      <c r="BA2" s="46" t="s">
        <v>85</v>
      </c>
      <c r="BB2" s="46" t="s">
        <v>86</v>
      </c>
      <c r="BC2" s="46" t="s">
        <v>87</v>
      </c>
      <c r="BD2" s="46" t="s">
        <v>88</v>
      </c>
      <c r="BE2" s="46" t="s">
        <v>89</v>
      </c>
      <c r="BF2" s="46" t="s">
        <v>387</v>
      </c>
      <c r="BG2" s="46" t="s">
        <v>386</v>
      </c>
      <c r="BH2" s="46" t="s">
        <v>90</v>
      </c>
      <c r="BI2" s="46" t="s">
        <v>385</v>
      </c>
      <c r="BJ2" s="46" t="s">
        <v>384</v>
      </c>
      <c r="BK2" s="48" t="s">
        <v>91</v>
      </c>
      <c r="BL2" s="48" t="s">
        <v>92</v>
      </c>
      <c r="BM2" s="48" t="s">
        <v>93</v>
      </c>
      <c r="BN2" s="49" t="s">
        <v>94</v>
      </c>
      <c r="BO2" s="49" t="s">
        <v>382</v>
      </c>
      <c r="BP2" s="49" t="s">
        <v>383</v>
      </c>
      <c r="BQ2" s="49" t="s">
        <v>856</v>
      </c>
      <c r="BR2" s="49" t="s">
        <v>883</v>
      </c>
      <c r="BS2" s="49" t="s">
        <v>95</v>
      </c>
      <c r="BT2" s="49" t="s">
        <v>96</v>
      </c>
      <c r="BU2" s="49" t="s">
        <v>839</v>
      </c>
      <c r="BV2" s="50" t="s">
        <v>97</v>
      </c>
      <c r="BW2" s="50" t="s">
        <v>98</v>
      </c>
      <c r="BX2" s="49" t="s">
        <v>99</v>
      </c>
      <c r="BY2" s="49" t="s">
        <v>100</v>
      </c>
      <c r="BZ2" s="49" t="s">
        <v>101</v>
      </c>
      <c r="CA2" s="50" t="s">
        <v>102</v>
      </c>
      <c r="CB2" s="50" t="s">
        <v>103</v>
      </c>
      <c r="CC2" s="50" t="s">
        <v>841</v>
      </c>
      <c r="CD2" s="49" t="s">
        <v>104</v>
      </c>
      <c r="CE2" s="49" t="s">
        <v>105</v>
      </c>
      <c r="CF2" s="49" t="s">
        <v>106</v>
      </c>
      <c r="CG2" s="50" t="s">
        <v>107</v>
      </c>
      <c r="CH2" s="50" t="s">
        <v>108</v>
      </c>
      <c r="CI2" s="49" t="s">
        <v>109</v>
      </c>
      <c r="CJ2" s="49" t="s">
        <v>110</v>
      </c>
      <c r="CK2" s="49" t="s">
        <v>111</v>
      </c>
      <c r="CL2" s="50" t="s">
        <v>112</v>
      </c>
      <c r="CM2" s="49" t="s">
        <v>113</v>
      </c>
      <c r="CN2" s="51" t="s">
        <v>114</v>
      </c>
      <c r="CO2" s="51" t="s">
        <v>115</v>
      </c>
      <c r="CP2" s="51" t="s">
        <v>116</v>
      </c>
      <c r="CQ2" s="51" t="s">
        <v>117</v>
      </c>
      <c r="CR2" s="51" t="s">
        <v>381</v>
      </c>
      <c r="CS2" s="51" t="s">
        <v>118</v>
      </c>
      <c r="CT2" s="51" t="s">
        <v>119</v>
      </c>
      <c r="CU2" s="51" t="s">
        <v>120</v>
      </c>
      <c r="CV2" s="51" t="s">
        <v>121</v>
      </c>
      <c r="CW2" s="51" t="s">
        <v>380</v>
      </c>
      <c r="CX2" s="51" t="s">
        <v>122</v>
      </c>
      <c r="CY2" s="51" t="s">
        <v>123</v>
      </c>
      <c r="CZ2" s="51" t="s">
        <v>124</v>
      </c>
      <c r="DA2" s="51" t="s">
        <v>125</v>
      </c>
      <c r="DB2" s="52" t="s">
        <v>279</v>
      </c>
      <c r="DC2" s="52" t="s">
        <v>283</v>
      </c>
      <c r="DD2" s="131" t="s">
        <v>871</v>
      </c>
      <c r="DE2" s="131" t="s">
        <v>872</v>
      </c>
      <c r="DF2" s="131" t="s">
        <v>873</v>
      </c>
      <c r="DG2" s="131" t="s">
        <v>874</v>
      </c>
      <c r="DH2" s="131" t="s">
        <v>875</v>
      </c>
    </row>
    <row r="3" spans="1:112" s="32" customFormat="1" ht="34" customHeight="1" x14ac:dyDescent="0.35">
      <c r="A3" s="27" t="s">
        <v>360</v>
      </c>
      <c r="B3" s="26"/>
      <c r="C3" s="26"/>
      <c r="D3" s="26"/>
      <c r="E3" s="111" t="s">
        <v>726</v>
      </c>
      <c r="F3" s="111" t="s">
        <v>34</v>
      </c>
      <c r="G3" s="111" t="s">
        <v>727</v>
      </c>
      <c r="H3" s="90" t="s">
        <v>371</v>
      </c>
      <c r="I3" s="26" t="s">
        <v>40</v>
      </c>
      <c r="J3" s="26" t="s">
        <v>40</v>
      </c>
      <c r="K3" s="27"/>
      <c r="L3" s="90" t="s">
        <v>371</v>
      </c>
      <c r="M3" s="90"/>
      <c r="N3" s="27"/>
      <c r="O3" s="27"/>
      <c r="P3" s="30"/>
      <c r="Q3" s="27" t="s">
        <v>379</v>
      </c>
      <c r="R3" s="54" t="s">
        <v>126</v>
      </c>
      <c r="S3" s="54" t="s">
        <v>126</v>
      </c>
      <c r="T3" s="54"/>
      <c r="U3" s="54" t="s">
        <v>37</v>
      </c>
      <c r="V3" s="54" t="s">
        <v>37</v>
      </c>
      <c r="W3" s="54" t="s">
        <v>37</v>
      </c>
      <c r="X3" s="54" t="s">
        <v>37</v>
      </c>
      <c r="Y3" s="54" t="s">
        <v>34</v>
      </c>
      <c r="Z3" s="54" t="s">
        <v>126</v>
      </c>
      <c r="AA3" s="54" t="s">
        <v>127</v>
      </c>
      <c r="AB3" s="54"/>
      <c r="AC3" s="55"/>
      <c r="AD3" s="55"/>
      <c r="AE3" s="56"/>
      <c r="AF3" s="56" t="s">
        <v>281</v>
      </c>
      <c r="AG3" s="56" t="s">
        <v>128</v>
      </c>
      <c r="AH3" s="56" t="s">
        <v>129</v>
      </c>
      <c r="AI3" s="56" t="s">
        <v>129</v>
      </c>
      <c r="AJ3" s="56" t="s">
        <v>129</v>
      </c>
      <c r="AK3" s="56" t="s">
        <v>129</v>
      </c>
      <c r="AL3" s="56" t="s">
        <v>129</v>
      </c>
      <c r="AM3" s="56" t="s">
        <v>129</v>
      </c>
      <c r="AN3" s="56" t="s">
        <v>129</v>
      </c>
      <c r="AO3" s="56" t="s">
        <v>37</v>
      </c>
      <c r="AP3" s="57" t="s">
        <v>37</v>
      </c>
      <c r="AQ3" s="57" t="s">
        <v>37</v>
      </c>
      <c r="AR3" s="57" t="s">
        <v>37</v>
      </c>
      <c r="AS3" s="57" t="s">
        <v>45</v>
      </c>
      <c r="AT3" s="57" t="s">
        <v>45</v>
      </c>
      <c r="AU3" s="57" t="s">
        <v>37</v>
      </c>
      <c r="AV3" s="57" t="s">
        <v>45</v>
      </c>
      <c r="AW3" s="57" t="s">
        <v>130</v>
      </c>
      <c r="AX3" s="57" t="s">
        <v>37</v>
      </c>
      <c r="AY3" s="57"/>
      <c r="AZ3" s="58" t="s">
        <v>131</v>
      </c>
      <c r="BA3" s="58" t="s">
        <v>131</v>
      </c>
      <c r="BB3" s="58" t="s">
        <v>55</v>
      </c>
      <c r="BC3" s="58"/>
      <c r="BD3" s="58" t="s">
        <v>132</v>
      </c>
      <c r="BE3" s="58" t="s">
        <v>131</v>
      </c>
      <c r="BF3" s="58" t="s">
        <v>131</v>
      </c>
      <c r="BG3" s="58" t="s">
        <v>131</v>
      </c>
      <c r="BH3" s="58"/>
      <c r="BI3" s="58"/>
      <c r="BJ3" s="58" t="s">
        <v>131</v>
      </c>
      <c r="BK3" s="59" t="s">
        <v>133</v>
      </c>
      <c r="BL3" s="59" t="s">
        <v>134</v>
      </c>
      <c r="BM3" s="59" t="s">
        <v>134</v>
      </c>
      <c r="BN3" s="60"/>
      <c r="BO3" s="60"/>
      <c r="BP3" s="60"/>
      <c r="BQ3" s="60" t="s">
        <v>135</v>
      </c>
      <c r="BR3" s="60" t="s">
        <v>45</v>
      </c>
      <c r="BS3" s="60" t="s">
        <v>135</v>
      </c>
      <c r="BT3" s="60" t="s">
        <v>135</v>
      </c>
      <c r="BU3" s="60" t="s">
        <v>135</v>
      </c>
      <c r="BV3" s="60" t="s">
        <v>135</v>
      </c>
      <c r="BW3" s="60" t="s">
        <v>135</v>
      </c>
      <c r="BX3" s="60"/>
      <c r="BY3" s="60" t="s">
        <v>135</v>
      </c>
      <c r="BZ3" s="60" t="s">
        <v>135</v>
      </c>
      <c r="CA3" s="60" t="s">
        <v>135</v>
      </c>
      <c r="CB3" s="60" t="s">
        <v>135</v>
      </c>
      <c r="CC3" s="60" t="s">
        <v>135</v>
      </c>
      <c r="CD3" s="60"/>
      <c r="CE3" s="60" t="s">
        <v>135</v>
      </c>
      <c r="CF3" s="60" t="s">
        <v>135</v>
      </c>
      <c r="CG3" s="60" t="s">
        <v>135</v>
      </c>
      <c r="CH3" s="60" t="s">
        <v>135</v>
      </c>
      <c r="CI3" s="60" t="s">
        <v>135</v>
      </c>
      <c r="CJ3" s="60" t="s">
        <v>135</v>
      </c>
      <c r="CK3" s="60" t="s">
        <v>135</v>
      </c>
      <c r="CL3" s="60" t="s">
        <v>135</v>
      </c>
      <c r="CM3" s="60" t="s">
        <v>135</v>
      </c>
      <c r="CN3" s="61" t="s">
        <v>842</v>
      </c>
      <c r="CO3" s="61" t="s">
        <v>842</v>
      </c>
      <c r="CP3" s="61" t="s">
        <v>842</v>
      </c>
      <c r="CQ3" s="61" t="s">
        <v>842</v>
      </c>
      <c r="CR3" s="61" t="s">
        <v>842</v>
      </c>
      <c r="CS3" s="61" t="s">
        <v>842</v>
      </c>
      <c r="CT3" s="61" t="s">
        <v>842</v>
      </c>
      <c r="CU3" s="61" t="s">
        <v>842</v>
      </c>
      <c r="CV3" s="61" t="s">
        <v>842</v>
      </c>
      <c r="CW3" s="61" t="s">
        <v>842</v>
      </c>
      <c r="CX3" s="61" t="s">
        <v>842</v>
      </c>
      <c r="CY3" s="61" t="s">
        <v>842</v>
      </c>
      <c r="CZ3" s="61" t="s">
        <v>842</v>
      </c>
      <c r="DA3" s="61" t="s">
        <v>842</v>
      </c>
      <c r="DB3" s="61" t="s">
        <v>842</v>
      </c>
      <c r="DC3" s="61" t="s">
        <v>842</v>
      </c>
      <c r="DD3" s="132" t="s">
        <v>126</v>
      </c>
      <c r="DE3" s="132" t="s">
        <v>37</v>
      </c>
      <c r="DF3" s="132" t="s">
        <v>45</v>
      </c>
      <c r="DG3" s="132" t="s">
        <v>131</v>
      </c>
      <c r="DH3" s="132"/>
    </row>
    <row r="4" spans="1:112" ht="15" customHeight="1" x14ac:dyDescent="0.35">
      <c r="A4" s="3" t="s">
        <v>956</v>
      </c>
      <c r="B4" s="7" t="s">
        <v>1008</v>
      </c>
      <c r="C4" s="8" t="s">
        <v>969</v>
      </c>
      <c r="D4" s="8" t="s">
        <v>973</v>
      </c>
      <c r="E4" s="116">
        <v>2012</v>
      </c>
      <c r="F4" s="117">
        <v>2</v>
      </c>
      <c r="G4" s="9">
        <v>12</v>
      </c>
      <c r="H4" s="9" t="s">
        <v>798</v>
      </c>
      <c r="I4" s="9">
        <v>65</v>
      </c>
      <c r="J4" s="9">
        <v>68</v>
      </c>
      <c r="K4" s="5"/>
      <c r="M4" s="146"/>
      <c r="N4" s="3" t="s">
        <v>995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3">
        <v>55.28</v>
      </c>
      <c r="AS4" s="5"/>
      <c r="AT4" s="5"/>
      <c r="AU4" s="3">
        <v>1.24</v>
      </c>
      <c r="AV4" s="5"/>
      <c r="AW4" s="5"/>
      <c r="AX4" s="5"/>
      <c r="AY4" s="5"/>
      <c r="AZ4" s="5"/>
      <c r="BA4" s="140">
        <v>-30.19</v>
      </c>
      <c r="BB4" s="5"/>
      <c r="BC4" s="5"/>
      <c r="BD4" s="5"/>
      <c r="BE4" s="5"/>
      <c r="BF4" s="5"/>
      <c r="BG4" s="5"/>
      <c r="BH4" s="140">
        <v>0.96760000000000002</v>
      </c>
      <c r="BI4" s="140">
        <v>4.0000000000000001E-3</v>
      </c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5"/>
      <c r="DG4" s="5"/>
      <c r="DH4" s="5"/>
    </row>
    <row r="5" spans="1:112" ht="14.5" x14ac:dyDescent="0.35">
      <c r="A5" s="3" t="s">
        <v>956</v>
      </c>
      <c r="B5" s="7" t="s">
        <v>1008</v>
      </c>
      <c r="C5" s="8" t="s">
        <v>968</v>
      </c>
      <c r="D5" s="8" t="s">
        <v>974</v>
      </c>
      <c r="E5" s="116">
        <v>2012</v>
      </c>
      <c r="F5" s="117">
        <v>2</v>
      </c>
      <c r="G5" s="9">
        <v>12</v>
      </c>
      <c r="H5" s="9" t="s">
        <v>798</v>
      </c>
      <c r="I5" s="9">
        <v>65</v>
      </c>
      <c r="J5" s="9">
        <v>68</v>
      </c>
      <c r="K5" s="5"/>
      <c r="M5" s="146"/>
      <c r="N5" s="3" t="s">
        <v>996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3">
        <v>55.42</v>
      </c>
      <c r="AS5" s="5"/>
      <c r="AT5" s="5"/>
      <c r="AU5" s="3">
        <v>1.46</v>
      </c>
      <c r="AV5" s="5"/>
      <c r="AW5" s="5"/>
      <c r="AX5" s="5"/>
      <c r="AY5" s="5"/>
      <c r="AZ5" s="5"/>
      <c r="BA5" s="140">
        <v>-30.5</v>
      </c>
      <c r="BB5" s="5"/>
      <c r="BC5" s="5"/>
      <c r="BD5" s="5"/>
      <c r="BE5" s="5"/>
      <c r="BF5" s="5"/>
      <c r="BG5" s="5"/>
      <c r="BH5" s="140">
        <v>0.97450000000000003</v>
      </c>
      <c r="BI5" s="140">
        <v>4.3E-3</v>
      </c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5"/>
      <c r="DG5" s="5"/>
      <c r="DH5" s="5"/>
    </row>
    <row r="6" spans="1:112" ht="14.5" x14ac:dyDescent="0.35">
      <c r="A6" s="3" t="s">
        <v>956</v>
      </c>
      <c r="B6" s="7" t="s">
        <v>1008</v>
      </c>
      <c r="C6" s="8" t="s">
        <v>967</v>
      </c>
      <c r="D6" s="8" t="s">
        <v>975</v>
      </c>
      <c r="E6" s="116">
        <v>2012</v>
      </c>
      <c r="F6" s="117">
        <v>2</v>
      </c>
      <c r="G6" s="9">
        <v>12</v>
      </c>
      <c r="H6" s="9" t="s">
        <v>798</v>
      </c>
      <c r="I6" s="9">
        <v>65</v>
      </c>
      <c r="J6" s="9">
        <v>68</v>
      </c>
      <c r="K6" s="5"/>
      <c r="M6" s="146"/>
      <c r="N6" s="3" t="s">
        <v>997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3">
        <v>55.96</v>
      </c>
      <c r="AS6" s="5"/>
      <c r="AT6" s="5"/>
      <c r="AU6" s="3">
        <v>1.1499999999999999</v>
      </c>
      <c r="AV6" s="5"/>
      <c r="AW6" s="5"/>
      <c r="AX6" s="5"/>
      <c r="AY6" s="5"/>
      <c r="AZ6" s="5"/>
      <c r="BA6" s="140">
        <v>-30.04</v>
      </c>
      <c r="BB6" s="5"/>
      <c r="BC6" s="5"/>
      <c r="BD6" s="5"/>
      <c r="BE6" s="5"/>
      <c r="BF6" s="5"/>
      <c r="BG6" s="5"/>
      <c r="BH6" s="140">
        <v>0.90180000000000005</v>
      </c>
      <c r="BI6" s="140">
        <v>5.7000000000000002E-3</v>
      </c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5"/>
      <c r="DG6" s="5"/>
      <c r="DH6" s="5"/>
    </row>
    <row r="7" spans="1:112" ht="14.5" x14ac:dyDescent="0.35">
      <c r="A7" s="3" t="s">
        <v>956</v>
      </c>
      <c r="B7" s="7" t="s">
        <v>1008</v>
      </c>
      <c r="C7" s="8" t="s">
        <v>969</v>
      </c>
      <c r="D7" s="8" t="s">
        <v>979</v>
      </c>
      <c r="E7" s="116">
        <v>2012</v>
      </c>
      <c r="F7" s="117">
        <v>2</v>
      </c>
      <c r="G7" s="9">
        <v>12</v>
      </c>
      <c r="H7" s="9" t="s">
        <v>798</v>
      </c>
      <c r="I7" s="9">
        <v>126</v>
      </c>
      <c r="J7" s="9">
        <v>130</v>
      </c>
      <c r="M7" s="146"/>
      <c r="N7" s="3" t="s">
        <v>995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3">
        <v>53.77</v>
      </c>
      <c r="AS7" s="5"/>
      <c r="AT7" s="5"/>
      <c r="AU7" s="3">
        <v>1.02</v>
      </c>
      <c r="AV7" s="5"/>
      <c r="AW7" s="5"/>
      <c r="AX7" s="5"/>
      <c r="AY7" s="5"/>
      <c r="AZ7" s="5"/>
      <c r="BA7" s="140">
        <v>-30.42</v>
      </c>
      <c r="BB7" s="5"/>
      <c r="BC7" s="5"/>
      <c r="BD7" s="5"/>
      <c r="BE7" s="5"/>
      <c r="BF7" s="5"/>
      <c r="BG7" s="5"/>
      <c r="BH7" s="140">
        <v>0.9204</v>
      </c>
      <c r="BI7" s="140">
        <v>3.0000000000000001E-3</v>
      </c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5"/>
      <c r="DG7" s="5"/>
      <c r="DH7" s="5"/>
    </row>
    <row r="8" spans="1:112" ht="14.5" x14ac:dyDescent="0.35">
      <c r="A8" s="3" t="s">
        <v>956</v>
      </c>
      <c r="B8" s="7" t="s">
        <v>1008</v>
      </c>
      <c r="C8" s="8" t="s">
        <v>968</v>
      </c>
      <c r="D8" s="8" t="s">
        <v>980</v>
      </c>
      <c r="E8" s="116">
        <v>2012</v>
      </c>
      <c r="F8" s="117">
        <v>2</v>
      </c>
      <c r="G8" s="9">
        <v>12</v>
      </c>
      <c r="H8" s="9" t="s">
        <v>798</v>
      </c>
      <c r="I8" s="9">
        <v>126</v>
      </c>
      <c r="J8" s="9">
        <v>130</v>
      </c>
      <c r="M8" s="146"/>
      <c r="N8" s="3" t="s">
        <v>996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3">
        <v>54.41</v>
      </c>
      <c r="AS8" s="5"/>
      <c r="AT8" s="5"/>
      <c r="AU8" s="3">
        <v>1.53</v>
      </c>
      <c r="AV8" s="5"/>
      <c r="AW8" s="5"/>
      <c r="AX8" s="5"/>
      <c r="AY8" s="5"/>
      <c r="AZ8" s="5"/>
      <c r="BA8" s="140">
        <v>-30.16</v>
      </c>
      <c r="BB8" s="5"/>
      <c r="BC8" s="5"/>
      <c r="BD8" s="5"/>
      <c r="BE8" s="5"/>
      <c r="BF8" s="5"/>
      <c r="BG8" s="5"/>
      <c r="BH8" s="140">
        <v>0.93010000000000004</v>
      </c>
      <c r="BI8" s="140">
        <v>2.8999999999999998E-3</v>
      </c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5"/>
      <c r="DG8" s="5"/>
      <c r="DH8" s="5"/>
    </row>
    <row r="9" spans="1:112" ht="14.5" x14ac:dyDescent="0.35">
      <c r="A9" s="3" t="s">
        <v>956</v>
      </c>
      <c r="B9" s="7" t="s">
        <v>1008</v>
      </c>
      <c r="C9" s="8" t="s">
        <v>967</v>
      </c>
      <c r="D9" s="8" t="s">
        <v>981</v>
      </c>
      <c r="E9" s="116">
        <v>2012</v>
      </c>
      <c r="F9" s="117">
        <v>2</v>
      </c>
      <c r="G9" s="9">
        <v>12</v>
      </c>
      <c r="H9" s="9" t="s">
        <v>798</v>
      </c>
      <c r="I9" s="9">
        <v>126</v>
      </c>
      <c r="J9" s="9">
        <v>130</v>
      </c>
      <c r="M9" s="146"/>
      <c r="N9" s="3" t="s">
        <v>997</v>
      </c>
      <c r="O9" s="5"/>
      <c r="P9" s="5"/>
      <c r="Q9" s="5"/>
      <c r="AA9" s="5"/>
      <c r="AF9" s="3"/>
      <c r="AR9" s="3">
        <v>52.59</v>
      </c>
      <c r="AS9" s="3"/>
      <c r="AT9" s="3"/>
      <c r="AU9" s="3">
        <v>1.01</v>
      </c>
      <c r="BA9" s="140">
        <v>-29.68</v>
      </c>
      <c r="BH9" s="140">
        <v>0.8831</v>
      </c>
      <c r="BI9" s="140">
        <v>2.5000000000000001E-3</v>
      </c>
      <c r="DF9" s="3"/>
    </row>
    <row r="10" spans="1:112" ht="14.5" x14ac:dyDescent="0.35">
      <c r="A10" s="3" t="s">
        <v>956</v>
      </c>
      <c r="B10" s="7" t="s">
        <v>1008</v>
      </c>
      <c r="C10" s="8" t="s">
        <v>969</v>
      </c>
      <c r="D10" s="8" t="s">
        <v>987</v>
      </c>
      <c r="E10" s="116">
        <v>2012</v>
      </c>
      <c r="F10" s="117">
        <v>2</v>
      </c>
      <c r="G10" s="9">
        <v>12</v>
      </c>
      <c r="H10" s="9" t="s">
        <v>798</v>
      </c>
      <c r="I10" s="9">
        <v>531</v>
      </c>
      <c r="J10" s="9">
        <v>535</v>
      </c>
      <c r="M10" s="146"/>
      <c r="N10" s="3" t="s">
        <v>995</v>
      </c>
      <c r="O10" s="5"/>
      <c r="P10" s="5"/>
      <c r="Q10" s="5"/>
      <c r="AA10" s="5"/>
      <c r="AF10" s="3"/>
      <c r="AR10" s="3">
        <v>18.7</v>
      </c>
      <c r="AS10" s="3"/>
      <c r="AT10" s="3"/>
      <c r="AU10" s="3">
        <v>0.42</v>
      </c>
      <c r="BA10" s="140">
        <v>-29.68</v>
      </c>
      <c r="BH10" s="140">
        <v>0.68240000000000001</v>
      </c>
      <c r="BI10" s="140">
        <v>2.7000000000000001E-3</v>
      </c>
      <c r="DF10" s="3"/>
    </row>
    <row r="11" spans="1:112" ht="14.5" x14ac:dyDescent="0.35">
      <c r="A11" s="3" t="s">
        <v>956</v>
      </c>
      <c r="B11" s="7" t="s">
        <v>1008</v>
      </c>
      <c r="C11" s="8" t="s">
        <v>968</v>
      </c>
      <c r="D11" s="8" t="s">
        <v>988</v>
      </c>
      <c r="E11" s="116">
        <v>2012</v>
      </c>
      <c r="F11" s="117">
        <v>2</v>
      </c>
      <c r="G11" s="9">
        <v>12</v>
      </c>
      <c r="H11" s="9" t="s">
        <v>798</v>
      </c>
      <c r="I11" s="9">
        <v>507</v>
      </c>
      <c r="J11" s="9">
        <v>510</v>
      </c>
      <c r="M11" s="146"/>
      <c r="N11" s="3" t="s">
        <v>996</v>
      </c>
      <c r="O11" s="5"/>
      <c r="P11" s="5"/>
      <c r="Q11" s="5"/>
      <c r="AA11" s="5"/>
      <c r="AF11" s="3"/>
      <c r="AR11" s="3">
        <v>25.46</v>
      </c>
      <c r="AS11" s="3"/>
      <c r="AT11" s="3"/>
      <c r="AU11" s="3">
        <v>0.47</v>
      </c>
      <c r="BA11" s="140">
        <v>-27.83</v>
      </c>
      <c r="BH11" s="140">
        <v>0.72740000000000005</v>
      </c>
      <c r="BI11" s="140">
        <v>3.3E-3</v>
      </c>
      <c r="DF11" s="3"/>
    </row>
    <row r="12" spans="1:112" ht="14.5" x14ac:dyDescent="0.35">
      <c r="A12" s="3" t="s">
        <v>956</v>
      </c>
      <c r="B12" s="7" t="s">
        <v>1008</v>
      </c>
      <c r="C12" s="8" t="s">
        <v>967</v>
      </c>
      <c r="D12" s="8" t="s">
        <v>989</v>
      </c>
      <c r="E12" s="116">
        <v>2012</v>
      </c>
      <c r="F12" s="117">
        <v>2</v>
      </c>
      <c r="G12" s="9">
        <v>12</v>
      </c>
      <c r="H12" s="9" t="s">
        <v>798</v>
      </c>
      <c r="I12" s="9">
        <v>245</v>
      </c>
      <c r="J12" s="9">
        <v>248</v>
      </c>
      <c r="M12" s="146"/>
      <c r="N12" s="3" t="s">
        <v>997</v>
      </c>
      <c r="AA12" s="5"/>
      <c r="AF12" s="3"/>
      <c r="AR12" s="3">
        <v>22.23</v>
      </c>
      <c r="AS12" s="3"/>
      <c r="AT12" s="3"/>
      <c r="AU12" s="3">
        <v>0.6</v>
      </c>
      <c r="BA12" s="140">
        <v>-31.32</v>
      </c>
      <c r="BH12" s="140">
        <v>0.71299999999999997</v>
      </c>
      <c r="BI12" s="140">
        <v>2.8E-3</v>
      </c>
      <c r="DF12" s="3"/>
    </row>
    <row r="13" spans="1:112" ht="14.5" x14ac:dyDescent="0.35">
      <c r="A13" s="3" t="s">
        <v>956</v>
      </c>
      <c r="B13" s="7" t="s">
        <v>1009</v>
      </c>
      <c r="C13" s="8" t="s">
        <v>971</v>
      </c>
      <c r="D13" s="8" t="s">
        <v>976</v>
      </c>
      <c r="E13" s="116">
        <v>2012</v>
      </c>
      <c r="F13" s="116">
        <v>3</v>
      </c>
      <c r="G13" s="9">
        <v>12</v>
      </c>
      <c r="H13" s="9" t="s">
        <v>798</v>
      </c>
      <c r="I13" s="9">
        <v>65</v>
      </c>
      <c r="J13" s="9">
        <v>68</v>
      </c>
      <c r="K13" s="5"/>
      <c r="M13" s="146"/>
      <c r="N13" s="3" t="s">
        <v>998</v>
      </c>
      <c r="O13" s="5"/>
      <c r="P13" s="5"/>
      <c r="Q13" s="5"/>
      <c r="R13" s="5"/>
      <c r="AA13" s="5"/>
      <c r="AF13" s="3"/>
      <c r="AR13" s="3">
        <v>18.37</v>
      </c>
      <c r="AS13" s="3"/>
      <c r="AT13" s="3"/>
      <c r="AU13" s="3">
        <v>1.31</v>
      </c>
      <c r="BA13" s="140">
        <v>-30.1</v>
      </c>
      <c r="BH13" s="140">
        <v>0.9597</v>
      </c>
      <c r="BI13" s="140">
        <v>4.1999999999999997E-3</v>
      </c>
      <c r="DF13" s="3"/>
    </row>
    <row r="14" spans="1:112" ht="14.5" x14ac:dyDescent="0.35">
      <c r="A14" s="3" t="s">
        <v>956</v>
      </c>
      <c r="B14" s="7" t="s">
        <v>1009</v>
      </c>
      <c r="C14" s="8" t="s">
        <v>1013</v>
      </c>
      <c r="D14" s="8" t="s">
        <v>977</v>
      </c>
      <c r="E14" s="116">
        <v>2012</v>
      </c>
      <c r="F14" s="116">
        <v>3</v>
      </c>
      <c r="G14" s="9">
        <v>12</v>
      </c>
      <c r="H14" s="9" t="s">
        <v>798</v>
      </c>
      <c r="I14" s="9">
        <v>65</v>
      </c>
      <c r="J14" s="9">
        <v>68</v>
      </c>
      <c r="K14" s="5"/>
      <c r="M14" s="146"/>
      <c r="N14" s="3" t="s">
        <v>999</v>
      </c>
      <c r="O14" s="5"/>
      <c r="P14" s="5"/>
      <c r="Q14" s="5"/>
      <c r="R14" s="5"/>
      <c r="AA14" s="5"/>
      <c r="AF14" s="3"/>
      <c r="AR14" s="3">
        <v>53.45</v>
      </c>
      <c r="AS14" s="3"/>
      <c r="AT14" s="3"/>
      <c r="AU14" s="3">
        <v>1.43</v>
      </c>
      <c r="BA14" s="140">
        <v>-30.02</v>
      </c>
      <c r="BH14" s="140">
        <v>0.98080000000000001</v>
      </c>
      <c r="BI14" s="140">
        <v>3.5000000000000001E-3</v>
      </c>
      <c r="DF14" s="3"/>
    </row>
    <row r="15" spans="1:112" ht="14.5" x14ac:dyDescent="0.35">
      <c r="A15" s="3" t="s">
        <v>956</v>
      </c>
      <c r="B15" s="7" t="s">
        <v>1009</v>
      </c>
      <c r="C15" s="9" t="s">
        <v>970</v>
      </c>
      <c r="D15" s="8" t="s">
        <v>978</v>
      </c>
      <c r="E15" s="116">
        <v>2012</v>
      </c>
      <c r="F15" s="116">
        <v>3</v>
      </c>
      <c r="G15" s="9">
        <v>12</v>
      </c>
      <c r="H15" s="9" t="s">
        <v>798</v>
      </c>
      <c r="I15" s="9">
        <v>65</v>
      </c>
      <c r="J15" s="9">
        <v>68</v>
      </c>
      <c r="M15" s="146"/>
      <c r="N15" s="3" t="s">
        <v>1000</v>
      </c>
      <c r="AA15" s="5"/>
      <c r="AF15" s="3"/>
      <c r="AR15" s="3">
        <v>49.4</v>
      </c>
      <c r="AS15" s="3"/>
      <c r="AT15" s="3"/>
      <c r="AU15" s="3">
        <v>1.28</v>
      </c>
      <c r="BA15" s="140">
        <v>-26.9</v>
      </c>
      <c r="BH15" s="140">
        <v>0.84089999999999998</v>
      </c>
      <c r="BI15" s="140">
        <v>3.2000000000000002E-3</v>
      </c>
      <c r="DF15" s="3"/>
    </row>
    <row r="16" spans="1:112" ht="14.5" x14ac:dyDescent="0.35">
      <c r="A16" s="3" t="s">
        <v>956</v>
      </c>
      <c r="B16" s="7" t="s">
        <v>1009</v>
      </c>
      <c r="C16" s="8" t="s">
        <v>971</v>
      </c>
      <c r="D16" s="8" t="s">
        <v>982</v>
      </c>
      <c r="E16" s="116">
        <v>2012</v>
      </c>
      <c r="F16" s="116">
        <v>3</v>
      </c>
      <c r="G16" s="9">
        <v>12</v>
      </c>
      <c r="H16" s="9" t="s">
        <v>798</v>
      </c>
      <c r="I16" s="9">
        <v>126</v>
      </c>
      <c r="J16" s="9">
        <v>130</v>
      </c>
      <c r="M16" s="146"/>
      <c r="N16" s="3" t="s">
        <v>998</v>
      </c>
      <c r="AA16" s="5"/>
      <c r="AF16" s="3"/>
      <c r="AR16" s="3">
        <v>54.61</v>
      </c>
      <c r="AS16" s="3"/>
      <c r="AT16" s="3"/>
      <c r="AU16" s="3">
        <v>0.92</v>
      </c>
      <c r="BA16" s="140">
        <v>-30.03</v>
      </c>
      <c r="BH16" s="140">
        <v>0.91449999999999998</v>
      </c>
      <c r="BI16" s="140">
        <v>2.8E-3</v>
      </c>
      <c r="DF16" s="3"/>
    </row>
    <row r="17" spans="1:110" ht="14.5" x14ac:dyDescent="0.35">
      <c r="A17" s="3" t="s">
        <v>956</v>
      </c>
      <c r="B17" s="7" t="s">
        <v>1009</v>
      </c>
      <c r="C17" s="8" t="s">
        <v>1013</v>
      </c>
      <c r="D17" s="8" t="s">
        <v>983</v>
      </c>
      <c r="E17" s="116">
        <v>2012</v>
      </c>
      <c r="F17" s="116">
        <v>3</v>
      </c>
      <c r="G17" s="9">
        <v>12</v>
      </c>
      <c r="H17" s="9" t="s">
        <v>798</v>
      </c>
      <c r="I17" s="9">
        <v>126</v>
      </c>
      <c r="J17" s="9">
        <v>130</v>
      </c>
      <c r="M17" s="146"/>
      <c r="N17" s="3" t="s">
        <v>999</v>
      </c>
      <c r="AA17" s="5"/>
      <c r="AF17" s="3"/>
      <c r="AR17" s="3">
        <v>56.65</v>
      </c>
      <c r="AS17" s="3"/>
      <c r="AT17" s="3"/>
      <c r="AU17" s="3">
        <v>1.54</v>
      </c>
      <c r="BA17" s="140">
        <v>-31.18</v>
      </c>
      <c r="BH17" s="140">
        <v>0.92820000000000003</v>
      </c>
      <c r="BI17" s="140">
        <v>2.8E-3</v>
      </c>
      <c r="DF17" s="3"/>
    </row>
    <row r="18" spans="1:110" ht="14.5" x14ac:dyDescent="0.35">
      <c r="A18" s="3" t="s">
        <v>956</v>
      </c>
      <c r="B18" s="7" t="s">
        <v>1009</v>
      </c>
      <c r="C18" s="9" t="s">
        <v>970</v>
      </c>
      <c r="D18" s="8" t="s">
        <v>984</v>
      </c>
      <c r="E18" s="116">
        <v>2012</v>
      </c>
      <c r="F18" s="116">
        <v>3</v>
      </c>
      <c r="G18" s="9">
        <v>12</v>
      </c>
      <c r="H18" s="9" t="s">
        <v>798</v>
      </c>
      <c r="I18" s="9">
        <v>126</v>
      </c>
      <c r="J18" s="9">
        <v>130</v>
      </c>
      <c r="M18" s="146"/>
      <c r="N18" s="3" t="s">
        <v>1000</v>
      </c>
      <c r="AA18" s="5"/>
      <c r="AF18" s="3"/>
      <c r="AR18" s="3">
        <v>42.29</v>
      </c>
      <c r="AS18" s="3"/>
      <c r="AT18" s="3"/>
      <c r="AU18" s="3">
        <v>1.07</v>
      </c>
      <c r="BA18" s="140">
        <v>-26.67</v>
      </c>
      <c r="BH18" s="140">
        <v>0.76849999999999996</v>
      </c>
      <c r="BI18" s="140">
        <v>3.0000000000000001E-3</v>
      </c>
      <c r="DF18" s="3"/>
    </row>
    <row r="19" spans="1:110" ht="14.5" x14ac:dyDescent="0.35">
      <c r="A19" s="3" t="s">
        <v>956</v>
      </c>
      <c r="B19" s="7" t="s">
        <v>1009</v>
      </c>
      <c r="C19" s="9" t="s">
        <v>972</v>
      </c>
      <c r="D19" s="8" t="s">
        <v>985</v>
      </c>
      <c r="E19" s="116">
        <v>2012</v>
      </c>
      <c r="F19" s="116">
        <v>3</v>
      </c>
      <c r="G19" s="9">
        <v>12</v>
      </c>
      <c r="H19" s="9" t="s">
        <v>798</v>
      </c>
      <c r="I19" s="9">
        <v>125</v>
      </c>
      <c r="J19" s="9">
        <v>131</v>
      </c>
      <c r="M19" s="146"/>
      <c r="N19" s="3" t="s">
        <v>1001</v>
      </c>
      <c r="AA19" s="5"/>
      <c r="AF19" s="3"/>
      <c r="AR19" s="3">
        <v>56.18</v>
      </c>
      <c r="AS19" s="3"/>
      <c r="AT19" s="3"/>
      <c r="AU19" s="3">
        <v>1.22</v>
      </c>
      <c r="BA19" s="140">
        <v>-30.43</v>
      </c>
      <c r="BH19" s="140">
        <v>0.93600000000000005</v>
      </c>
      <c r="BI19" s="140">
        <v>4.0000000000000001E-3</v>
      </c>
      <c r="DF19" s="3"/>
    </row>
    <row r="20" spans="1:110" ht="14.5" x14ac:dyDescent="0.35">
      <c r="A20" s="3" t="s">
        <v>956</v>
      </c>
      <c r="B20" s="7" t="s">
        <v>1009</v>
      </c>
      <c r="C20" s="9" t="s">
        <v>972</v>
      </c>
      <c r="D20" s="8" t="s">
        <v>986</v>
      </c>
      <c r="E20" s="116">
        <v>2012</v>
      </c>
      <c r="F20" s="116">
        <v>3</v>
      </c>
      <c r="G20" s="9">
        <v>12</v>
      </c>
      <c r="H20" s="9" t="s">
        <v>798</v>
      </c>
      <c r="I20" s="9">
        <v>188</v>
      </c>
      <c r="J20" s="9">
        <v>192</v>
      </c>
      <c r="M20" s="146"/>
      <c r="N20" s="3" t="s">
        <v>1001</v>
      </c>
      <c r="AA20" s="5"/>
      <c r="AF20" s="3"/>
      <c r="AR20" s="3">
        <v>54.6</v>
      </c>
      <c r="AS20" s="3"/>
      <c r="AT20" s="3"/>
      <c r="AU20" s="3">
        <v>1.08</v>
      </c>
      <c r="BA20" s="140">
        <v>-30.09</v>
      </c>
      <c r="BH20" s="140">
        <v>0.89710000000000001</v>
      </c>
      <c r="BI20" s="140">
        <v>4.4000000000000003E-3</v>
      </c>
      <c r="DF20" s="3"/>
    </row>
    <row r="21" spans="1:110" ht="14.5" x14ac:dyDescent="0.35">
      <c r="A21" s="3" t="s">
        <v>956</v>
      </c>
      <c r="B21" s="7" t="s">
        <v>1009</v>
      </c>
      <c r="C21" s="8" t="s">
        <v>971</v>
      </c>
      <c r="D21" s="8" t="s">
        <v>990</v>
      </c>
      <c r="E21" s="116">
        <v>2012</v>
      </c>
      <c r="F21" s="116">
        <v>3</v>
      </c>
      <c r="G21" s="9">
        <v>12</v>
      </c>
      <c r="H21" s="9" t="s">
        <v>798</v>
      </c>
      <c r="I21" s="9">
        <v>424</v>
      </c>
      <c r="J21" s="9">
        <v>427</v>
      </c>
      <c r="M21" s="146"/>
      <c r="N21" s="3" t="s">
        <v>998</v>
      </c>
      <c r="AA21" s="5"/>
      <c r="AF21" s="3"/>
      <c r="AR21" s="3">
        <v>13.94</v>
      </c>
      <c r="AS21" s="3"/>
      <c r="AT21" s="3"/>
      <c r="AU21" s="3">
        <v>0.27</v>
      </c>
      <c r="BA21" s="140">
        <v>-29.09</v>
      </c>
      <c r="BH21" s="140">
        <v>0.69510000000000005</v>
      </c>
      <c r="BI21" s="140">
        <v>2.8999999999999998E-3</v>
      </c>
      <c r="DF21" s="3"/>
    </row>
    <row r="22" spans="1:110" ht="14.5" x14ac:dyDescent="0.35">
      <c r="A22" s="3" t="s">
        <v>956</v>
      </c>
      <c r="B22" s="7" t="s">
        <v>1009</v>
      </c>
      <c r="C22" s="8" t="s">
        <v>1013</v>
      </c>
      <c r="D22" s="8" t="s">
        <v>991</v>
      </c>
      <c r="E22" s="116">
        <v>2012</v>
      </c>
      <c r="F22" s="116">
        <v>3</v>
      </c>
      <c r="G22" s="9">
        <v>12</v>
      </c>
      <c r="H22" s="9" t="s">
        <v>798</v>
      </c>
      <c r="I22" s="9">
        <v>383</v>
      </c>
      <c r="J22" s="9">
        <v>386</v>
      </c>
      <c r="M22" s="146"/>
      <c r="N22" s="3" t="s">
        <v>999</v>
      </c>
      <c r="AA22" s="5"/>
      <c r="AF22" s="3"/>
      <c r="AR22" s="3">
        <v>30.34</v>
      </c>
      <c r="AS22" s="3"/>
      <c r="AT22" s="3"/>
      <c r="AU22" s="3">
        <v>0.68</v>
      </c>
      <c r="BA22" s="140">
        <v>-28.41</v>
      </c>
      <c r="BH22" s="140">
        <v>0.74839999999999995</v>
      </c>
      <c r="BI22" s="140">
        <v>2.7000000000000001E-3</v>
      </c>
      <c r="DF22" s="3"/>
    </row>
    <row r="23" spans="1:110" ht="14.5" x14ac:dyDescent="0.35">
      <c r="A23" s="3" t="s">
        <v>956</v>
      </c>
      <c r="B23" s="7" t="s">
        <v>1009</v>
      </c>
      <c r="C23" s="9" t="s">
        <v>970</v>
      </c>
      <c r="D23" s="8" t="s">
        <v>992</v>
      </c>
      <c r="E23" s="116">
        <v>2012</v>
      </c>
      <c r="F23" s="116">
        <v>3</v>
      </c>
      <c r="G23" s="9">
        <v>12</v>
      </c>
      <c r="H23" s="9" t="s">
        <v>798</v>
      </c>
      <c r="I23" s="9">
        <v>187</v>
      </c>
      <c r="J23" s="9">
        <v>190</v>
      </c>
      <c r="M23" s="146"/>
      <c r="N23" s="3" t="s">
        <v>1000</v>
      </c>
      <c r="AA23" s="5"/>
      <c r="AF23" s="3"/>
      <c r="AR23" s="3">
        <v>28.48</v>
      </c>
      <c r="AS23" s="3"/>
      <c r="AT23" s="3"/>
      <c r="AU23" s="3">
        <v>0.53</v>
      </c>
      <c r="BA23" s="140">
        <v>-27.31</v>
      </c>
      <c r="BH23" s="140">
        <v>0.79749999999999999</v>
      </c>
      <c r="BI23" s="140">
        <v>3.8999999999999998E-3</v>
      </c>
      <c r="DF23" s="3"/>
    </row>
    <row r="24" spans="1:110" ht="14.5" x14ac:dyDescent="0.35">
      <c r="A24" s="3" t="s">
        <v>956</v>
      </c>
      <c r="B24" s="7" t="s">
        <v>1009</v>
      </c>
      <c r="C24" s="9" t="s">
        <v>972</v>
      </c>
      <c r="D24" s="8" t="s">
        <v>993</v>
      </c>
      <c r="E24" s="116">
        <v>2012</v>
      </c>
      <c r="F24" s="116">
        <v>3</v>
      </c>
      <c r="G24" s="9">
        <v>12</v>
      </c>
      <c r="H24" s="9" t="s">
        <v>798</v>
      </c>
      <c r="I24" s="9">
        <v>451</v>
      </c>
      <c r="J24" s="9">
        <v>454</v>
      </c>
      <c r="M24" s="146"/>
      <c r="N24" s="3" t="s">
        <v>1001</v>
      </c>
      <c r="AA24" s="5"/>
      <c r="AF24" s="3"/>
      <c r="AR24" s="3">
        <v>31.08</v>
      </c>
      <c r="AS24" s="3"/>
      <c r="AT24" s="3"/>
      <c r="AU24" s="3">
        <v>0.72</v>
      </c>
      <c r="BA24" s="140">
        <v>-28.53</v>
      </c>
      <c r="BH24" s="140">
        <v>0.78839999999999999</v>
      </c>
      <c r="BI24" s="140">
        <v>4.0000000000000001E-3</v>
      </c>
      <c r="DF24" s="3"/>
    </row>
    <row r="25" spans="1:110" ht="14.5" x14ac:dyDescent="0.35">
      <c r="A25" s="3" t="s">
        <v>956</v>
      </c>
      <c r="B25" s="7" t="s">
        <v>1009</v>
      </c>
      <c r="C25" s="9" t="s">
        <v>972</v>
      </c>
      <c r="D25" s="8" t="s">
        <v>994</v>
      </c>
      <c r="E25" s="116">
        <v>2012</v>
      </c>
      <c r="F25" s="116">
        <v>3</v>
      </c>
      <c r="G25" s="9">
        <v>12</v>
      </c>
      <c r="H25" s="9" t="s">
        <v>798</v>
      </c>
      <c r="I25" s="9">
        <v>402</v>
      </c>
      <c r="J25" s="9">
        <v>402</v>
      </c>
      <c r="M25" s="146"/>
      <c r="N25" s="3" t="s">
        <v>1001</v>
      </c>
      <c r="AA25" s="5"/>
      <c r="AF25" s="3"/>
      <c r="AR25" s="3">
        <v>46.88</v>
      </c>
      <c r="AS25" s="3"/>
      <c r="AT25" s="3"/>
      <c r="AU25" s="3">
        <v>0.97</v>
      </c>
      <c r="BA25" s="140">
        <v>-28.78</v>
      </c>
      <c r="BH25" s="140">
        <v>0.75739999999999996</v>
      </c>
      <c r="BI25" s="140">
        <v>3.8E-3</v>
      </c>
      <c r="DF25" s="3"/>
    </row>
    <row r="26" spans="1:110" ht="14.5" x14ac:dyDescent="0.35">
      <c r="B26" s="3"/>
      <c r="C26" s="3"/>
      <c r="D26" s="3"/>
      <c r="E26" s="3"/>
      <c r="F26" s="3"/>
      <c r="G26" s="3"/>
      <c r="H26" s="3"/>
      <c r="I26" s="3"/>
      <c r="J26" s="3"/>
      <c r="AA26" s="5"/>
      <c r="AF26" s="3"/>
      <c r="AR26" s="3"/>
      <c r="AS26" s="3"/>
      <c r="AT26" s="3"/>
      <c r="DF26" s="3"/>
    </row>
    <row r="27" spans="1:110" ht="14.5" x14ac:dyDescent="0.35">
      <c r="B27" s="3"/>
      <c r="C27" s="3"/>
      <c r="D27" s="3"/>
      <c r="E27" s="3"/>
      <c r="F27" s="3"/>
      <c r="G27" s="3"/>
      <c r="H27" s="3"/>
      <c r="I27" s="3"/>
      <c r="J27" s="3"/>
      <c r="AA27" s="5"/>
      <c r="AF27" s="3"/>
      <c r="AR27" s="3"/>
      <c r="AS27" s="3"/>
      <c r="AT27" s="3"/>
      <c r="DF27" s="3"/>
    </row>
    <row r="28" spans="1:110" ht="14.5" x14ac:dyDescent="0.35">
      <c r="B28" s="3"/>
      <c r="C28" s="3"/>
      <c r="D28" s="3"/>
      <c r="E28" s="3"/>
      <c r="F28" s="3"/>
      <c r="G28" s="3"/>
      <c r="H28" s="3"/>
      <c r="I28" s="3"/>
      <c r="J28" s="3"/>
      <c r="AA28" s="5"/>
      <c r="AF28" s="3"/>
      <c r="AR28" s="3"/>
      <c r="AS28" s="3"/>
      <c r="AT28" s="3"/>
      <c r="DF28" s="3"/>
    </row>
    <row r="29" spans="1:110" ht="14.5" x14ac:dyDescent="0.35">
      <c r="H29" s="5"/>
      <c r="AA29" s="5"/>
      <c r="AF29" s="3"/>
      <c r="AR29" s="3"/>
      <c r="AS29" s="3"/>
      <c r="AT29" s="3"/>
      <c r="DF29" s="3"/>
    </row>
    <row r="30" spans="1:110" ht="14.5" x14ac:dyDescent="0.35">
      <c r="AA30" s="5"/>
      <c r="AF30" s="3"/>
      <c r="AR30" s="3"/>
      <c r="AS30" s="3"/>
      <c r="AT30" s="3"/>
      <c r="DF30" s="3"/>
    </row>
    <row r="31" spans="1:110" ht="14.5" x14ac:dyDescent="0.35">
      <c r="B31" s="7"/>
      <c r="C31" s="8"/>
      <c r="D31" s="8"/>
      <c r="E31" s="116"/>
      <c r="G31" s="9"/>
      <c r="M31" s="146"/>
      <c r="AA31" s="5"/>
      <c r="AF31" s="3"/>
      <c r="AR31" s="3"/>
      <c r="AS31" s="3"/>
      <c r="AT31" s="3"/>
      <c r="DF31" s="3"/>
    </row>
    <row r="32" spans="1:110" ht="14.5" x14ac:dyDescent="0.35">
      <c r="B32" s="7"/>
      <c r="C32" s="8"/>
      <c r="D32" s="8"/>
      <c r="E32" s="116"/>
      <c r="G32" s="9"/>
      <c r="M32" s="146"/>
      <c r="AA32" s="5"/>
    </row>
    <row r="33" spans="2:27" ht="14.5" x14ac:dyDescent="0.35">
      <c r="B33" s="7"/>
      <c r="C33" s="8"/>
      <c r="D33" s="8"/>
      <c r="E33" s="116"/>
      <c r="G33" s="9"/>
      <c r="M33" s="146"/>
      <c r="AA33" s="5"/>
    </row>
    <row r="34" spans="2:27" ht="14.5" x14ac:dyDescent="0.35">
      <c r="H34" s="5"/>
      <c r="AA34" s="5"/>
    </row>
    <row r="35" spans="2:27" ht="14.5" x14ac:dyDescent="0.35">
      <c r="H35" s="5"/>
      <c r="AA35" s="5"/>
    </row>
    <row r="36" spans="2:27" ht="14.5" x14ac:dyDescent="0.35">
      <c r="S36" s="5"/>
      <c r="T36" s="5"/>
      <c r="AA36" s="5"/>
    </row>
    <row r="37" spans="2:27" ht="14.5" x14ac:dyDescent="0.35">
      <c r="S37" s="5"/>
      <c r="T37" s="5"/>
      <c r="AA37" s="5"/>
    </row>
    <row r="38" spans="2:27" ht="14.5" x14ac:dyDescent="0.35">
      <c r="AA38" s="5"/>
    </row>
    <row r="39" spans="2:27" ht="14.5" x14ac:dyDescent="0.35">
      <c r="AA39" s="5"/>
    </row>
    <row r="40" spans="2:27" ht="14.5" x14ac:dyDescent="0.35">
      <c r="AA40" s="5"/>
    </row>
    <row r="41" spans="2:27" ht="14.5" x14ac:dyDescent="0.35">
      <c r="AA41" s="5"/>
    </row>
    <row r="42" spans="2:27" ht="14.5" x14ac:dyDescent="0.35">
      <c r="AA42" s="5"/>
    </row>
    <row r="43" spans="2:27" ht="14.5" x14ac:dyDescent="0.35">
      <c r="AA43" s="5"/>
    </row>
    <row r="44" spans="2:27" ht="14.5" x14ac:dyDescent="0.35">
      <c r="AA44" s="5"/>
    </row>
    <row r="45" spans="2:27" ht="14.5" x14ac:dyDescent="0.35">
      <c r="AA45" s="5"/>
    </row>
    <row r="46" spans="2:27" ht="14.5" x14ac:dyDescent="0.35">
      <c r="AA46" s="5"/>
    </row>
    <row r="47" spans="2:27" ht="14.5" x14ac:dyDescent="0.35">
      <c r="AA47" s="5"/>
    </row>
    <row r="48" spans="2:27" ht="14.5" x14ac:dyDescent="0.35">
      <c r="AA48" s="5"/>
    </row>
    <row r="49" spans="8:27" ht="14.5" x14ac:dyDescent="0.35">
      <c r="AA49" s="5"/>
    </row>
    <row r="50" spans="8:27" ht="14.5" x14ac:dyDescent="0.35">
      <c r="H50" s="5"/>
      <c r="AA50" s="5"/>
    </row>
    <row r="51" spans="8:27" ht="14.5" x14ac:dyDescent="0.35">
      <c r="H51" s="5"/>
      <c r="AA51" s="5"/>
    </row>
    <row r="52" spans="8:27" ht="14.5" x14ac:dyDescent="0.35">
      <c r="H52" s="5"/>
      <c r="AA52" s="5"/>
    </row>
    <row r="53" spans="8:27" ht="14.5" x14ac:dyDescent="0.35">
      <c r="H53" s="5"/>
      <c r="AA53" s="5"/>
    </row>
    <row r="54" spans="8:27" ht="14.5" x14ac:dyDescent="0.35">
      <c r="H54" s="5"/>
      <c r="AA54" s="5"/>
    </row>
    <row r="55" spans="8:27" ht="14.5" x14ac:dyDescent="0.35">
      <c r="H55" s="5"/>
      <c r="AA55" s="5"/>
    </row>
    <row r="56" spans="8:27" ht="14.5" x14ac:dyDescent="0.35">
      <c r="H56" s="5"/>
      <c r="AA56" s="5"/>
    </row>
    <row r="57" spans="8:27" ht="14.5" x14ac:dyDescent="0.35">
      <c r="H57" s="5"/>
      <c r="AA57" s="5"/>
    </row>
    <row r="58" spans="8:27" ht="14.5" x14ac:dyDescent="0.35">
      <c r="H58" s="5"/>
      <c r="AA58" s="5"/>
    </row>
    <row r="59" spans="8:27" ht="14.5" x14ac:dyDescent="0.35">
      <c r="H59" s="5"/>
      <c r="AA59" s="5"/>
    </row>
    <row r="60" spans="8:27" ht="14.5" x14ac:dyDescent="0.35">
      <c r="H60" s="5"/>
      <c r="AA60" s="5"/>
    </row>
    <row r="61" spans="8:27" ht="14.5" x14ac:dyDescent="0.35">
      <c r="H61" s="5"/>
      <c r="AA61" s="5"/>
    </row>
    <row r="62" spans="8:27" ht="14.5" x14ac:dyDescent="0.35">
      <c r="H62" s="5"/>
      <c r="AA62" s="5"/>
    </row>
    <row r="63" spans="8:27" ht="14.5" x14ac:dyDescent="0.35">
      <c r="H63" s="5"/>
      <c r="AA63" s="5"/>
    </row>
    <row r="64" spans="8:27" ht="14.5" x14ac:dyDescent="0.35">
      <c r="H64" s="5"/>
      <c r="AA64" s="5"/>
    </row>
    <row r="65" spans="8:27" ht="14.5" x14ac:dyDescent="0.35">
      <c r="H65" s="5"/>
      <c r="AA65" s="5"/>
    </row>
    <row r="66" spans="8:27" ht="14.5" x14ac:dyDescent="0.35">
      <c r="H66" s="5"/>
      <c r="AA66" s="5"/>
    </row>
    <row r="67" spans="8:27" ht="14.5" x14ac:dyDescent="0.35">
      <c r="H67" s="5"/>
      <c r="AA67" s="5"/>
    </row>
    <row r="68" spans="8:27" ht="14.5" x14ac:dyDescent="0.35">
      <c r="H68" s="5"/>
      <c r="AA68" s="5"/>
    </row>
    <row r="69" spans="8:27" ht="14.5" x14ac:dyDescent="0.35">
      <c r="H69" s="5"/>
      <c r="AA69" s="5"/>
    </row>
    <row r="70" spans="8:27" ht="14.5" x14ac:dyDescent="0.35">
      <c r="H70" s="5"/>
      <c r="AA70" s="5"/>
    </row>
    <row r="71" spans="8:27" ht="14.5" x14ac:dyDescent="0.35">
      <c r="H71" s="5"/>
      <c r="AA71" s="5"/>
    </row>
    <row r="72" spans="8:27" ht="14.5" x14ac:dyDescent="0.35">
      <c r="H72" s="5"/>
      <c r="AA72" s="5"/>
    </row>
    <row r="73" spans="8:27" ht="14.5" x14ac:dyDescent="0.35">
      <c r="H73" s="5"/>
      <c r="AA73" s="5"/>
    </row>
    <row r="74" spans="8:27" ht="14.5" x14ac:dyDescent="0.35">
      <c r="H74" s="5"/>
      <c r="AA74" s="5"/>
    </row>
    <row r="75" spans="8:27" ht="14.5" x14ac:dyDescent="0.35">
      <c r="H75" s="5"/>
      <c r="AA75" s="5"/>
    </row>
    <row r="76" spans="8:27" ht="14.5" x14ac:dyDescent="0.35">
      <c r="H76" s="5"/>
      <c r="AA76" s="5"/>
    </row>
    <row r="77" spans="8:27" ht="14.5" x14ac:dyDescent="0.35">
      <c r="H77" s="5"/>
      <c r="AA77" s="5"/>
    </row>
    <row r="78" spans="8:27" ht="14.5" x14ac:dyDescent="0.35">
      <c r="H78" s="5"/>
      <c r="AA78" s="5"/>
    </row>
    <row r="79" spans="8:27" ht="14.5" x14ac:dyDescent="0.35">
      <c r="H79" s="5"/>
      <c r="AA79" s="5"/>
    </row>
    <row r="80" spans="8:27" ht="14.5" x14ac:dyDescent="0.35">
      <c r="H80" s="5"/>
      <c r="AA80" s="5"/>
    </row>
    <row r="81" spans="8:27" ht="14.5" x14ac:dyDescent="0.35">
      <c r="H81" s="5"/>
      <c r="AA81" s="5"/>
    </row>
    <row r="82" spans="8:27" ht="14.5" x14ac:dyDescent="0.35">
      <c r="H82" s="5"/>
      <c r="AA82" s="5"/>
    </row>
    <row r="83" spans="8:27" ht="14.5" x14ac:dyDescent="0.35">
      <c r="H83" s="5"/>
      <c r="AA83" s="5"/>
    </row>
    <row r="84" spans="8:27" ht="14.5" x14ac:dyDescent="0.35">
      <c r="H84" s="5"/>
      <c r="AA84" s="5"/>
    </row>
    <row r="85" spans="8:27" ht="14.5" x14ac:dyDescent="0.35">
      <c r="H85" s="5"/>
      <c r="AA85" s="5"/>
    </row>
    <row r="86" spans="8:27" ht="14.5" x14ac:dyDescent="0.35">
      <c r="H86" s="5"/>
      <c r="AA86" s="5"/>
    </row>
    <row r="87" spans="8:27" ht="14.5" x14ac:dyDescent="0.35">
      <c r="H87" s="5"/>
      <c r="AA87" s="5"/>
    </row>
    <row r="88" spans="8:27" ht="14.5" x14ac:dyDescent="0.35">
      <c r="H88" s="5"/>
      <c r="AA88" s="5"/>
    </row>
    <row r="89" spans="8:27" ht="14.5" x14ac:dyDescent="0.35">
      <c r="H89" s="5"/>
      <c r="AA89" s="5"/>
    </row>
    <row r="90" spans="8:27" ht="14.5" x14ac:dyDescent="0.35">
      <c r="H90" s="5"/>
      <c r="AA90" s="5"/>
    </row>
    <row r="91" spans="8:27" ht="14.5" x14ac:dyDescent="0.35">
      <c r="H91" s="5"/>
      <c r="AA91" s="5"/>
    </row>
    <row r="92" spans="8:27" ht="14.5" x14ac:dyDescent="0.35">
      <c r="H92" s="5"/>
      <c r="AA92" s="5"/>
    </row>
    <row r="93" spans="8:27" ht="14.5" x14ac:dyDescent="0.35">
      <c r="H93" s="5"/>
      <c r="AA93" s="5"/>
    </row>
    <row r="94" spans="8:27" ht="14.5" x14ac:dyDescent="0.35">
      <c r="H94" s="5"/>
      <c r="AA94" s="5"/>
    </row>
    <row r="95" spans="8:27" ht="14.5" x14ac:dyDescent="0.35">
      <c r="H95" s="5"/>
      <c r="AA95" s="5"/>
    </row>
    <row r="96" spans="8:27" ht="14.5" x14ac:dyDescent="0.35">
      <c r="H96" s="5"/>
      <c r="AA96" s="5"/>
    </row>
    <row r="97" spans="8:27" ht="14.5" x14ac:dyDescent="0.35">
      <c r="H97" s="5"/>
      <c r="AA97" s="5"/>
    </row>
    <row r="98" spans="8:27" ht="14.5" x14ac:dyDescent="0.35">
      <c r="H98" s="5"/>
    </row>
    <row r="99" spans="8:27" ht="14.5" x14ac:dyDescent="0.35">
      <c r="H99" s="5"/>
    </row>
    <row r="100" spans="8:27" ht="14.5" x14ac:dyDescent="0.35">
      <c r="H100" s="5"/>
    </row>
    <row r="101" spans="8:27" ht="14.5" x14ac:dyDescent="0.35">
      <c r="H101" s="5"/>
    </row>
    <row r="102" spans="8:27" ht="14.5" x14ac:dyDescent="0.35">
      <c r="H102" s="5"/>
    </row>
    <row r="103" spans="8:27" ht="14.5" x14ac:dyDescent="0.35">
      <c r="H103" s="5"/>
    </row>
    <row r="104" spans="8:27" ht="14.5" x14ac:dyDescent="0.35">
      <c r="H104" s="5"/>
    </row>
    <row r="105" spans="8:27" ht="14.5" x14ac:dyDescent="0.35">
      <c r="H105" s="5"/>
    </row>
    <row r="106" spans="8:27" ht="14.5" x14ac:dyDescent="0.35">
      <c r="H106" s="5"/>
    </row>
    <row r="107" spans="8:27" ht="14.5" x14ac:dyDescent="0.35">
      <c r="H107" s="5"/>
    </row>
    <row r="108" spans="8:27" ht="14.5" x14ac:dyDescent="0.35">
      <c r="H108" s="5"/>
    </row>
    <row r="109" spans="8:27" ht="14.5" x14ac:dyDescent="0.35">
      <c r="H109" s="5"/>
    </row>
    <row r="110" spans="8:27" ht="14.5" x14ac:dyDescent="0.35">
      <c r="H110" s="5"/>
    </row>
    <row r="111" spans="8:27" ht="14.5" x14ac:dyDescent="0.35">
      <c r="H111" s="5"/>
    </row>
    <row r="112" spans="8:27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C50:C1048576 C31:C35 C4:C25 C29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B50:B1048576 B31:B35 B4:B25 B29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A31:A35 A50:A1048576 A4:A25 A29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0"/>
  <sheetViews>
    <sheetView zoomScale="138" workbookViewId="0">
      <selection activeCell="N10" sqref="N10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12" customWidth="1"/>
    <col min="6" max="6" width="14.453125" style="112" customWidth="1"/>
    <col min="7" max="7" width="14.453125" style="117" customWidth="1"/>
    <col min="8" max="8" width="17" style="117" bestFit="1" customWidth="1"/>
    <col min="9" max="10" width="15.089843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0" customFormat="1" ht="48.5" customHeight="1" x14ac:dyDescent="0.35">
      <c r="A1" s="17" t="s">
        <v>666</v>
      </c>
      <c r="B1" s="17" t="s">
        <v>14</v>
      </c>
      <c r="C1" s="17" t="s">
        <v>456</v>
      </c>
      <c r="D1" s="17" t="s">
        <v>812</v>
      </c>
      <c r="E1" s="115" t="s">
        <v>734</v>
      </c>
      <c r="F1" s="109" t="s">
        <v>735</v>
      </c>
      <c r="G1" s="109" t="s">
        <v>736</v>
      </c>
      <c r="H1" s="109" t="s">
        <v>852</v>
      </c>
      <c r="I1" s="17" t="s">
        <v>577</v>
      </c>
      <c r="J1" s="18" t="s">
        <v>851</v>
      </c>
      <c r="K1" s="82" t="s">
        <v>331</v>
      </c>
      <c r="L1" s="82" t="s">
        <v>332</v>
      </c>
      <c r="M1" s="82" t="s">
        <v>333</v>
      </c>
      <c r="N1" s="82" t="s">
        <v>657</v>
      </c>
      <c r="O1" s="82" t="s">
        <v>334</v>
      </c>
      <c r="P1" s="82" t="s">
        <v>335</v>
      </c>
      <c r="Q1" s="97" t="s">
        <v>355</v>
      </c>
      <c r="R1" s="97" t="s">
        <v>356</v>
      </c>
      <c r="S1" s="97" t="s">
        <v>357</v>
      </c>
      <c r="T1" s="97" t="s">
        <v>358</v>
      </c>
      <c r="U1" s="65" t="s">
        <v>336</v>
      </c>
      <c r="V1" s="65" t="s">
        <v>337</v>
      </c>
      <c r="W1" s="65" t="s">
        <v>934</v>
      </c>
      <c r="X1" s="65" t="s">
        <v>935</v>
      </c>
      <c r="Y1" s="65" t="s">
        <v>338</v>
      </c>
      <c r="Z1" s="65" t="s">
        <v>339</v>
      </c>
      <c r="AA1" s="65" t="s">
        <v>340</v>
      </c>
      <c r="AB1" s="65" t="s">
        <v>341</v>
      </c>
      <c r="AC1" s="65" t="s">
        <v>342</v>
      </c>
      <c r="AD1" s="37" t="s">
        <v>343</v>
      </c>
      <c r="AE1" s="65" t="s">
        <v>344</v>
      </c>
      <c r="AF1" s="65" t="s">
        <v>345</v>
      </c>
      <c r="AG1" s="37" t="s">
        <v>346</v>
      </c>
    </row>
    <row r="2" spans="1:33" s="89" customFormat="1" ht="66.5" customHeight="1" x14ac:dyDescent="0.35">
      <c r="A2" s="21" t="s">
        <v>667</v>
      </c>
      <c r="B2" s="25" t="s">
        <v>16</v>
      </c>
      <c r="C2" s="25" t="s">
        <v>327</v>
      </c>
      <c r="D2" s="25" t="s">
        <v>813</v>
      </c>
      <c r="E2" s="110" t="s">
        <v>729</v>
      </c>
      <c r="F2" s="110" t="s">
        <v>730</v>
      </c>
      <c r="G2" s="110" t="s">
        <v>728</v>
      </c>
      <c r="H2" s="25" t="s">
        <v>328</v>
      </c>
      <c r="I2" s="25" t="s">
        <v>578</v>
      </c>
      <c r="J2" s="25" t="s">
        <v>850</v>
      </c>
      <c r="K2" s="83" t="s">
        <v>347</v>
      </c>
      <c r="L2" s="83" t="s">
        <v>660</v>
      </c>
      <c r="M2" s="83" t="s">
        <v>393</v>
      </c>
      <c r="N2" s="83" t="s">
        <v>714</v>
      </c>
      <c r="O2" s="83" t="s">
        <v>665</v>
      </c>
      <c r="P2" s="83" t="s">
        <v>348</v>
      </c>
      <c r="Q2" s="88" t="s">
        <v>376</v>
      </c>
      <c r="R2" s="88" t="s">
        <v>375</v>
      </c>
      <c r="S2" s="88" t="s">
        <v>392</v>
      </c>
      <c r="T2" s="88"/>
      <c r="U2" s="46" t="s">
        <v>349</v>
      </c>
      <c r="V2" s="46" t="s">
        <v>350</v>
      </c>
      <c r="W2" s="46" t="s">
        <v>932</v>
      </c>
      <c r="X2" s="46" t="s">
        <v>931</v>
      </c>
      <c r="Y2" s="46" t="s">
        <v>86</v>
      </c>
      <c r="Z2" s="46" t="s">
        <v>87</v>
      </c>
      <c r="AA2" s="46" t="s">
        <v>88</v>
      </c>
      <c r="AB2" s="46" t="s">
        <v>351</v>
      </c>
      <c r="AC2" s="46" t="s">
        <v>391</v>
      </c>
      <c r="AD2" s="46" t="s">
        <v>390</v>
      </c>
      <c r="AE2" s="46" t="s">
        <v>352</v>
      </c>
      <c r="AF2" s="46" t="s">
        <v>353</v>
      </c>
      <c r="AG2" s="46" t="s">
        <v>354</v>
      </c>
    </row>
    <row r="3" spans="1:33" s="32" customFormat="1" ht="29" x14ac:dyDescent="0.35">
      <c r="A3" s="27" t="s">
        <v>360</v>
      </c>
      <c r="B3" s="26"/>
      <c r="C3" s="26"/>
      <c r="D3" s="26"/>
      <c r="E3" s="111" t="s">
        <v>726</v>
      </c>
      <c r="F3" s="111" t="s">
        <v>34</v>
      </c>
      <c r="G3" s="111" t="s">
        <v>727</v>
      </c>
      <c r="H3" s="90" t="s">
        <v>371</v>
      </c>
      <c r="I3" s="26" t="s">
        <v>40</v>
      </c>
      <c r="J3" s="26"/>
      <c r="K3" s="84" t="s">
        <v>394</v>
      </c>
      <c r="L3" s="84" t="s">
        <v>903</v>
      </c>
      <c r="M3" s="84" t="s">
        <v>904</v>
      </c>
      <c r="N3" s="84" t="s">
        <v>905</v>
      </c>
      <c r="O3" s="84" t="s">
        <v>296</v>
      </c>
      <c r="P3" s="84" t="s">
        <v>326</v>
      </c>
      <c r="Q3" s="87" t="s">
        <v>37</v>
      </c>
      <c r="R3" s="87"/>
      <c r="S3" s="87"/>
      <c r="T3" s="87" t="s">
        <v>906</v>
      </c>
      <c r="U3" s="58" t="s">
        <v>131</v>
      </c>
      <c r="V3" s="58" t="s">
        <v>131</v>
      </c>
      <c r="W3" s="58" t="s">
        <v>131</v>
      </c>
      <c r="X3" s="58" t="s">
        <v>131</v>
      </c>
      <c r="Y3" s="120"/>
      <c r="Z3" s="58"/>
      <c r="AA3" s="58" t="s">
        <v>132</v>
      </c>
      <c r="AB3" s="58" t="s">
        <v>131</v>
      </c>
      <c r="AC3" s="58" t="s">
        <v>131</v>
      </c>
      <c r="AD3" s="58" t="s">
        <v>131</v>
      </c>
      <c r="AE3" s="58"/>
      <c r="AF3" s="58"/>
      <c r="AG3" s="58"/>
    </row>
    <row r="4" spans="1:33" x14ac:dyDescent="0.35">
      <c r="A4" s="12" t="s">
        <v>956</v>
      </c>
      <c r="B4" s="3" t="s">
        <v>1008</v>
      </c>
      <c r="C4" s="3" t="s">
        <v>967</v>
      </c>
      <c r="D4" s="138" t="s">
        <v>1019</v>
      </c>
      <c r="E4" s="112">
        <v>2011</v>
      </c>
      <c r="G4" s="116"/>
      <c r="H4" s="116" t="s">
        <v>798</v>
      </c>
      <c r="I4" s="8">
        <v>30</v>
      </c>
      <c r="J4" s="138" t="s">
        <v>1002</v>
      </c>
      <c r="K4" s="3" t="s">
        <v>653</v>
      </c>
      <c r="L4" s="141" t="s">
        <v>636</v>
      </c>
      <c r="S4" s="3">
        <v>62.396213639968281</v>
      </c>
      <c r="T4" s="3" t="s">
        <v>677</v>
      </c>
      <c r="U4" s="3">
        <v>-30.084345862786403</v>
      </c>
      <c r="W4" s="3"/>
      <c r="X4" s="3"/>
      <c r="Y4" s="138" t="s">
        <v>1004</v>
      </c>
      <c r="Z4" s="139">
        <v>99700</v>
      </c>
      <c r="AB4" s="3">
        <v>77.219631946576769</v>
      </c>
      <c r="AE4" s="140">
        <v>1.0851999999999999</v>
      </c>
      <c r="AF4" s="140">
        <v>2.7000000000000001E-3</v>
      </c>
    </row>
    <row r="5" spans="1:33" x14ac:dyDescent="0.35">
      <c r="A5" s="12" t="s">
        <v>956</v>
      </c>
      <c r="B5" s="3" t="s">
        <v>1008</v>
      </c>
      <c r="C5" s="3" t="s">
        <v>968</v>
      </c>
      <c r="D5" s="138" t="s">
        <v>1020</v>
      </c>
      <c r="E5" s="112">
        <v>2011</v>
      </c>
      <c r="G5" s="116"/>
      <c r="H5" s="116" t="s">
        <v>798</v>
      </c>
      <c r="I5" s="9">
        <v>0</v>
      </c>
      <c r="J5" s="3" t="s">
        <v>1002</v>
      </c>
      <c r="K5" s="3" t="s">
        <v>653</v>
      </c>
      <c r="L5" s="141" t="s">
        <v>636</v>
      </c>
      <c r="S5" s="3">
        <v>66.087041176470578</v>
      </c>
      <c r="T5" s="3" t="s">
        <v>677</v>
      </c>
      <c r="U5" s="3">
        <v>-30.019226838734362</v>
      </c>
      <c r="W5" s="3"/>
      <c r="X5" s="3"/>
      <c r="Y5" s="138" t="s">
        <v>1004</v>
      </c>
      <c r="Z5" s="139">
        <v>99696</v>
      </c>
      <c r="AB5" s="3">
        <v>76.425515004485689</v>
      </c>
      <c r="AE5" s="140">
        <v>1.0844</v>
      </c>
      <c r="AF5" s="140">
        <v>3.8E-3</v>
      </c>
    </row>
    <row r="6" spans="1:33" x14ac:dyDescent="0.35">
      <c r="A6" s="12" t="s">
        <v>956</v>
      </c>
      <c r="B6" s="3" t="s">
        <v>1008</v>
      </c>
      <c r="C6" s="3" t="s">
        <v>968</v>
      </c>
      <c r="D6" s="138" t="s">
        <v>1021</v>
      </c>
      <c r="E6" s="112">
        <v>2011</v>
      </c>
      <c r="G6" s="116"/>
      <c r="H6" s="116" t="s">
        <v>798</v>
      </c>
      <c r="I6" s="9">
        <v>30</v>
      </c>
      <c r="J6" s="3" t="s">
        <v>1002</v>
      </c>
      <c r="K6" s="3" t="s">
        <v>653</v>
      </c>
      <c r="L6" s="141" t="s">
        <v>636</v>
      </c>
      <c r="S6" s="3">
        <v>60.712718384979929</v>
      </c>
      <c r="T6" s="3" t="s">
        <v>677</v>
      </c>
      <c r="U6" s="3">
        <v>-29.914205440301714</v>
      </c>
      <c r="W6" s="3"/>
      <c r="X6" s="3"/>
      <c r="Y6" s="138" t="s">
        <v>1004</v>
      </c>
      <c r="Z6" s="139">
        <v>99697</v>
      </c>
      <c r="AB6" s="3">
        <v>76.624044240008345</v>
      </c>
      <c r="AE6" s="140">
        <v>1.0846</v>
      </c>
      <c r="AF6" s="140">
        <v>3.8999999999999998E-3</v>
      </c>
    </row>
    <row r="7" spans="1:33" x14ac:dyDescent="0.35">
      <c r="A7" s="12" t="s">
        <v>956</v>
      </c>
      <c r="B7" s="3" t="s">
        <v>1008</v>
      </c>
      <c r="C7" s="3" t="s">
        <v>968</v>
      </c>
      <c r="D7" s="138" t="s">
        <v>1022</v>
      </c>
      <c r="E7" s="112">
        <v>2011</v>
      </c>
      <c r="G7" s="116"/>
      <c r="H7" s="116" t="s">
        <v>798</v>
      </c>
      <c r="I7" s="9">
        <v>180</v>
      </c>
      <c r="J7" s="3" t="s">
        <v>1002</v>
      </c>
      <c r="K7" s="3" t="s">
        <v>653</v>
      </c>
      <c r="L7" s="141" t="s">
        <v>636</v>
      </c>
      <c r="S7" s="3">
        <v>59.684893373042328</v>
      </c>
      <c r="T7" s="3" t="s">
        <v>677</v>
      </c>
      <c r="U7" s="3">
        <v>-30.042957558432853</v>
      </c>
      <c r="W7" s="3"/>
      <c r="X7" s="3"/>
      <c r="Y7" s="138" t="s">
        <v>1004</v>
      </c>
      <c r="Z7" s="139">
        <v>99698</v>
      </c>
      <c r="AB7" s="3">
        <v>70.86669640984789</v>
      </c>
      <c r="AE7" s="140">
        <v>1.0788</v>
      </c>
      <c r="AF7" s="140">
        <v>3.3999999999999998E-3</v>
      </c>
    </row>
    <row r="8" spans="1:33" x14ac:dyDescent="0.35">
      <c r="A8" s="12" t="s">
        <v>956</v>
      </c>
      <c r="B8" s="3" t="s">
        <v>1009</v>
      </c>
      <c r="C8" s="3" t="s">
        <v>971</v>
      </c>
      <c r="D8" s="138" t="s">
        <v>1023</v>
      </c>
      <c r="E8" s="112">
        <v>2011</v>
      </c>
      <c r="G8" s="116"/>
      <c r="H8" s="116" t="s">
        <v>798</v>
      </c>
      <c r="I8" s="9">
        <v>30</v>
      </c>
      <c r="J8" s="3" t="s">
        <v>1003</v>
      </c>
      <c r="K8" s="3" t="s">
        <v>653</v>
      </c>
      <c r="L8" s="141" t="s">
        <v>636</v>
      </c>
      <c r="S8" s="3">
        <v>73.689941587960575</v>
      </c>
      <c r="T8" s="3" t="s">
        <v>677</v>
      </c>
      <c r="U8" s="3">
        <v>-30.148992205349579</v>
      </c>
      <c r="W8" s="3"/>
      <c r="X8" s="3"/>
      <c r="Y8" s="138" t="s">
        <v>1004</v>
      </c>
      <c r="Z8" s="139">
        <v>99703</v>
      </c>
      <c r="AB8" s="3">
        <v>94.4</v>
      </c>
      <c r="AE8" s="140">
        <v>1.1025</v>
      </c>
      <c r="AF8" s="140">
        <v>3.0999999999999999E-3</v>
      </c>
    </row>
    <row r="9" spans="1:33" x14ac:dyDescent="0.35">
      <c r="A9" s="12" t="s">
        <v>956</v>
      </c>
      <c r="B9" s="3" t="s">
        <v>1009</v>
      </c>
      <c r="C9" s="3" t="s">
        <v>970</v>
      </c>
      <c r="D9" s="138" t="s">
        <v>1024</v>
      </c>
      <c r="E9" s="112">
        <v>2011</v>
      </c>
      <c r="G9" s="116"/>
      <c r="H9" s="116" t="s">
        <v>798</v>
      </c>
      <c r="I9" s="9">
        <v>30</v>
      </c>
      <c r="J9" s="3" t="s">
        <v>1003</v>
      </c>
      <c r="K9" s="3" t="s">
        <v>653</v>
      </c>
      <c r="L9" s="141" t="s">
        <v>636</v>
      </c>
      <c r="S9" s="3">
        <v>60.278983388697171</v>
      </c>
      <c r="T9" s="3" t="s">
        <v>677</v>
      </c>
      <c r="U9" s="3">
        <v>-30.09270024039191</v>
      </c>
      <c r="W9" s="3"/>
      <c r="X9" s="3"/>
      <c r="Y9" s="138" t="s">
        <v>1004</v>
      </c>
      <c r="Z9" s="139">
        <v>99706</v>
      </c>
      <c r="AB9" s="3">
        <v>55.977003745639962</v>
      </c>
      <c r="AE9" s="140">
        <v>1.0638000000000001</v>
      </c>
      <c r="AF9" s="140">
        <v>3.3999999999999998E-3</v>
      </c>
    </row>
    <row r="10" spans="1:33" x14ac:dyDescent="0.35">
      <c r="A10" s="12" t="s">
        <v>956</v>
      </c>
      <c r="B10" s="3" t="s">
        <v>1009</v>
      </c>
      <c r="C10" s="3" t="s">
        <v>972</v>
      </c>
      <c r="D10" s="138" t="s">
        <v>1025</v>
      </c>
      <c r="E10" s="112">
        <v>2011</v>
      </c>
      <c r="G10" s="116"/>
      <c r="H10" s="116" t="s">
        <v>798</v>
      </c>
      <c r="I10" s="9">
        <v>0</v>
      </c>
      <c r="J10" s="3" t="s">
        <v>1003</v>
      </c>
      <c r="K10" s="3" t="s">
        <v>653</v>
      </c>
      <c r="L10" s="141" t="s">
        <v>636</v>
      </c>
      <c r="S10" s="3">
        <v>74.127142374541009</v>
      </c>
      <c r="T10" s="3" t="s">
        <v>677</v>
      </c>
      <c r="U10" s="3">
        <v>-30.241159864475524</v>
      </c>
      <c r="W10" s="3"/>
      <c r="X10" s="3"/>
      <c r="Y10" s="138"/>
    </row>
    <row r="11" spans="1:33" x14ac:dyDescent="0.35">
      <c r="A11" s="12" t="s">
        <v>956</v>
      </c>
      <c r="B11" s="3" t="s">
        <v>1009</v>
      </c>
      <c r="C11" s="3" t="s">
        <v>972</v>
      </c>
      <c r="D11" s="138" t="s">
        <v>1026</v>
      </c>
      <c r="E11" s="112">
        <v>2011</v>
      </c>
      <c r="G11" s="116"/>
      <c r="H11" s="116" t="s">
        <v>798</v>
      </c>
      <c r="I11" s="9">
        <v>30</v>
      </c>
      <c r="J11" s="3" t="s">
        <v>1003</v>
      </c>
      <c r="K11" s="3" t="s">
        <v>653</v>
      </c>
      <c r="L11" s="141" t="s">
        <v>636</v>
      </c>
      <c r="S11" s="3">
        <v>73.896318734793184</v>
      </c>
      <c r="T11" s="3" t="s">
        <v>677</v>
      </c>
      <c r="U11" s="3">
        <v>-30.199479303835901</v>
      </c>
      <c r="W11" s="3"/>
      <c r="X11" s="3"/>
      <c r="Y11" s="138" t="s">
        <v>1004</v>
      </c>
      <c r="Z11" s="139">
        <v>99708</v>
      </c>
      <c r="AB11" s="3">
        <v>86.649770633908659</v>
      </c>
      <c r="AE11" s="140">
        <v>1.0947</v>
      </c>
      <c r="AF11" s="140">
        <v>2.7000000000000001E-3</v>
      </c>
    </row>
    <row r="12" spans="1:33" x14ac:dyDescent="0.35">
      <c r="A12" s="12" t="s">
        <v>956</v>
      </c>
      <c r="B12" s="3" t="s">
        <v>1009</v>
      </c>
      <c r="C12" s="3" t="s">
        <v>972</v>
      </c>
      <c r="D12" s="138" t="s">
        <v>1027</v>
      </c>
      <c r="E12" s="112">
        <v>2011</v>
      </c>
      <c r="G12" s="116"/>
      <c r="H12" s="116" t="s">
        <v>798</v>
      </c>
      <c r="I12" s="9">
        <v>180</v>
      </c>
      <c r="J12" s="3" t="s">
        <v>1003</v>
      </c>
      <c r="K12" s="3" t="s">
        <v>653</v>
      </c>
      <c r="L12" s="141" t="s">
        <v>636</v>
      </c>
      <c r="S12" s="3">
        <v>73.481337385718547</v>
      </c>
      <c r="T12" s="3" t="s">
        <v>677</v>
      </c>
      <c r="U12" s="3">
        <v>-30.496425317055763</v>
      </c>
      <c r="W12" s="3"/>
      <c r="X12" s="3"/>
      <c r="Y12" s="138" t="s">
        <v>1004</v>
      </c>
      <c r="Z12" s="139">
        <v>99709</v>
      </c>
      <c r="AB12" s="3">
        <v>86.550506016147111</v>
      </c>
      <c r="AE12" s="140">
        <v>1.0946</v>
      </c>
      <c r="AF12" s="140">
        <v>2.7000000000000001E-3</v>
      </c>
    </row>
    <row r="13" spans="1:33" x14ac:dyDescent="0.35">
      <c r="A13" s="12" t="s">
        <v>956</v>
      </c>
      <c r="B13" s="3" t="s">
        <v>1008</v>
      </c>
      <c r="C13" s="3" t="s">
        <v>967</v>
      </c>
      <c r="D13" s="138" t="s">
        <v>1028</v>
      </c>
      <c r="E13" s="112">
        <v>2011</v>
      </c>
      <c r="G13" s="116"/>
      <c r="H13" s="116" t="s">
        <v>798</v>
      </c>
      <c r="I13" s="9">
        <v>0</v>
      </c>
      <c r="J13" s="3" t="s">
        <v>1002</v>
      </c>
      <c r="K13" s="3" t="s">
        <v>653</v>
      </c>
      <c r="L13" s="141" t="s">
        <v>636</v>
      </c>
      <c r="S13" s="3">
        <v>81.388368115797846</v>
      </c>
      <c r="T13" s="3" t="s">
        <v>677</v>
      </c>
      <c r="U13" s="3">
        <v>-29.47</v>
      </c>
      <c r="W13" s="3"/>
      <c r="X13" s="3"/>
      <c r="Y13" s="138" t="s">
        <v>1004</v>
      </c>
      <c r="Z13" s="139">
        <v>99699</v>
      </c>
      <c r="AB13" s="3">
        <v>71.760077969700518</v>
      </c>
      <c r="AE13" s="140">
        <v>1.0797000000000001</v>
      </c>
      <c r="AF13" s="140">
        <v>2.7000000000000001E-3</v>
      </c>
    </row>
    <row r="14" spans="1:33" x14ac:dyDescent="0.35">
      <c r="A14" s="12" t="s">
        <v>956</v>
      </c>
      <c r="B14" s="3" t="s">
        <v>1009</v>
      </c>
      <c r="C14" s="3" t="s">
        <v>971</v>
      </c>
      <c r="D14" s="138" t="s">
        <v>1029</v>
      </c>
      <c r="E14" s="112">
        <v>2011</v>
      </c>
      <c r="G14" s="116"/>
      <c r="H14" s="116" t="s">
        <v>798</v>
      </c>
      <c r="I14" s="9">
        <v>180</v>
      </c>
      <c r="J14" s="3" t="s">
        <v>1003</v>
      </c>
      <c r="K14" s="3" t="s">
        <v>653</v>
      </c>
      <c r="L14" s="141" t="s">
        <v>636</v>
      </c>
      <c r="S14" s="3">
        <v>79.360281738173825</v>
      </c>
      <c r="T14" s="3" t="s">
        <v>677</v>
      </c>
      <c r="U14" s="3">
        <v>-29.84</v>
      </c>
      <c r="W14" s="3"/>
      <c r="X14" s="3"/>
      <c r="Y14" s="138" t="s">
        <v>1004</v>
      </c>
      <c r="Z14" s="139">
        <v>99704</v>
      </c>
      <c r="AB14" s="3">
        <v>83.771096718828545</v>
      </c>
      <c r="AE14" s="140">
        <v>1.0918000000000001</v>
      </c>
      <c r="AF14" s="140">
        <v>2.8E-3</v>
      </c>
    </row>
    <row r="15" spans="1:33" x14ac:dyDescent="0.35">
      <c r="A15" s="12" t="s">
        <v>956</v>
      </c>
      <c r="B15" s="3" t="s">
        <v>1009</v>
      </c>
      <c r="C15" s="3" t="s">
        <v>970</v>
      </c>
      <c r="D15" s="138" t="s">
        <v>1030</v>
      </c>
      <c r="E15" s="112">
        <v>2011</v>
      </c>
      <c r="G15" s="116"/>
      <c r="H15" s="116" t="s">
        <v>798</v>
      </c>
      <c r="I15" s="9">
        <v>0</v>
      </c>
      <c r="J15" s="3" t="s">
        <v>1003</v>
      </c>
      <c r="K15" s="3" t="s">
        <v>653</v>
      </c>
      <c r="L15" s="141" t="s">
        <v>636</v>
      </c>
      <c r="S15" s="3">
        <v>53.800218995496628</v>
      </c>
      <c r="T15" s="3" t="s">
        <v>677</v>
      </c>
      <c r="U15" s="3">
        <v>-29.52</v>
      </c>
      <c r="W15" s="3"/>
      <c r="X15" s="3"/>
      <c r="Y15" s="138" t="s">
        <v>1004</v>
      </c>
      <c r="Z15" s="139">
        <v>99705</v>
      </c>
      <c r="AB15" s="3">
        <v>42.278486494568448</v>
      </c>
      <c r="AE15" s="140">
        <v>1.05</v>
      </c>
      <c r="AF15" s="140">
        <v>3.3E-3</v>
      </c>
    </row>
    <row r="16" spans="1:33" x14ac:dyDescent="0.35">
      <c r="A16" s="12" t="s">
        <v>956</v>
      </c>
      <c r="B16" s="3" t="s">
        <v>1009</v>
      </c>
      <c r="C16" s="3" t="s">
        <v>970</v>
      </c>
      <c r="D16" s="138" t="s">
        <v>1031</v>
      </c>
      <c r="E16" s="112">
        <v>2011</v>
      </c>
      <c r="G16" s="116"/>
      <c r="H16" s="116" t="s">
        <v>798</v>
      </c>
      <c r="I16" s="9">
        <v>180</v>
      </c>
      <c r="J16" s="3" t="s">
        <v>1003</v>
      </c>
      <c r="K16" s="3" t="s">
        <v>653</v>
      </c>
      <c r="L16" s="141" t="s">
        <v>636</v>
      </c>
      <c r="S16" s="3">
        <v>84.832400828897505</v>
      </c>
      <c r="T16" s="3" t="s">
        <v>677</v>
      </c>
      <c r="U16" s="3">
        <v>-28.8</v>
      </c>
      <c r="W16" s="3"/>
      <c r="X16" s="3"/>
      <c r="Y16" s="138" t="s">
        <v>1004</v>
      </c>
      <c r="Z16" s="139">
        <v>99707</v>
      </c>
      <c r="AB16" s="3">
        <v>-31.375859884381075</v>
      </c>
      <c r="AE16" s="140">
        <v>0.9758</v>
      </c>
      <c r="AF16" s="140">
        <v>3.0000000000000001E-3</v>
      </c>
    </row>
    <row r="17" spans="7:24" x14ac:dyDescent="0.35">
      <c r="G17" s="116"/>
      <c r="H17" s="116"/>
      <c r="W17" s="3"/>
      <c r="X17" s="3"/>
    </row>
    <row r="18" spans="7:24" x14ac:dyDescent="0.35">
      <c r="G18" s="116"/>
      <c r="H18" s="116"/>
      <c r="W18" s="3"/>
      <c r="X18" s="3"/>
    </row>
    <row r="19" spans="7:24" x14ac:dyDescent="0.35">
      <c r="W19" s="3"/>
      <c r="X19" s="3"/>
    </row>
    <row r="20" spans="7:24" x14ac:dyDescent="0.35">
      <c r="W20" s="3"/>
      <c r="X20" s="3"/>
    </row>
    <row r="21" spans="7:24" x14ac:dyDescent="0.35"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C34" sqref="C34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23.08984375" style="9" customWidth="1"/>
    <col min="4" max="4" width="21" style="9" customWidth="1"/>
    <col min="5" max="6" width="16.36328125" style="9" customWidth="1"/>
    <col min="7" max="7" width="16.08984375" style="9" bestFit="1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8.3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112" bestFit="1" customWidth="1"/>
    <col min="18" max="18" width="15" style="112" bestFit="1" customWidth="1"/>
    <col min="19" max="19" width="17.81640625" style="112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089843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3" width="14.453125" style="3" customWidth="1"/>
    <col min="44" max="44" width="13.36328125" style="3" customWidth="1"/>
    <col min="45" max="45" width="13.6328125" style="3" customWidth="1"/>
    <col min="46" max="46" width="14.36328125" style="3" customWidth="1"/>
    <col min="47" max="50" width="15.08984375" style="6"/>
    <col min="51" max="51" width="19.6328125" style="6" bestFit="1" customWidth="1"/>
    <col min="52" max="60" width="15.08984375" style="6"/>
    <col min="61" max="61" width="15" style="3" bestFit="1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089843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08984375" style="3" customWidth="1"/>
    <col min="75" max="75" width="15.08984375" style="6"/>
    <col min="76" max="16384" width="15.08984375" style="3"/>
  </cols>
  <sheetData>
    <row r="1" spans="1:75" s="20" customFormat="1" ht="19.5" customHeight="1" x14ac:dyDescent="0.35">
      <c r="A1" s="17" t="s">
        <v>666</v>
      </c>
      <c r="B1" s="17" t="s">
        <v>14</v>
      </c>
      <c r="C1" s="17" t="s">
        <v>456</v>
      </c>
      <c r="D1" s="17" t="s">
        <v>487</v>
      </c>
      <c r="E1" s="17" t="s">
        <v>579</v>
      </c>
      <c r="F1" s="17" t="s">
        <v>580</v>
      </c>
      <c r="G1" s="19" t="s">
        <v>581</v>
      </c>
      <c r="H1" s="17" t="s">
        <v>582</v>
      </c>
      <c r="I1" s="63" t="s">
        <v>583</v>
      </c>
      <c r="J1" s="63" t="s">
        <v>584</v>
      </c>
      <c r="K1" s="63" t="s">
        <v>585</v>
      </c>
      <c r="L1" s="63" t="s">
        <v>586</v>
      </c>
      <c r="M1" s="18" t="s">
        <v>587</v>
      </c>
      <c r="N1" s="18" t="s">
        <v>588</v>
      </c>
      <c r="O1" s="18" t="s">
        <v>589</v>
      </c>
      <c r="P1" s="18" t="s">
        <v>590</v>
      </c>
      <c r="Q1" s="109" t="s">
        <v>731</v>
      </c>
      <c r="R1" s="109" t="s">
        <v>732</v>
      </c>
      <c r="S1" s="109" t="s">
        <v>733</v>
      </c>
      <c r="T1" s="36" t="s">
        <v>591</v>
      </c>
      <c r="U1" s="64" t="s">
        <v>592</v>
      </c>
      <c r="V1" s="64" t="s">
        <v>593</v>
      </c>
      <c r="W1" s="64" t="s">
        <v>594</v>
      </c>
      <c r="X1" s="64" t="s">
        <v>595</v>
      </c>
      <c r="Y1" s="64" t="s">
        <v>596</v>
      </c>
      <c r="Z1" s="64" t="s">
        <v>597</v>
      </c>
      <c r="AA1" s="65" t="s">
        <v>598</v>
      </c>
      <c r="AB1" s="65" t="s">
        <v>599</v>
      </c>
      <c r="AC1" s="65" t="s">
        <v>600</v>
      </c>
      <c r="AD1" s="65" t="s">
        <v>601</v>
      </c>
      <c r="AE1" s="65" t="s">
        <v>602</v>
      </c>
      <c r="AF1" s="65" t="s">
        <v>603</v>
      </c>
      <c r="AG1" s="65" t="s">
        <v>604</v>
      </c>
      <c r="AH1" s="37" t="s">
        <v>605</v>
      </c>
      <c r="AI1" s="65" t="s">
        <v>817</v>
      </c>
      <c r="AJ1" s="65" t="s">
        <v>818</v>
      </c>
      <c r="AK1" s="37" t="s">
        <v>819</v>
      </c>
      <c r="AL1" s="38" t="s">
        <v>715</v>
      </c>
      <c r="AM1" s="38" t="s">
        <v>716</v>
      </c>
      <c r="AN1" s="38" t="s">
        <v>717</v>
      </c>
      <c r="AO1" s="66" t="s">
        <v>705</v>
      </c>
      <c r="AP1" s="66" t="s">
        <v>706</v>
      </c>
      <c r="AQ1" s="66" t="s">
        <v>848</v>
      </c>
      <c r="AR1" s="66" t="s">
        <v>707</v>
      </c>
      <c r="AS1" s="66" t="s">
        <v>708</v>
      </c>
      <c r="AT1" s="66" t="s">
        <v>709</v>
      </c>
      <c r="AU1" s="66" t="s">
        <v>768</v>
      </c>
      <c r="AV1" s="66" t="s">
        <v>769</v>
      </c>
      <c r="AW1" s="66" t="s">
        <v>770</v>
      </c>
      <c r="AX1" s="66" t="s">
        <v>771</v>
      </c>
      <c r="AY1" s="66" t="s">
        <v>846</v>
      </c>
      <c r="AZ1" s="66" t="s">
        <v>772</v>
      </c>
      <c r="BA1" s="66" t="s">
        <v>773</v>
      </c>
      <c r="BB1" s="66" t="s">
        <v>774</v>
      </c>
      <c r="BC1" s="66" t="s">
        <v>775</v>
      </c>
      <c r="BD1" s="66" t="s">
        <v>776</v>
      </c>
      <c r="BE1" s="66" t="s">
        <v>777</v>
      </c>
      <c r="BF1" s="66" t="s">
        <v>778</v>
      </c>
      <c r="BG1" s="66" t="s">
        <v>779</v>
      </c>
      <c r="BH1" s="66" t="s">
        <v>780</v>
      </c>
      <c r="BI1" s="40" t="s">
        <v>606</v>
      </c>
      <c r="BJ1" s="40" t="s">
        <v>607</v>
      </c>
      <c r="BK1" s="40" t="s">
        <v>608</v>
      </c>
      <c r="BL1" s="40" t="s">
        <v>609</v>
      </c>
      <c r="BM1" s="40" t="s">
        <v>610</v>
      </c>
      <c r="BN1" s="40" t="s">
        <v>781</v>
      </c>
      <c r="BO1" s="40" t="s">
        <v>611</v>
      </c>
      <c r="BP1" s="40" t="s">
        <v>612</v>
      </c>
      <c r="BQ1" s="40" t="s">
        <v>613</v>
      </c>
      <c r="BR1" s="40" t="s">
        <v>614</v>
      </c>
      <c r="BS1" s="40" t="s">
        <v>615</v>
      </c>
      <c r="BT1" s="40" t="s">
        <v>616</v>
      </c>
      <c r="BU1" s="40" t="s">
        <v>617</v>
      </c>
      <c r="BV1" s="40" t="s">
        <v>618</v>
      </c>
      <c r="BW1" s="41" t="s">
        <v>619</v>
      </c>
    </row>
    <row r="2" spans="1:75" s="20" customFormat="1" ht="80" customHeight="1" x14ac:dyDescent="0.35">
      <c r="A2" s="21" t="s">
        <v>667</v>
      </c>
      <c r="B2" s="25" t="s">
        <v>16</v>
      </c>
      <c r="C2" s="25" t="s">
        <v>327</v>
      </c>
      <c r="D2" s="25" t="s">
        <v>56</v>
      </c>
      <c r="E2" s="25" t="s">
        <v>136</v>
      </c>
      <c r="F2" s="25" t="s">
        <v>423</v>
      </c>
      <c r="G2" s="25" t="s">
        <v>138</v>
      </c>
      <c r="H2" s="25" t="s">
        <v>137</v>
      </c>
      <c r="I2" s="25" t="s">
        <v>139</v>
      </c>
      <c r="J2" s="25" t="s">
        <v>140</v>
      </c>
      <c r="K2" s="25" t="s">
        <v>141</v>
      </c>
      <c r="L2" s="67" t="s">
        <v>284</v>
      </c>
      <c r="M2" s="21" t="s">
        <v>142</v>
      </c>
      <c r="N2" s="21" t="s">
        <v>143</v>
      </c>
      <c r="O2" s="21" t="s">
        <v>144</v>
      </c>
      <c r="P2" s="21" t="s">
        <v>145</v>
      </c>
      <c r="Q2" s="110" t="s">
        <v>729</v>
      </c>
      <c r="R2" s="110" t="s">
        <v>730</v>
      </c>
      <c r="S2" s="110" t="s">
        <v>728</v>
      </c>
      <c r="T2" s="45"/>
      <c r="U2" s="45" t="s">
        <v>280</v>
      </c>
      <c r="V2" s="45" t="s">
        <v>146</v>
      </c>
      <c r="W2" s="45" t="s">
        <v>147</v>
      </c>
      <c r="X2" s="45" t="s">
        <v>272</v>
      </c>
      <c r="Y2" s="45" t="s">
        <v>148</v>
      </c>
      <c r="Z2" s="45" t="s">
        <v>149</v>
      </c>
      <c r="AA2" s="46" t="s">
        <v>150</v>
      </c>
      <c r="AB2" s="46" t="s">
        <v>151</v>
      </c>
      <c r="AC2" s="46" t="s">
        <v>86</v>
      </c>
      <c r="AD2" s="46" t="s">
        <v>87</v>
      </c>
      <c r="AE2" s="46" t="s">
        <v>88</v>
      </c>
      <c r="AF2" s="46" t="s">
        <v>152</v>
      </c>
      <c r="AG2" s="46" t="s">
        <v>424</v>
      </c>
      <c r="AH2" s="46" t="s">
        <v>426</v>
      </c>
      <c r="AI2" s="46" t="s">
        <v>153</v>
      </c>
      <c r="AJ2" s="46" t="s">
        <v>425</v>
      </c>
      <c r="AK2" s="46" t="s">
        <v>427</v>
      </c>
      <c r="AL2" s="48" t="s">
        <v>91</v>
      </c>
      <c r="AM2" s="48" t="s">
        <v>92</v>
      </c>
      <c r="AN2" s="48" t="s">
        <v>93</v>
      </c>
      <c r="AO2" s="103" t="s">
        <v>95</v>
      </c>
      <c r="AP2" s="103" t="s">
        <v>96</v>
      </c>
      <c r="AQ2" s="49" t="s">
        <v>839</v>
      </c>
      <c r="AR2" s="103" t="s">
        <v>97</v>
      </c>
      <c r="AS2" s="103" t="s">
        <v>98</v>
      </c>
      <c r="AT2" s="103" t="s">
        <v>710</v>
      </c>
      <c r="AU2" s="49" t="s">
        <v>100</v>
      </c>
      <c r="AV2" s="49" t="s">
        <v>101</v>
      </c>
      <c r="AW2" s="50" t="s">
        <v>102</v>
      </c>
      <c r="AX2" s="50" t="s">
        <v>103</v>
      </c>
      <c r="AY2" s="50" t="s">
        <v>847</v>
      </c>
      <c r="AZ2" s="49" t="s">
        <v>104</v>
      </c>
      <c r="BA2" s="49" t="s">
        <v>105</v>
      </c>
      <c r="BB2" s="49" t="s">
        <v>106</v>
      </c>
      <c r="BC2" s="50" t="s">
        <v>107</v>
      </c>
      <c r="BD2" s="50" t="s">
        <v>108</v>
      </c>
      <c r="BE2" s="49" t="s">
        <v>109</v>
      </c>
      <c r="BF2" s="49" t="s">
        <v>110</v>
      </c>
      <c r="BG2" s="49" t="s">
        <v>111</v>
      </c>
      <c r="BH2" s="50" t="s">
        <v>112</v>
      </c>
      <c r="BI2" s="51" t="s">
        <v>114</v>
      </c>
      <c r="BJ2" s="51" t="s">
        <v>115</v>
      </c>
      <c r="BK2" s="51" t="s">
        <v>116</v>
      </c>
      <c r="BL2" s="51" t="s">
        <v>154</v>
      </c>
      <c r="BM2" s="51" t="s">
        <v>381</v>
      </c>
      <c r="BN2" s="51" t="s">
        <v>118</v>
      </c>
      <c r="BO2" s="51" t="s">
        <v>119</v>
      </c>
      <c r="BP2" s="51" t="s">
        <v>120</v>
      </c>
      <c r="BQ2" s="51" t="s">
        <v>121</v>
      </c>
      <c r="BR2" s="51" t="s">
        <v>380</v>
      </c>
      <c r="BS2" s="51" t="s">
        <v>122</v>
      </c>
      <c r="BT2" s="51" t="s">
        <v>123</v>
      </c>
      <c r="BU2" s="51" t="s">
        <v>124</v>
      </c>
      <c r="BV2" s="51" t="s">
        <v>125</v>
      </c>
      <c r="BW2" s="68" t="s">
        <v>283</v>
      </c>
    </row>
    <row r="3" spans="1:75" s="32" customFormat="1" ht="27" customHeight="1" x14ac:dyDescent="0.35">
      <c r="A3" s="27" t="s">
        <v>360</v>
      </c>
      <c r="B3" s="26"/>
      <c r="C3" s="26"/>
      <c r="D3" s="26"/>
      <c r="E3" s="26"/>
      <c r="F3" s="26" t="s">
        <v>620</v>
      </c>
      <c r="G3" s="26" t="s">
        <v>156</v>
      </c>
      <c r="H3" s="26" t="s">
        <v>155</v>
      </c>
      <c r="I3" s="26" t="s">
        <v>157</v>
      </c>
      <c r="J3" s="26"/>
      <c r="K3" s="26"/>
      <c r="L3" s="69"/>
      <c r="M3" s="27" t="s">
        <v>158</v>
      </c>
      <c r="N3" s="27" t="s">
        <v>371</v>
      </c>
      <c r="O3" s="27"/>
      <c r="P3" s="27" t="s">
        <v>37</v>
      </c>
      <c r="Q3" s="111" t="s">
        <v>726</v>
      </c>
      <c r="R3" s="111" t="s">
        <v>34</v>
      </c>
      <c r="S3" s="111" t="s">
        <v>727</v>
      </c>
      <c r="T3" s="57"/>
      <c r="U3" s="57" t="s">
        <v>37</v>
      </c>
      <c r="V3" s="57" t="s">
        <v>37</v>
      </c>
      <c r="W3" s="57" t="s">
        <v>37</v>
      </c>
      <c r="X3" s="57" t="s">
        <v>37</v>
      </c>
      <c r="Y3" s="57" t="s">
        <v>37</v>
      </c>
      <c r="Z3" s="57"/>
      <c r="AA3" s="58" t="s">
        <v>131</v>
      </c>
      <c r="AB3" s="58" t="s">
        <v>131</v>
      </c>
      <c r="AC3" s="58"/>
      <c r="AD3" s="58"/>
      <c r="AE3" s="58" t="s">
        <v>132</v>
      </c>
      <c r="AF3" s="58" t="s">
        <v>131</v>
      </c>
      <c r="AG3" s="58" t="s">
        <v>131</v>
      </c>
      <c r="AH3" s="58" t="s">
        <v>131</v>
      </c>
      <c r="AI3" s="58"/>
      <c r="AJ3" s="58"/>
      <c r="AK3" s="58"/>
      <c r="AL3" s="59" t="s">
        <v>133</v>
      </c>
      <c r="AM3" s="59" t="s">
        <v>134</v>
      </c>
      <c r="AN3" s="59" t="s">
        <v>134</v>
      </c>
      <c r="AO3" s="102" t="s">
        <v>711</v>
      </c>
      <c r="AP3" s="102" t="s">
        <v>711</v>
      </c>
      <c r="AQ3" s="60" t="s">
        <v>135</v>
      </c>
      <c r="AR3" s="102" t="s">
        <v>711</v>
      </c>
      <c r="AS3" s="102" t="s">
        <v>711</v>
      </c>
      <c r="AT3" s="101"/>
      <c r="AU3" s="102" t="s">
        <v>711</v>
      </c>
      <c r="AV3" s="102" t="s">
        <v>711</v>
      </c>
      <c r="AW3" s="102" t="s">
        <v>711</v>
      </c>
      <c r="AX3" s="102" t="s">
        <v>711</v>
      </c>
      <c r="AY3" s="102" t="s">
        <v>711</v>
      </c>
      <c r="AZ3" s="60"/>
      <c r="BA3" s="102" t="s">
        <v>711</v>
      </c>
      <c r="BB3" s="102" t="s">
        <v>711</v>
      </c>
      <c r="BC3" s="102" t="s">
        <v>711</v>
      </c>
      <c r="BD3" s="102" t="s">
        <v>711</v>
      </c>
      <c r="BE3" s="60"/>
      <c r="BF3" s="102" t="s">
        <v>711</v>
      </c>
      <c r="BG3" s="102" t="s">
        <v>711</v>
      </c>
      <c r="BH3" s="102" t="s">
        <v>711</v>
      </c>
      <c r="BI3" s="61" t="s">
        <v>842</v>
      </c>
      <c r="BJ3" s="61" t="s">
        <v>842</v>
      </c>
      <c r="BK3" s="61" t="s">
        <v>842</v>
      </c>
      <c r="BL3" s="61" t="s">
        <v>842</v>
      </c>
      <c r="BM3" s="61" t="s">
        <v>842</v>
      </c>
      <c r="BN3" s="61" t="s">
        <v>842</v>
      </c>
      <c r="BO3" s="61" t="s">
        <v>842</v>
      </c>
      <c r="BP3" s="61" t="s">
        <v>842</v>
      </c>
      <c r="BQ3" s="61" t="s">
        <v>842</v>
      </c>
      <c r="BR3" s="61" t="s">
        <v>842</v>
      </c>
      <c r="BS3" s="61" t="s">
        <v>842</v>
      </c>
      <c r="BT3" s="61" t="s">
        <v>842</v>
      </c>
      <c r="BU3" s="61" t="s">
        <v>842</v>
      </c>
      <c r="BV3" s="61" t="s">
        <v>842</v>
      </c>
      <c r="BW3" s="61" t="s">
        <v>842</v>
      </c>
    </row>
    <row r="4" spans="1:75" ht="15" customHeight="1" x14ac:dyDescent="0.35">
      <c r="A4" s="12"/>
      <c r="B4" s="7"/>
      <c r="C4" s="8"/>
      <c r="D4" s="8"/>
      <c r="E4" s="8"/>
      <c r="F4" s="8"/>
      <c r="G4" s="8"/>
      <c r="H4" s="8"/>
      <c r="I4" s="8"/>
      <c r="J4" s="8"/>
      <c r="K4" s="8"/>
      <c r="L4" s="4"/>
      <c r="M4" s="5"/>
      <c r="N4" s="5"/>
      <c r="O4" s="5"/>
      <c r="Q4" s="113"/>
      <c r="R4" s="113"/>
      <c r="S4" s="114"/>
      <c r="T4" s="1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35">
      <c r="A5" s="12"/>
      <c r="B5" s="7"/>
      <c r="C5" s="8"/>
      <c r="D5" s="8"/>
      <c r="E5" s="8"/>
      <c r="F5" s="8"/>
      <c r="G5" s="8"/>
      <c r="H5" s="8"/>
      <c r="I5" s="8"/>
      <c r="J5" s="8"/>
      <c r="K5" s="8"/>
      <c r="L5" s="4"/>
      <c r="M5" s="5"/>
      <c r="N5" s="5"/>
      <c r="O5" s="5"/>
      <c r="Q5" s="113"/>
      <c r="R5" s="113"/>
      <c r="S5" s="114"/>
      <c r="T5" s="11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35">
      <c r="A6" s="12"/>
      <c r="B6" s="7"/>
      <c r="C6" s="8"/>
      <c r="D6" s="8"/>
      <c r="E6" s="8"/>
      <c r="F6" s="8"/>
      <c r="G6" s="8"/>
      <c r="H6" s="8"/>
      <c r="I6" s="8"/>
      <c r="J6" s="8"/>
      <c r="K6" s="8"/>
      <c r="L6" s="4"/>
      <c r="M6" s="5"/>
      <c r="N6" s="5"/>
      <c r="O6" s="5"/>
      <c r="Q6" s="113"/>
      <c r="R6" s="113"/>
      <c r="S6" s="114"/>
      <c r="T6" s="11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35">
      <c r="A7" s="12"/>
      <c r="B7" s="7"/>
      <c r="C7" s="8"/>
      <c r="D7" s="8"/>
      <c r="E7" s="8"/>
      <c r="F7" s="8"/>
      <c r="G7" s="8"/>
      <c r="H7" s="8"/>
      <c r="I7" s="8"/>
      <c r="J7" s="8"/>
      <c r="K7" s="8"/>
      <c r="L7" s="4"/>
      <c r="M7" s="5"/>
      <c r="N7" s="5"/>
      <c r="O7" s="5"/>
      <c r="Q7" s="113"/>
      <c r="R7" s="113"/>
      <c r="S7" s="114"/>
      <c r="T7" s="11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ht="14.5" x14ac:dyDescent="0.35">
      <c r="A8" s="12"/>
      <c r="B8" s="7"/>
      <c r="C8" s="8"/>
      <c r="D8" s="8"/>
      <c r="E8" s="8"/>
      <c r="F8" s="8"/>
      <c r="G8" s="8"/>
      <c r="H8" s="8"/>
      <c r="I8" s="8"/>
      <c r="J8" s="8"/>
      <c r="K8" s="8"/>
      <c r="L8" s="4"/>
      <c r="M8" s="5"/>
      <c r="N8" s="5"/>
      <c r="O8" s="5"/>
      <c r="Q8" s="113"/>
      <c r="R8" s="113"/>
      <c r="S8" s="114"/>
      <c r="T8" s="11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ht="14.5" x14ac:dyDescent="0.35">
      <c r="A9" s="12"/>
      <c r="B9" s="7"/>
      <c r="C9" s="8"/>
      <c r="D9" s="8"/>
      <c r="E9" s="8"/>
      <c r="F9" s="8"/>
      <c r="G9" s="8"/>
      <c r="H9" s="8"/>
      <c r="I9" s="8"/>
      <c r="J9" s="8"/>
      <c r="K9" s="8"/>
      <c r="L9" s="4"/>
      <c r="M9" s="5"/>
      <c r="N9" s="5"/>
      <c r="O9" s="5"/>
      <c r="Q9" s="113"/>
      <c r="R9" s="113"/>
      <c r="S9" s="114"/>
      <c r="T9" s="11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ht="14.5" x14ac:dyDescent="0.35">
      <c r="A10" s="12"/>
      <c r="B10" s="7"/>
      <c r="C10" s="8"/>
      <c r="D10" s="8"/>
      <c r="E10" s="8"/>
      <c r="F10" s="8"/>
      <c r="G10" s="8"/>
      <c r="H10" s="8"/>
      <c r="I10" s="8"/>
      <c r="J10" s="8"/>
      <c r="K10" s="8"/>
      <c r="L10" s="4"/>
      <c r="M10" s="5"/>
      <c r="N10" s="5"/>
      <c r="O10" s="5"/>
      <c r="Q10" s="113"/>
      <c r="R10" s="113"/>
      <c r="S10" s="114"/>
      <c r="T10" s="11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ht="14.5" x14ac:dyDescent="0.35">
      <c r="A11" s="12"/>
      <c r="B11" s="7"/>
      <c r="C11" s="8"/>
      <c r="D11" s="8"/>
      <c r="E11" s="8"/>
      <c r="F11" s="8"/>
      <c r="G11" s="8"/>
      <c r="H11" s="8"/>
      <c r="I11" s="8"/>
      <c r="J11" s="8"/>
      <c r="K11" s="8"/>
      <c r="L11" s="4"/>
      <c r="M11" s="5"/>
      <c r="N11" s="5"/>
      <c r="O11" s="5"/>
      <c r="Q11" s="113"/>
      <c r="R11" s="113"/>
      <c r="S11" s="114"/>
      <c r="T11" s="11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ht="14.5" x14ac:dyDescent="0.35">
      <c r="B12" s="7"/>
      <c r="C12" s="8"/>
      <c r="D12" s="8"/>
      <c r="E12" s="8"/>
      <c r="F12" s="8"/>
      <c r="G12" s="8"/>
      <c r="H12" s="8"/>
      <c r="I12" s="8"/>
      <c r="J12" s="8"/>
      <c r="K12" s="8"/>
      <c r="L12" s="4"/>
      <c r="M12" s="5"/>
      <c r="N12" s="5"/>
      <c r="O12" s="5"/>
      <c r="P12" s="5"/>
      <c r="Q12" s="113"/>
      <c r="R12" s="113"/>
      <c r="S12" s="114"/>
      <c r="T12" s="11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ht="14.5" x14ac:dyDescent="0.35">
      <c r="B13" s="7"/>
      <c r="C13" s="8"/>
      <c r="D13" s="8"/>
      <c r="E13" s="8"/>
      <c r="F13" s="8"/>
      <c r="G13" s="8"/>
      <c r="H13" s="8"/>
      <c r="I13" s="8"/>
      <c r="J13" s="8"/>
      <c r="K13" s="8"/>
      <c r="L13" s="4"/>
      <c r="M13" s="5"/>
      <c r="N13" s="5"/>
      <c r="O13" s="5"/>
      <c r="P13" s="5"/>
      <c r="Q13" s="113"/>
      <c r="R13" s="113"/>
      <c r="S13" s="114"/>
      <c r="T13" s="11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ht="14.5" x14ac:dyDescent="0.35">
      <c r="B14" s="7"/>
      <c r="C14" s="8"/>
      <c r="D14" s="8"/>
      <c r="E14" s="8"/>
      <c r="F14" s="8"/>
      <c r="G14" s="8"/>
      <c r="H14" s="8"/>
      <c r="I14" s="8"/>
      <c r="J14" s="8"/>
      <c r="K14" s="8"/>
      <c r="L14" s="4"/>
      <c r="M14" s="5"/>
      <c r="N14" s="5"/>
      <c r="O14" s="5"/>
      <c r="P14" s="5"/>
      <c r="Q14" s="113"/>
      <c r="R14" s="113"/>
      <c r="S14" s="114"/>
      <c r="T14" s="1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ht="14.5" x14ac:dyDescent="0.35">
      <c r="B15" s="7"/>
      <c r="C15" s="8"/>
      <c r="D15" s="8"/>
      <c r="E15" s="8"/>
      <c r="F15" s="8"/>
      <c r="G15" s="8"/>
      <c r="H15" s="8"/>
      <c r="I15" s="8"/>
      <c r="J15" s="8"/>
      <c r="K15" s="8"/>
      <c r="L15" s="4"/>
      <c r="M15" s="5"/>
      <c r="N15" s="5"/>
      <c r="O15" s="5"/>
      <c r="P15" s="5"/>
      <c r="Q15" s="113"/>
      <c r="R15" s="113"/>
      <c r="S15" s="114"/>
      <c r="T15" s="11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ht="14.5" x14ac:dyDescent="0.35">
      <c r="B16" s="7"/>
      <c r="C16" s="8"/>
      <c r="D16" s="8"/>
      <c r="E16" s="8"/>
      <c r="F16" s="8"/>
      <c r="G16" s="8"/>
      <c r="H16" s="8"/>
      <c r="I16" s="8"/>
      <c r="J16" s="8"/>
      <c r="K16" s="8"/>
      <c r="L16" s="4"/>
      <c r="M16" s="5"/>
      <c r="N16" s="5"/>
      <c r="O16" s="5"/>
      <c r="P16" s="5"/>
      <c r="Q16" s="113"/>
      <c r="R16" s="113"/>
      <c r="S16" s="114"/>
      <c r="T16" s="11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ht="14.5" x14ac:dyDescent="0.35">
      <c r="B17" s="7"/>
      <c r="C17" s="8"/>
      <c r="D17" s="8"/>
      <c r="E17" s="8"/>
      <c r="F17" s="8"/>
      <c r="G17" s="8"/>
      <c r="H17" s="8"/>
      <c r="I17" s="8"/>
      <c r="J17" s="8"/>
      <c r="K17" s="8"/>
      <c r="L17" s="4"/>
      <c r="M17" s="5"/>
      <c r="N17" s="5"/>
      <c r="O17" s="5"/>
      <c r="P17" s="5"/>
      <c r="Q17" s="113"/>
      <c r="R17" s="113"/>
      <c r="S17" s="114"/>
      <c r="T17" s="11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ht="14.5" x14ac:dyDescent="0.35">
      <c r="B18" s="7"/>
      <c r="C18" s="8"/>
      <c r="D18" s="8"/>
      <c r="E18" s="8"/>
      <c r="F18" s="8"/>
      <c r="G18" s="8"/>
      <c r="H18" s="8"/>
      <c r="I18" s="8"/>
      <c r="J18" s="8"/>
      <c r="K18" s="8"/>
      <c r="L18" s="4"/>
      <c r="M18" s="5"/>
      <c r="N18" s="5"/>
      <c r="O18" s="5"/>
      <c r="P18" s="5"/>
      <c r="Q18" s="113"/>
      <c r="R18" s="113"/>
      <c r="S18" s="114"/>
      <c r="T18" s="11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6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ht="14.5" x14ac:dyDescent="0.35">
      <c r="B19" s="7"/>
      <c r="C19" s="8"/>
      <c r="D19" s="8"/>
      <c r="E19" s="8"/>
      <c r="F19" s="8"/>
      <c r="G19" s="8"/>
      <c r="H19" s="8"/>
      <c r="I19" s="8"/>
      <c r="J19" s="8"/>
      <c r="K19" s="8"/>
      <c r="L19" s="4"/>
      <c r="M19" s="5"/>
      <c r="N19" s="5"/>
      <c r="O19" s="5"/>
      <c r="P19" s="5"/>
      <c r="Q19" s="113"/>
      <c r="R19" s="113"/>
      <c r="S19" s="114"/>
      <c r="T19" s="11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4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ht="14.5" x14ac:dyDescent="0.35">
      <c r="B20" s="7"/>
      <c r="C20" s="8"/>
      <c r="D20" s="8"/>
      <c r="E20" s="8"/>
      <c r="F20" s="8"/>
      <c r="G20" s="8"/>
      <c r="H20" s="8"/>
      <c r="I20" s="8"/>
      <c r="J20" s="8"/>
      <c r="K20" s="8"/>
      <c r="L20" s="4"/>
      <c r="M20" s="5"/>
      <c r="N20" s="5"/>
      <c r="O20" s="5"/>
      <c r="P20" s="5"/>
      <c r="Q20" s="113"/>
      <c r="R20" s="113"/>
      <c r="S20" s="114"/>
      <c r="T20" s="11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ht="14.5" x14ac:dyDescent="0.35">
      <c r="B21" s="7"/>
      <c r="C21" s="8"/>
      <c r="D21" s="8"/>
      <c r="E21" s="8"/>
      <c r="F21" s="8"/>
      <c r="G21" s="8"/>
      <c r="H21" s="8"/>
      <c r="I21" s="8"/>
      <c r="J21" s="8"/>
      <c r="K21" s="8"/>
      <c r="L21" s="4"/>
      <c r="M21" s="5"/>
      <c r="N21" s="5"/>
      <c r="O21" s="5"/>
      <c r="P21" s="5"/>
      <c r="Q21" s="113"/>
      <c r="R21" s="113"/>
      <c r="S21" s="114"/>
      <c r="T21" s="11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ht="14.5" x14ac:dyDescent="0.35">
      <c r="L22" s="4"/>
    </row>
    <row r="23" spans="2:74" ht="14.5" x14ac:dyDescent="0.35">
      <c r="L23" s="4"/>
    </row>
    <row r="24" spans="2:74" ht="14.5" x14ac:dyDescent="0.35">
      <c r="L24" s="4"/>
    </row>
    <row r="25" spans="2:74" ht="14.5" x14ac:dyDescent="0.35">
      <c r="L25" s="4"/>
    </row>
    <row r="26" spans="2:74" ht="14.5" x14ac:dyDescent="0.35">
      <c r="L26" s="4"/>
    </row>
    <row r="27" spans="2:74" ht="14.5" x14ac:dyDescent="0.35">
      <c r="L27" s="4"/>
    </row>
    <row r="28" spans="2:74" ht="14.5" x14ac:dyDescent="0.35">
      <c r="L28" s="4"/>
    </row>
    <row r="29" spans="2:74" ht="14.5" x14ac:dyDescent="0.35">
      <c r="L29" s="4"/>
    </row>
    <row r="30" spans="2:74" ht="14.5" x14ac:dyDescent="0.35">
      <c r="L30" s="4"/>
    </row>
    <row r="31" spans="2:74" ht="14.5" x14ac:dyDescent="0.35">
      <c r="L31" s="4"/>
    </row>
    <row r="32" spans="2:74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2000000}">
          <x14:formula1>
            <xm:f>'controlled vocabulary'!$AV$4:$AV$12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vocabulary'!$AT$4:$AT$24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'controlled vocabulary'!$AS$4:$AS$13</xm:f>
          </x14:formula1>
          <xm:sqref>H4:H1048576</xm:sqref>
        </x14:dataValidation>
        <x14:dataValidation type="list" allowBlank="1" showInputMessage="1" showErrorMessage="1" xr:uid="{00000000-0002-0000-0600-000005000000}">
          <x14:formula1>
            <xm:f>'controlled vocabulary'!$AU$4:$AU$24</xm:f>
          </x14:formula1>
          <xm:sqref>G4:G1048576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K5" activePane="bottomRight" state="frozen"/>
      <selection pane="topRight" activeCell="H1" sqref="H1"/>
      <selection pane="bottomLeft" activeCell="A4" sqref="A4"/>
      <selection pane="bottomRight" activeCell="A5" sqref="A5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08984375" style="3" customWidth="1"/>
    <col min="8" max="8" width="11" style="3" customWidth="1"/>
    <col min="9" max="9" width="10.81640625" style="112" bestFit="1" customWidth="1"/>
    <col min="10" max="10" width="11" style="112" customWidth="1"/>
    <col min="11" max="11" width="10.81640625" style="112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08984375" style="3" customWidth="1"/>
    <col min="21" max="21" width="12.453125" style="3" customWidth="1"/>
    <col min="22" max="16384" width="8.81640625" style="3"/>
  </cols>
  <sheetData>
    <row r="1" spans="1:33" s="20" customFormat="1" ht="50" x14ac:dyDescent="0.35">
      <c r="A1" s="17" t="s">
        <v>666</v>
      </c>
      <c r="B1" s="17" t="s">
        <v>14</v>
      </c>
      <c r="C1" s="17" t="s">
        <v>456</v>
      </c>
      <c r="D1" s="17" t="s">
        <v>487</v>
      </c>
      <c r="E1" s="105" t="s">
        <v>579</v>
      </c>
      <c r="F1" s="17" t="s">
        <v>810</v>
      </c>
      <c r="G1" s="17" t="s">
        <v>396</v>
      </c>
      <c r="H1" s="23" t="s">
        <v>397</v>
      </c>
      <c r="I1" s="109" t="s">
        <v>724</v>
      </c>
      <c r="J1" s="109" t="s">
        <v>725</v>
      </c>
      <c r="K1" s="109" t="s">
        <v>723</v>
      </c>
      <c r="L1" s="95" t="s">
        <v>398</v>
      </c>
      <c r="M1" s="95" t="s">
        <v>399</v>
      </c>
      <c r="N1" s="95" t="s">
        <v>936</v>
      </c>
      <c r="O1" s="95" t="s">
        <v>937</v>
      </c>
      <c r="P1" s="95" t="s">
        <v>400</v>
      </c>
      <c r="Q1" s="95" t="s">
        <v>401</v>
      </c>
      <c r="R1" s="95" t="s">
        <v>402</v>
      </c>
      <c r="S1" s="95" t="s">
        <v>758</v>
      </c>
      <c r="T1" s="95" t="s">
        <v>403</v>
      </c>
      <c r="U1" s="95" t="s">
        <v>404</v>
      </c>
      <c r="V1" s="95" t="s">
        <v>751</v>
      </c>
      <c r="W1" s="65" t="s">
        <v>405</v>
      </c>
      <c r="X1" s="65" t="s">
        <v>696</v>
      </c>
      <c r="Y1" s="65" t="s">
        <v>406</v>
      </c>
      <c r="Z1" s="65" t="s">
        <v>407</v>
      </c>
      <c r="AA1" s="65" t="s">
        <v>408</v>
      </c>
      <c r="AB1" s="65" t="s">
        <v>409</v>
      </c>
      <c r="AC1" s="65" t="s">
        <v>410</v>
      </c>
      <c r="AD1" s="37" t="s">
        <v>411</v>
      </c>
      <c r="AE1" s="65" t="s">
        <v>412</v>
      </c>
      <c r="AF1" s="65" t="s">
        <v>413</v>
      </c>
      <c r="AG1" s="37" t="s">
        <v>414</v>
      </c>
    </row>
    <row r="2" spans="1:33" s="20" customFormat="1" ht="70.5" customHeight="1" x14ac:dyDescent="0.35">
      <c r="A2" s="21" t="s">
        <v>667</v>
      </c>
      <c r="B2" s="25" t="s">
        <v>16</v>
      </c>
      <c r="C2" s="25" t="s">
        <v>329</v>
      </c>
      <c r="D2" s="25" t="s">
        <v>802</v>
      </c>
      <c r="E2" s="21" t="s">
        <v>395</v>
      </c>
      <c r="F2" s="21" t="s">
        <v>811</v>
      </c>
      <c r="G2" s="21" t="s">
        <v>752</v>
      </c>
      <c r="H2" s="21" t="s">
        <v>60</v>
      </c>
      <c r="I2" s="110" t="s">
        <v>729</v>
      </c>
      <c r="J2" s="110" t="s">
        <v>730</v>
      </c>
      <c r="K2" s="110" t="s">
        <v>728</v>
      </c>
      <c r="L2" s="96" t="s">
        <v>422</v>
      </c>
      <c r="M2" s="53"/>
      <c r="N2" s="96" t="s">
        <v>938</v>
      </c>
      <c r="O2" s="53" t="s">
        <v>939</v>
      </c>
      <c r="P2" s="53"/>
      <c r="Q2" s="53" t="s">
        <v>317</v>
      </c>
      <c r="R2" s="96" t="s">
        <v>718</v>
      </c>
      <c r="S2" s="96" t="s">
        <v>759</v>
      </c>
      <c r="T2" s="96" t="s">
        <v>420</v>
      </c>
      <c r="U2" s="96" t="s">
        <v>421</v>
      </c>
      <c r="V2" s="96"/>
      <c r="W2" s="46" t="s">
        <v>419</v>
      </c>
      <c r="X2" s="46" t="s">
        <v>697</v>
      </c>
      <c r="Y2" s="47" t="s">
        <v>86</v>
      </c>
      <c r="Z2" s="47" t="s">
        <v>87</v>
      </c>
      <c r="AA2" s="47" t="s">
        <v>88</v>
      </c>
      <c r="AB2" s="47" t="s">
        <v>324</v>
      </c>
      <c r="AC2" s="46" t="s">
        <v>418</v>
      </c>
      <c r="AD2" s="46" t="s">
        <v>417</v>
      </c>
      <c r="AE2" s="46" t="s">
        <v>323</v>
      </c>
      <c r="AF2" s="46" t="s">
        <v>416</v>
      </c>
      <c r="AG2" s="46" t="s">
        <v>415</v>
      </c>
    </row>
    <row r="3" spans="1:33" s="32" customFormat="1" ht="18" customHeight="1" x14ac:dyDescent="0.35">
      <c r="A3" s="27" t="s">
        <v>360</v>
      </c>
      <c r="B3" s="26"/>
      <c r="C3" s="69"/>
      <c r="D3" s="26"/>
      <c r="E3" s="27"/>
      <c r="F3" s="27"/>
      <c r="G3" s="27"/>
      <c r="H3" s="27"/>
      <c r="I3" s="111" t="s">
        <v>726</v>
      </c>
      <c r="J3" s="111" t="s">
        <v>34</v>
      </c>
      <c r="K3" s="111" t="s">
        <v>727</v>
      </c>
      <c r="L3" s="107" t="s">
        <v>296</v>
      </c>
      <c r="M3" s="108" t="s">
        <v>698</v>
      </c>
      <c r="N3" s="108" t="s">
        <v>940</v>
      </c>
      <c r="O3" s="108" t="s">
        <v>371</v>
      </c>
      <c r="P3" s="107" t="s">
        <v>316</v>
      </c>
      <c r="Q3" s="107"/>
      <c r="R3" s="107"/>
      <c r="S3" s="108" t="s">
        <v>760</v>
      </c>
      <c r="T3" s="107" t="s">
        <v>37</v>
      </c>
      <c r="U3" s="107"/>
      <c r="V3" s="107"/>
      <c r="W3" s="62" t="s">
        <v>131</v>
      </c>
      <c r="X3" s="62" t="s">
        <v>131</v>
      </c>
      <c r="Y3" s="62"/>
      <c r="Z3" s="62"/>
      <c r="AA3" s="62" t="s">
        <v>132</v>
      </c>
      <c r="AB3" s="62" t="s">
        <v>131</v>
      </c>
      <c r="AC3" s="62" t="s">
        <v>131</v>
      </c>
      <c r="AD3" s="58" t="s">
        <v>131</v>
      </c>
      <c r="AE3" s="62"/>
      <c r="AF3" s="62"/>
      <c r="AG3" s="58"/>
    </row>
    <row r="4" spans="1:33" x14ac:dyDescent="0.35">
      <c r="A4" s="12"/>
      <c r="B4" s="7"/>
      <c r="C4" s="3"/>
      <c r="D4" s="8"/>
    </row>
    <row r="5" spans="1:33" x14ac:dyDescent="0.35">
      <c r="A5" s="12"/>
      <c r="B5" s="7"/>
      <c r="C5" s="3"/>
      <c r="D5" s="8"/>
    </row>
    <row r="6" spans="1:33" x14ac:dyDescent="0.35">
      <c r="A6" s="12"/>
      <c r="B6" s="7"/>
      <c r="C6" s="3"/>
      <c r="D6" s="8"/>
    </row>
    <row r="7" spans="1:33" x14ac:dyDescent="0.35">
      <c r="A7" s="12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workbookViewId="0">
      <selection activeCell="AV27" sqref="AV27"/>
    </sheetView>
  </sheetViews>
  <sheetFormatPr defaultColWidth="15.089843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089843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08984375" customWidth="1"/>
    <col min="15" max="16" width="10.08984375" customWidth="1"/>
    <col min="17" max="17" width="14.81640625" customWidth="1"/>
    <col min="18" max="18" width="10.08984375" customWidth="1"/>
    <col min="19" max="19" width="19.6328125" customWidth="1"/>
    <col min="20" max="20" width="10.08984375" customWidth="1"/>
    <col min="21" max="21" width="15.36328125" bestFit="1" customWidth="1"/>
    <col min="22" max="25" width="10.08984375" customWidth="1"/>
    <col min="26" max="27" width="13.6328125" customWidth="1"/>
    <col min="28" max="28" width="23.08984375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5" width="10.453125" customWidth="1"/>
    <col min="36" max="36" width="15.36328125" bestFit="1" customWidth="1"/>
    <col min="37" max="37" width="17.81640625" bestFit="1" customWidth="1"/>
    <col min="38" max="38" width="13.453125" bestFit="1" customWidth="1"/>
    <col min="39" max="39" width="20.36328125" bestFit="1" customWidth="1"/>
    <col min="40" max="40" width="14.36328125" bestFit="1" customWidth="1"/>
    <col min="41" max="41" width="9.36328125" bestFit="1" customWidth="1"/>
    <col min="42" max="42" width="15.453125" customWidth="1"/>
    <col min="43" max="44" width="23.08984375" customWidth="1"/>
    <col min="45" max="45" width="16.08984375" bestFit="1" customWidth="1"/>
    <col min="46" max="46" width="12.6328125" bestFit="1" customWidth="1"/>
    <col min="47" max="47" width="16.6328125" bestFit="1" customWidth="1"/>
    <col min="48" max="48" width="18.81640625" bestFit="1" customWidth="1"/>
    <col min="49" max="49" width="18.81640625" customWidth="1"/>
    <col min="50" max="50" width="24.36328125" bestFit="1" customWidth="1"/>
    <col min="51" max="54" width="13.08984375" customWidth="1"/>
  </cols>
  <sheetData>
    <row r="1" spans="1:50" s="71" customFormat="1" ht="15" customHeight="1" x14ac:dyDescent="0.35">
      <c r="A1" s="70" t="s">
        <v>159</v>
      </c>
      <c r="B1" s="70" t="s">
        <v>160</v>
      </c>
      <c r="C1" s="70"/>
      <c r="D1" s="70"/>
      <c r="E1" s="72"/>
      <c r="F1" s="72"/>
      <c r="G1" s="72"/>
      <c r="H1" s="72"/>
      <c r="I1" s="72"/>
      <c r="J1" s="72"/>
      <c r="K1" s="72"/>
      <c r="L1" s="72"/>
      <c r="M1" s="72"/>
      <c r="N1" s="72"/>
      <c r="P1" s="73"/>
      <c r="Q1" s="70" t="s">
        <v>628</v>
      </c>
      <c r="R1" s="73"/>
      <c r="S1" s="73"/>
      <c r="T1" s="73"/>
      <c r="U1" s="73"/>
      <c r="V1" s="73"/>
      <c r="W1" s="73"/>
      <c r="X1" s="73"/>
      <c r="Y1" s="73"/>
      <c r="Z1" s="70" t="s">
        <v>161</v>
      </c>
      <c r="AA1" s="73"/>
      <c r="AB1" s="72"/>
      <c r="AC1" s="72"/>
      <c r="AD1" s="72"/>
      <c r="AE1" s="72"/>
      <c r="AF1" s="72"/>
      <c r="AG1" s="70" t="s">
        <v>629</v>
      </c>
      <c r="AH1" s="72"/>
      <c r="AI1" s="72"/>
      <c r="AJ1" s="72"/>
      <c r="AK1" s="72"/>
      <c r="AL1" s="70" t="s">
        <v>621</v>
      </c>
      <c r="AM1" s="73"/>
      <c r="AN1" s="72"/>
      <c r="AO1" s="72"/>
      <c r="AQ1" s="72"/>
      <c r="AR1" s="72"/>
      <c r="AS1" s="70" t="s">
        <v>162</v>
      </c>
      <c r="AU1" s="72"/>
      <c r="AV1" s="72"/>
      <c r="AW1" s="72"/>
      <c r="AX1" s="72"/>
    </row>
    <row r="2" spans="1:50" s="71" customFormat="1" ht="15" customHeight="1" x14ac:dyDescent="0.35">
      <c r="A2" s="74" t="s">
        <v>431</v>
      </c>
      <c r="B2" s="74" t="s">
        <v>901</v>
      </c>
      <c r="C2" s="74" t="s">
        <v>479</v>
      </c>
      <c r="D2" s="74" t="s">
        <v>461</v>
      </c>
      <c r="E2" s="74" t="s">
        <v>482</v>
      </c>
      <c r="F2" s="24" t="s">
        <v>820</v>
      </c>
      <c r="G2" s="74" t="s">
        <v>671</v>
      </c>
      <c r="H2" s="74" t="s">
        <v>470</v>
      </c>
      <c r="I2" s="74" t="s">
        <v>884</v>
      </c>
      <c r="J2" s="74" t="s">
        <v>885</v>
      </c>
      <c r="K2" s="74" t="s">
        <v>886</v>
      </c>
      <c r="L2" s="74" t="s">
        <v>483</v>
      </c>
      <c r="M2" s="74" t="s">
        <v>475</v>
      </c>
      <c r="N2" s="74" t="s">
        <v>476</v>
      </c>
      <c r="O2" s="74" t="s">
        <v>478</v>
      </c>
      <c r="P2" s="74" t="s">
        <v>796</v>
      </c>
      <c r="Q2" s="74" t="s">
        <v>433</v>
      </c>
      <c r="R2" s="74" t="s">
        <v>435</v>
      </c>
      <c r="S2" s="74" t="s">
        <v>436</v>
      </c>
      <c r="T2" s="74" t="s">
        <v>655</v>
      </c>
      <c r="U2" s="74" t="s">
        <v>646</v>
      </c>
      <c r="V2" s="74" t="s">
        <v>684</v>
      </c>
      <c r="W2" s="74" t="s">
        <v>438</v>
      </c>
      <c r="X2" s="74" t="s">
        <v>439</v>
      </c>
      <c r="Y2" s="74" t="s">
        <v>445</v>
      </c>
      <c r="Z2" s="74" t="s">
        <v>504</v>
      </c>
      <c r="AA2" s="75" t="s">
        <v>509</v>
      </c>
      <c r="AB2" s="74" t="s">
        <v>536</v>
      </c>
      <c r="AC2" s="74" t="s">
        <v>488</v>
      </c>
      <c r="AD2" s="74" t="s">
        <v>492</v>
      </c>
      <c r="AE2" s="74" t="s">
        <v>495</v>
      </c>
      <c r="AF2" s="74" t="s">
        <v>574</v>
      </c>
      <c r="AG2" s="74" t="s">
        <v>331</v>
      </c>
      <c r="AH2" s="74" t="s">
        <v>332</v>
      </c>
      <c r="AI2" s="74" t="s">
        <v>333</v>
      </c>
      <c r="AJ2" s="74" t="s">
        <v>657</v>
      </c>
      <c r="AK2" s="74" t="s">
        <v>358</v>
      </c>
      <c r="AL2" s="74" t="s">
        <v>699</v>
      </c>
      <c r="AM2" s="74" t="s">
        <v>749</v>
      </c>
      <c r="AN2" s="74" t="s">
        <v>702</v>
      </c>
      <c r="AO2" s="74" t="s">
        <v>936</v>
      </c>
      <c r="AP2" s="74" t="s">
        <v>700</v>
      </c>
      <c r="AQ2" s="74" t="s">
        <v>701</v>
      </c>
      <c r="AR2" s="74" t="s">
        <v>703</v>
      </c>
      <c r="AS2" s="76" t="s">
        <v>582</v>
      </c>
      <c r="AT2" s="77" t="s">
        <v>586</v>
      </c>
      <c r="AU2" s="75" t="s">
        <v>581</v>
      </c>
      <c r="AV2" s="74" t="s">
        <v>583</v>
      </c>
      <c r="AW2" s="74" t="s">
        <v>588</v>
      </c>
      <c r="AX2" s="74" t="s">
        <v>715</v>
      </c>
    </row>
    <row r="3" spans="1:50" s="71" customFormat="1" ht="15" customHeight="1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9" t="str">
        <f>HYPERLINK("http://www.water-research.net/course/drainageclass.pdf","Soil Drainage Classes")</f>
        <v>Soil Drainage Classes</v>
      </c>
      <c r="M3" s="79" t="str">
        <f>HYPERLINK("http://www.nrcs.usda.gov/Internet/FSE_DOCUMENTS/nrcs142p2_052523.pdf","NRCS")</f>
        <v>NRCS</v>
      </c>
      <c r="N3" s="79" t="str">
        <f>HYPERLINK("http://jersey.uoregon.edu/~mstrick/AskGeoMan/geoQuerry11.html","Mafic vs. Felsic")</f>
        <v>Mafic vs. Felsic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 t="s">
        <v>163</v>
      </c>
      <c r="AA3" s="78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78"/>
      <c r="AN3" s="80"/>
      <c r="AO3" s="80"/>
      <c r="AP3" s="80"/>
      <c r="AQ3" s="80"/>
      <c r="AR3" s="80"/>
      <c r="AS3" s="78" t="s">
        <v>137</v>
      </c>
      <c r="AT3" s="81"/>
      <c r="AU3" s="78" t="s">
        <v>164</v>
      </c>
      <c r="AV3" s="78" t="s">
        <v>165</v>
      </c>
      <c r="AW3" s="78"/>
      <c r="AX3" s="78"/>
    </row>
    <row r="4" spans="1:50" ht="12.75" customHeight="1" x14ac:dyDescent="0.35">
      <c r="A4" s="1" t="s">
        <v>166</v>
      </c>
      <c r="B4" s="1" t="s">
        <v>320</v>
      </c>
      <c r="C4" s="1" t="s">
        <v>167</v>
      </c>
      <c r="D4" s="1" t="s">
        <v>798</v>
      </c>
      <c r="E4" s="1" t="s">
        <v>168</v>
      </c>
      <c r="F4" s="1" t="s">
        <v>825</v>
      </c>
      <c r="G4" s="1" t="s">
        <v>674</v>
      </c>
      <c r="H4" s="1" t="s">
        <v>169</v>
      </c>
      <c r="I4" s="1" t="s">
        <v>887</v>
      </c>
      <c r="J4" s="1" t="s">
        <v>888</v>
      </c>
      <c r="K4" s="1" t="s">
        <v>889</v>
      </c>
      <c r="L4" s="1" t="s">
        <v>170</v>
      </c>
      <c r="M4" s="1" t="s">
        <v>171</v>
      </c>
      <c r="N4" s="1" t="s">
        <v>172</v>
      </c>
      <c r="O4" s="1" t="s">
        <v>173</v>
      </c>
      <c r="P4" s="13" t="s">
        <v>321</v>
      </c>
      <c r="Q4" s="1" t="s">
        <v>630</v>
      </c>
      <c r="R4" s="1" t="s">
        <v>634</v>
      </c>
      <c r="S4" s="1" t="s">
        <v>639</v>
      </c>
      <c r="T4" s="1" t="s">
        <v>643</v>
      </c>
      <c r="U4" s="1" t="s">
        <v>647</v>
      </c>
      <c r="V4" s="1" t="s">
        <v>685</v>
      </c>
      <c r="W4" s="1" t="s">
        <v>798</v>
      </c>
      <c r="X4" s="1" t="s">
        <v>798</v>
      </c>
      <c r="Y4" s="1" t="s">
        <v>664</v>
      </c>
      <c r="Z4" s="1" t="s">
        <v>303</v>
      </c>
      <c r="AA4" s="1" t="s">
        <v>273</v>
      </c>
      <c r="AB4" s="1" t="s">
        <v>174</v>
      </c>
      <c r="AC4" s="1" t="s">
        <v>798</v>
      </c>
      <c r="AD4" s="1" t="s">
        <v>798</v>
      </c>
      <c r="AE4" s="1" t="s">
        <v>799</v>
      </c>
      <c r="AF4" s="1" t="s">
        <v>575</v>
      </c>
      <c r="AG4" s="1" t="s">
        <v>652</v>
      </c>
      <c r="AH4" s="1" t="s">
        <v>634</v>
      </c>
      <c r="AI4" s="1" t="s">
        <v>644</v>
      </c>
      <c r="AJ4" s="1" t="s">
        <v>647</v>
      </c>
      <c r="AK4" s="1" t="s">
        <v>661</v>
      </c>
      <c r="AL4" s="1" t="s">
        <v>757</v>
      </c>
      <c r="AM4" s="1" t="s">
        <v>639</v>
      </c>
      <c r="AN4" s="13" t="s">
        <v>311</v>
      </c>
      <c r="AO4" s="1" t="s">
        <v>634</v>
      </c>
      <c r="AP4" s="13" t="s">
        <v>307</v>
      </c>
      <c r="AQ4" s="13" t="s">
        <v>309</v>
      </c>
      <c r="AR4" s="1" t="s">
        <v>314</v>
      </c>
      <c r="AS4" t="s">
        <v>247</v>
      </c>
      <c r="AT4" t="s">
        <v>252</v>
      </c>
      <c r="AU4" t="s">
        <v>293</v>
      </c>
      <c r="AV4" s="2" t="s">
        <v>175</v>
      </c>
      <c r="AW4" s="2" t="s">
        <v>798</v>
      </c>
      <c r="AX4" s="2" t="s">
        <v>174</v>
      </c>
    </row>
    <row r="5" spans="1:50" ht="12.75" customHeight="1" x14ac:dyDescent="0.35">
      <c r="A5" s="1" t="s">
        <v>176</v>
      </c>
      <c r="B5" s="1" t="s">
        <v>321</v>
      </c>
      <c r="C5" s="1" t="s">
        <v>177</v>
      </c>
      <c r="D5" s="1"/>
      <c r="E5" s="1" t="s">
        <v>178</v>
      </c>
      <c r="F5" s="1" t="s">
        <v>826</v>
      </c>
      <c r="G5" s="1" t="s">
        <v>673</v>
      </c>
      <c r="H5" s="1" t="s">
        <v>179</v>
      </c>
      <c r="I5" s="1" t="s">
        <v>890</v>
      </c>
      <c r="J5" s="1" t="s">
        <v>891</v>
      </c>
      <c r="K5" s="1" t="s">
        <v>892</v>
      </c>
      <c r="L5" s="1" t="s">
        <v>180</v>
      </c>
      <c r="M5" s="1" t="s">
        <v>181</v>
      </c>
      <c r="N5" s="1" t="s">
        <v>182</v>
      </c>
      <c r="O5" s="1" t="s">
        <v>183</v>
      </c>
      <c r="P5" s="13" t="s">
        <v>320</v>
      </c>
      <c r="Q5" s="1" t="s">
        <v>631</v>
      </c>
      <c r="R5" s="1" t="s">
        <v>635</v>
      </c>
      <c r="S5" s="1" t="s">
        <v>640</v>
      </c>
      <c r="T5" s="1" t="s">
        <v>659</v>
      </c>
      <c r="U5" s="1" t="s">
        <v>648</v>
      </c>
      <c r="V5" s="1" t="s">
        <v>686</v>
      </c>
      <c r="W5" s="1"/>
      <c r="X5" s="1"/>
      <c r="Y5" s="1" t="s">
        <v>663</v>
      </c>
      <c r="Z5" s="1" t="s">
        <v>184</v>
      </c>
      <c r="AA5" s="1" t="s">
        <v>275</v>
      </c>
      <c r="AB5" s="1" t="s">
        <v>185</v>
      </c>
      <c r="AC5" s="1"/>
      <c r="AD5" s="1"/>
      <c r="AE5" s="1"/>
      <c r="AF5" s="1" t="s">
        <v>576</v>
      </c>
      <c r="AG5" s="1" t="s">
        <v>653</v>
      </c>
      <c r="AH5" s="1" t="s">
        <v>635</v>
      </c>
      <c r="AI5" s="1" t="s">
        <v>656</v>
      </c>
      <c r="AJ5" s="1" t="s">
        <v>648</v>
      </c>
      <c r="AK5" s="1" t="s">
        <v>662</v>
      </c>
      <c r="AL5" s="1" t="s">
        <v>753</v>
      </c>
      <c r="AM5" s="1" t="s">
        <v>640</v>
      </c>
      <c r="AN5" s="13" t="s">
        <v>312</v>
      </c>
      <c r="AO5" s="1" t="s">
        <v>635</v>
      </c>
      <c r="AP5" s="13" t="s">
        <v>308</v>
      </c>
      <c r="AQ5" s="13" t="s">
        <v>310</v>
      </c>
      <c r="AR5" s="1" t="s">
        <v>315</v>
      </c>
      <c r="AS5" t="s">
        <v>248</v>
      </c>
      <c r="AT5" t="s">
        <v>800</v>
      </c>
      <c r="AU5" t="s">
        <v>294</v>
      </c>
      <c r="AV5" s="2" t="s">
        <v>197</v>
      </c>
      <c r="AW5" s="2"/>
      <c r="AX5" s="2" t="s">
        <v>185</v>
      </c>
    </row>
    <row r="6" spans="1:50" ht="12.75" customHeight="1" x14ac:dyDescent="0.35">
      <c r="A6" s="1" t="s">
        <v>186</v>
      </c>
      <c r="B6" s="1"/>
      <c r="C6" s="1" t="s">
        <v>187</v>
      </c>
      <c r="D6" s="1"/>
      <c r="E6" s="1" t="s">
        <v>188</v>
      </c>
      <c r="F6" s="1" t="s">
        <v>827</v>
      </c>
      <c r="G6" s="1" t="s">
        <v>212</v>
      </c>
      <c r="H6" s="1" t="s">
        <v>189</v>
      </c>
      <c r="I6" s="1" t="s">
        <v>893</v>
      </c>
      <c r="J6" s="1" t="s">
        <v>893</v>
      </c>
      <c r="K6" s="1" t="s">
        <v>894</v>
      </c>
      <c r="L6" s="1" t="s">
        <v>190</v>
      </c>
      <c r="M6" s="1" t="s">
        <v>191</v>
      </c>
      <c r="N6" s="1" t="s">
        <v>192</v>
      </c>
      <c r="O6" s="1" t="s">
        <v>193</v>
      </c>
      <c r="P6" s="1"/>
      <c r="Q6" s="1" t="s">
        <v>632</v>
      </c>
      <c r="R6" s="1" t="s">
        <v>638</v>
      </c>
      <c r="S6" s="1" t="s">
        <v>641</v>
      </c>
      <c r="T6" s="1" t="s">
        <v>668</v>
      </c>
      <c r="U6" s="1" t="s">
        <v>649</v>
      </c>
      <c r="V6" s="1" t="s">
        <v>296</v>
      </c>
      <c r="W6" s="1"/>
      <c r="X6" s="1"/>
      <c r="Y6" s="1" t="s">
        <v>678</v>
      </c>
      <c r="Z6" s="1" t="s">
        <v>194</v>
      </c>
      <c r="AA6" s="1" t="s">
        <v>274</v>
      </c>
      <c r="AB6" s="1" t="s">
        <v>195</v>
      </c>
      <c r="AC6" s="1"/>
      <c r="AD6" s="1"/>
      <c r="AE6" s="1"/>
      <c r="AF6" s="1" t="s">
        <v>695</v>
      </c>
      <c r="AG6" s="1" t="s">
        <v>654</v>
      </c>
      <c r="AH6" s="1" t="s">
        <v>638</v>
      </c>
      <c r="AI6" s="1"/>
      <c r="AJ6" s="1" t="s">
        <v>649</v>
      </c>
      <c r="AK6" s="1" t="s">
        <v>676</v>
      </c>
      <c r="AL6" s="1" t="s">
        <v>754</v>
      </c>
      <c r="AM6" s="1" t="s">
        <v>750</v>
      </c>
      <c r="AN6" s="13" t="s">
        <v>313</v>
      </c>
      <c r="AO6" s="13"/>
      <c r="AP6" s="13" t="s">
        <v>212</v>
      </c>
      <c r="AQ6" s="1"/>
      <c r="AR6" s="13"/>
      <c r="AS6" t="s">
        <v>213</v>
      </c>
      <c r="AT6" t="s">
        <v>196</v>
      </c>
      <c r="AU6" s="1" t="s">
        <v>295</v>
      </c>
      <c r="AV6" s="2" t="s">
        <v>34</v>
      </c>
      <c r="AW6" s="2"/>
      <c r="AX6" s="2" t="s">
        <v>195</v>
      </c>
    </row>
    <row r="7" spans="1:50" ht="12.75" customHeight="1" x14ac:dyDescent="0.35">
      <c r="A7" s="1" t="s">
        <v>198</v>
      </c>
      <c r="B7" s="1"/>
      <c r="C7" s="1" t="s">
        <v>199</v>
      </c>
      <c r="D7" s="1"/>
      <c r="E7" s="1"/>
      <c r="F7" s="1" t="s">
        <v>828</v>
      </c>
      <c r="G7" s="1"/>
      <c r="H7" s="1" t="s">
        <v>200</v>
      </c>
      <c r="I7" s="1"/>
      <c r="J7" s="1"/>
      <c r="K7" s="1"/>
      <c r="L7" s="1" t="s">
        <v>201</v>
      </c>
      <c r="M7" s="1" t="s">
        <v>202</v>
      </c>
      <c r="N7" s="1"/>
      <c r="O7" s="1" t="s">
        <v>203</v>
      </c>
      <c r="P7" s="1"/>
      <c r="Q7" s="1" t="s">
        <v>633</v>
      </c>
      <c r="R7" s="1" t="s">
        <v>636</v>
      </c>
      <c r="S7" s="1" t="s">
        <v>642</v>
      </c>
      <c r="T7" s="1"/>
      <c r="U7" s="1" t="s">
        <v>650</v>
      </c>
      <c r="V7" s="1"/>
      <c r="W7" s="1"/>
      <c r="X7" s="1"/>
      <c r="Y7" s="1" t="s">
        <v>679</v>
      </c>
      <c r="Z7" s="1" t="s">
        <v>204</v>
      </c>
      <c r="AA7" s="1" t="s">
        <v>277</v>
      </c>
      <c r="AB7" s="1" t="s">
        <v>205</v>
      </c>
      <c r="AC7" s="1"/>
      <c r="AD7" s="1"/>
      <c r="AE7" s="1"/>
      <c r="AF7" s="1"/>
      <c r="AG7" s="1"/>
      <c r="AH7" s="1" t="s">
        <v>636</v>
      </c>
      <c r="AI7" s="1"/>
      <c r="AJ7" s="1" t="s">
        <v>650</v>
      </c>
      <c r="AK7" s="1" t="s">
        <v>677</v>
      </c>
      <c r="AL7" s="1" t="s">
        <v>755</v>
      </c>
      <c r="AM7" s="1"/>
      <c r="AN7" s="1" t="s">
        <v>801</v>
      </c>
      <c r="AO7" s="1"/>
      <c r="AP7" s="1"/>
      <c r="AQ7" s="1"/>
      <c r="AR7" s="13"/>
      <c r="AS7" t="s">
        <v>230</v>
      </c>
      <c r="AT7" t="s">
        <v>214</v>
      </c>
      <c r="AU7" t="s">
        <v>260</v>
      </c>
      <c r="AV7" s="2" t="s">
        <v>223</v>
      </c>
      <c r="AW7" s="2"/>
      <c r="AX7" s="2" t="s">
        <v>205</v>
      </c>
    </row>
    <row r="8" spans="1:50" ht="12.75" customHeight="1" x14ac:dyDescent="0.35">
      <c r="A8" s="1" t="s">
        <v>206</v>
      </c>
      <c r="B8" s="1"/>
      <c r="C8" s="1" t="s">
        <v>207</v>
      </c>
      <c r="D8" s="1"/>
      <c r="E8" s="1"/>
      <c r="F8" s="1" t="s">
        <v>829</v>
      </c>
      <c r="G8" s="1"/>
      <c r="H8" s="1" t="s">
        <v>208</v>
      </c>
      <c r="I8" s="1"/>
      <c r="J8" s="1"/>
      <c r="K8" s="1"/>
      <c r="L8" s="1" t="s">
        <v>209</v>
      </c>
      <c r="M8" s="1" t="s">
        <v>210</v>
      </c>
      <c r="N8" s="1"/>
      <c r="O8" s="1" t="s">
        <v>211</v>
      </c>
      <c r="P8" s="1"/>
      <c r="Q8" s="1" t="s">
        <v>782</v>
      </c>
      <c r="R8" s="1" t="s">
        <v>637</v>
      </c>
      <c r="S8" s="1" t="s">
        <v>722</v>
      </c>
      <c r="T8" s="1"/>
      <c r="U8" s="1" t="s">
        <v>651</v>
      </c>
      <c r="V8" s="1"/>
      <c r="W8" s="1"/>
      <c r="X8" s="1"/>
      <c r="Y8" s="1" t="s">
        <v>680</v>
      </c>
      <c r="Z8" s="1" t="s">
        <v>949</v>
      </c>
      <c r="AA8" s="1" t="s">
        <v>276</v>
      </c>
      <c r="AB8" s="1" t="s">
        <v>212</v>
      </c>
      <c r="AC8" s="1"/>
      <c r="AD8" s="1"/>
      <c r="AE8" s="1"/>
      <c r="AF8" s="1"/>
      <c r="AG8" s="1"/>
      <c r="AH8" s="1" t="s">
        <v>637</v>
      </c>
      <c r="AI8" s="1"/>
      <c r="AJ8" s="1" t="s">
        <v>651</v>
      </c>
      <c r="AK8" s="1"/>
      <c r="AL8" s="1" t="s">
        <v>756</v>
      </c>
      <c r="AM8" s="1"/>
      <c r="AN8" s="1"/>
      <c r="AO8" s="1"/>
      <c r="AP8" s="1"/>
      <c r="AQ8" s="1"/>
      <c r="AR8" s="1"/>
      <c r="AS8" t="s">
        <v>235</v>
      </c>
      <c r="AT8" t="s">
        <v>222</v>
      </c>
      <c r="AU8" t="s">
        <v>261</v>
      </c>
      <c r="AV8" s="2" t="s">
        <v>296</v>
      </c>
      <c r="AW8" s="2"/>
      <c r="AX8" s="2" t="s">
        <v>212</v>
      </c>
    </row>
    <row r="9" spans="1:50" ht="12.75" customHeight="1" x14ac:dyDescent="0.35">
      <c r="A9" s="1" t="s">
        <v>215</v>
      </c>
      <c r="B9" s="1"/>
      <c r="C9" s="1" t="s">
        <v>216</v>
      </c>
      <c r="D9" s="1"/>
      <c r="E9" s="1"/>
      <c r="F9" s="1" t="s">
        <v>830</v>
      </c>
      <c r="G9" s="1"/>
      <c r="H9" s="1" t="s">
        <v>217</v>
      </c>
      <c r="I9" s="1"/>
      <c r="J9" s="1"/>
      <c r="K9" s="1"/>
      <c r="L9" s="1" t="s">
        <v>218</v>
      </c>
      <c r="M9" s="1" t="s">
        <v>219</v>
      </c>
      <c r="N9" s="1"/>
      <c r="O9" s="1" t="s">
        <v>220</v>
      </c>
      <c r="P9" s="1"/>
      <c r="Q9" s="1" t="s">
        <v>783</v>
      </c>
      <c r="R9" s="1" t="s">
        <v>941</v>
      </c>
      <c r="S9" s="1"/>
      <c r="T9" s="1"/>
      <c r="U9" s="1" t="s">
        <v>792</v>
      </c>
      <c r="V9" s="1"/>
      <c r="W9" s="1"/>
      <c r="X9" s="1"/>
      <c r="Y9" s="1" t="s">
        <v>675</v>
      </c>
      <c r="Z9" s="1" t="s">
        <v>221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658</v>
      </c>
      <c r="AK9" s="1"/>
      <c r="AL9" s="1" t="s">
        <v>704</v>
      </c>
      <c r="AM9" s="1"/>
      <c r="AN9" s="1"/>
      <c r="AO9" s="1"/>
      <c r="AP9" s="1"/>
      <c r="AQ9" s="1"/>
      <c r="AR9" s="1"/>
      <c r="AS9" t="s">
        <v>304</v>
      </c>
      <c r="AT9" t="s">
        <v>254</v>
      </c>
      <c r="AU9" t="s">
        <v>262</v>
      </c>
      <c r="AV9" s="2" t="s">
        <v>297</v>
      </c>
      <c r="AW9" s="2"/>
      <c r="AX9" s="2"/>
    </row>
    <row r="10" spans="1:50" ht="12.75" customHeight="1" x14ac:dyDescent="0.35">
      <c r="A10" s="1" t="s">
        <v>224</v>
      </c>
      <c r="B10" s="1"/>
      <c r="C10" s="1" t="s">
        <v>225</v>
      </c>
      <c r="D10" s="1"/>
      <c r="E10" s="1"/>
      <c r="F10" s="1" t="s">
        <v>831</v>
      </c>
      <c r="G10" s="1"/>
      <c r="H10" s="1" t="s">
        <v>226</v>
      </c>
      <c r="I10" s="1"/>
      <c r="J10" s="1"/>
      <c r="K10" s="1"/>
      <c r="L10" s="1" t="s">
        <v>227</v>
      </c>
      <c r="M10" s="1" t="s">
        <v>228</v>
      </c>
      <c r="N10" s="1"/>
      <c r="O10" s="1"/>
      <c r="P10" s="1"/>
      <c r="Q10" s="1"/>
      <c r="R10" s="1" t="s">
        <v>300</v>
      </c>
      <c r="S10" s="1"/>
      <c r="T10" s="1"/>
      <c r="U10" s="1"/>
      <c r="V10" s="1"/>
      <c r="W10" s="1"/>
      <c r="X10" s="1"/>
      <c r="Y10" s="1"/>
      <c r="Z10" s="1" t="s">
        <v>229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t="s">
        <v>249</v>
      </c>
      <c r="AT10" t="s">
        <v>231</v>
      </c>
      <c r="AU10" t="s">
        <v>263</v>
      </c>
      <c r="AV10" s="2" t="s">
        <v>298</v>
      </c>
      <c r="AW10" s="2"/>
      <c r="AX10" s="2"/>
    </row>
    <row r="11" spans="1:50" ht="12.75" customHeight="1" x14ac:dyDescent="0.35">
      <c r="A11" s="1"/>
      <c r="B11" s="1"/>
      <c r="C11" s="1" t="s">
        <v>232</v>
      </c>
      <c r="D11" s="1"/>
      <c r="E11" s="1"/>
      <c r="F11" s="1" t="s">
        <v>832</v>
      </c>
      <c r="G11" s="1"/>
      <c r="H11" s="1" t="s">
        <v>804</v>
      </c>
      <c r="I11" s="1"/>
      <c r="J11" s="1"/>
      <c r="K11" s="1"/>
      <c r="L11" s="1"/>
      <c r="M11" s="1" t="s">
        <v>233</v>
      </c>
      <c r="N11" s="1"/>
      <c r="O11" s="1"/>
      <c r="P11" s="1"/>
      <c r="Q11" s="1"/>
      <c r="R11" s="1" t="s">
        <v>704</v>
      </c>
      <c r="S11" s="1"/>
      <c r="T11" s="1"/>
      <c r="U11" s="1"/>
      <c r="V11" s="1"/>
      <c r="W11" s="1"/>
      <c r="X11" s="1"/>
      <c r="Y11" s="1"/>
      <c r="Z11" s="1" t="s">
        <v>234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t="s">
        <v>250</v>
      </c>
      <c r="AT11" t="s">
        <v>236</v>
      </c>
      <c r="AU11" t="s">
        <v>236</v>
      </c>
      <c r="AV11" s="2" t="s">
        <v>808</v>
      </c>
      <c r="AW11" s="2"/>
      <c r="AX11" s="2"/>
    </row>
    <row r="12" spans="1:50" ht="12.75" customHeight="1" x14ac:dyDescent="0.35">
      <c r="A12" s="1"/>
      <c r="B12" s="1"/>
      <c r="C12" s="1"/>
      <c r="D12" s="1"/>
      <c r="E12" s="1"/>
      <c r="F12" s="1" t="s">
        <v>833</v>
      </c>
      <c r="G12" s="1"/>
      <c r="H12" s="1"/>
      <c r="I12" s="1"/>
      <c r="J12" s="1"/>
      <c r="K12" s="1"/>
      <c r="L12" s="1"/>
      <c r="M12" s="1" t="s">
        <v>805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237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t="s">
        <v>251</v>
      </c>
      <c r="AT12" t="s">
        <v>255</v>
      </c>
      <c r="AU12" t="s">
        <v>264</v>
      </c>
      <c r="AV12" s="2" t="s">
        <v>952</v>
      </c>
      <c r="AW12" s="2"/>
      <c r="AX12" s="2"/>
    </row>
    <row r="13" spans="1:50" ht="12.75" customHeight="1" x14ac:dyDescent="0.35">
      <c r="A13" s="1"/>
      <c r="B13" s="1"/>
      <c r="C13" s="1"/>
      <c r="D13" s="1"/>
      <c r="E13" s="1"/>
      <c r="F13" s="1" t="s">
        <v>834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238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2" t="s">
        <v>795</v>
      </c>
      <c r="AT13" t="s">
        <v>256</v>
      </c>
      <c r="AU13" t="s">
        <v>265</v>
      </c>
      <c r="AV13" s="2"/>
      <c r="AW13" s="2"/>
      <c r="AX13" s="2"/>
    </row>
    <row r="14" spans="1:50" ht="12.75" customHeight="1" x14ac:dyDescent="0.35">
      <c r="A14" s="1"/>
      <c r="B14" s="1"/>
      <c r="C14" s="1"/>
      <c r="D14" s="1"/>
      <c r="E14" s="1"/>
      <c r="F14" s="1" t="s">
        <v>835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2"/>
      <c r="AT14" t="s">
        <v>253</v>
      </c>
      <c r="AU14" t="s">
        <v>266</v>
      </c>
      <c r="AV14" s="2"/>
      <c r="AW14" s="2"/>
      <c r="AX14" s="2"/>
    </row>
    <row r="15" spans="1:50" ht="12.75" customHeight="1" x14ac:dyDescent="0.35">
      <c r="A15" s="1"/>
      <c r="B15" s="1"/>
      <c r="C15" s="1"/>
      <c r="D15" s="1"/>
      <c r="E15" s="1"/>
      <c r="F15" s="1" t="s">
        <v>836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262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2"/>
      <c r="AT15" t="s">
        <v>257</v>
      </c>
      <c r="AU15" t="s">
        <v>267</v>
      </c>
      <c r="AV15" s="2"/>
      <c r="AW15" s="2"/>
      <c r="AX15" s="2"/>
    </row>
    <row r="16" spans="1:50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301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2"/>
      <c r="AT16" t="s">
        <v>258</v>
      </c>
      <c r="AU16" t="s">
        <v>268</v>
      </c>
      <c r="AV16" s="2"/>
      <c r="AW16" s="2"/>
      <c r="AX16" s="2"/>
    </row>
    <row r="17" spans="1:50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944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2"/>
      <c r="AT17" t="s">
        <v>259</v>
      </c>
      <c r="AU17" t="s">
        <v>269</v>
      </c>
      <c r="AV17" s="2"/>
      <c r="AW17" s="2"/>
      <c r="AX17" s="2"/>
    </row>
    <row r="18" spans="1:50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945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2"/>
      <c r="AT18" t="s">
        <v>299</v>
      </c>
      <c r="AU18" t="s">
        <v>270</v>
      </c>
      <c r="AV18" s="2"/>
      <c r="AW18" s="2"/>
      <c r="AX18" s="2"/>
    </row>
    <row r="19" spans="1:50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946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T19" t="s">
        <v>300</v>
      </c>
      <c r="AU19" s="2" t="s">
        <v>803</v>
      </c>
      <c r="AV19" s="2"/>
      <c r="AW19" s="2"/>
      <c r="AX19" s="2"/>
    </row>
    <row r="20" spans="1:50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T20" t="s">
        <v>302</v>
      </c>
      <c r="AU20" s="2" t="s">
        <v>806</v>
      </c>
      <c r="AV20" s="2"/>
      <c r="AW20" s="2"/>
      <c r="AX20" s="2"/>
    </row>
    <row r="21" spans="1:50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T21" t="s">
        <v>807</v>
      </c>
      <c r="AU21" s="2" t="s">
        <v>837</v>
      </c>
      <c r="AV21" s="2"/>
      <c r="AW21" s="2"/>
      <c r="AX21" s="2"/>
    </row>
    <row r="22" spans="1:50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T22" t="s">
        <v>845</v>
      </c>
      <c r="AU22" s="2" t="s">
        <v>843</v>
      </c>
      <c r="AV22" s="2"/>
      <c r="AW22" s="2"/>
      <c r="AX22" s="2"/>
    </row>
    <row r="23" spans="1:50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T23" t="s">
        <v>954</v>
      </c>
      <c r="AU23" s="2" t="s">
        <v>844</v>
      </c>
      <c r="AV23" s="2"/>
      <c r="AW23" s="2"/>
      <c r="AX23" s="2"/>
    </row>
    <row r="24" spans="1:50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T24" t="s">
        <v>953</v>
      </c>
      <c r="AU24" s="2" t="s">
        <v>955</v>
      </c>
      <c r="AV24" s="2"/>
      <c r="AW24" s="2"/>
      <c r="AX24" s="2"/>
    </row>
    <row r="25" spans="1:50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U25" s="2"/>
    </row>
    <row r="26" spans="1:50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U26" s="2"/>
    </row>
    <row r="27" spans="1:50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50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N28" s="1"/>
      <c r="AO28" s="1"/>
      <c r="AP28" s="1"/>
      <c r="AQ28" s="1"/>
      <c r="AR28" s="1"/>
    </row>
    <row r="29" spans="1:50" ht="14.5" x14ac:dyDescent="0.35"/>
    <row r="30" spans="1:50" ht="14.5" x14ac:dyDescent="0.35"/>
    <row r="31" spans="1:50" ht="14.5" x14ac:dyDescent="0.35"/>
    <row r="32" spans="1:50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2025-08-15T17:38:48Z</dcterms:modified>
</cp:coreProperties>
</file>