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120" yWindow="1120" windowWidth="24480" windowHeight="1494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" i="4" l="1"/>
  <c r="D8" i="4"/>
  <c r="D6" i="4"/>
  <c r="H3" i="6"/>
  <c r="G3" i="6"/>
  <c r="F3" i="6"/>
</calcChain>
</file>

<file path=xl/sharedStrings.xml><?xml version="1.0" encoding="utf-8"?>
<sst xmlns="http://schemas.openxmlformats.org/spreadsheetml/2006/main" count="1211" uniqueCount="867">
  <si>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</si>
  <si>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</si>
  <si>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</si>
  <si>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</si>
  <si>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</si>
  <si>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</si>
  <si>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</si>
  <si>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</si>
  <si>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</si>
  <si>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</si>
  <si>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</si>
  <si>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</si>
  <si>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</si>
  <si>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</si>
  <si>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</si>
  <si>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</si>
  <si>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</si>
  <si>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</si>
  <si>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</si>
  <si>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</si>
  <si>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</si>
  <si>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</si>
  <si>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</si>
  <si>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</si>
  <si>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</si>
  <si>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</si>
  <si>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</si>
  <si>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</si>
  <si>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</si>
  <si>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</si>
  <si>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</si>
  <si>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</si>
  <si>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</si>
  <si>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</si>
  <si>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</si>
  <si>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</si>
  <si>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</si>
  <si>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</si>
  <si>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</si>
  <si>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</si>
  <si>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</si>
  <si>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</si>
  <si>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</si>
  <si>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</si>
  <si>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</si>
  <si>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</si>
  <si>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</si>
  <si>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</si>
  <si>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</si>
  <si>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</si>
  <si>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</si>
  <si>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</si>
  <si>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</si>
  <si>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</si>
  <si>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</si>
  <si>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</si>
  <si>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</si>
  <si>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</si>
  <si>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</si>
  <si>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</si>
  <si>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</si>
  <si>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</si>
  <si>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</si>
  <si>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</si>
  <si>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</si>
  <si>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</si>
  <si>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</si>
  <si>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</si>
  <si>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</si>
  <si>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</si>
  <si>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</si>
  <si>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</si>
  <si>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</si>
  <si>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</si>
  <si>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</si>
  <si>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</si>
  <si>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</si>
  <si>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</si>
  <si>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</si>
  <si>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</si>
  <si>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</si>
  <si>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</si>
  <si>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</si>
  <si>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</si>
  <si>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</si>
  <si>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</si>
  <si>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</si>
  <si>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</si>
  <si>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</si>
  <si>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</si>
  <si>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</si>
  <si>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</si>
  <si>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</si>
  <si>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</si>
  <si>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</si>
  <si>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</si>
  <si>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</si>
  <si>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</si>
  <si>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</si>
  <si>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</si>
  <si>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</si>
  <si>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</si>
  <si>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</si>
  <si>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</si>
  <si>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</si>
  <si>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</si>
  <si>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</si>
  <si>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</si>
  <si>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</si>
  <si>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</si>
  <si>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</si>
  <si>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</si>
  <si>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</si>
  <si>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</si>
  <si>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</si>
  <si>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</si>
  <si>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</si>
  <si>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</si>
  <si>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</si>
  <si>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</si>
  <si>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</si>
  <si>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</si>
  <si>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</si>
  <si>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</si>
  <si>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</si>
  <si>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</si>
  <si>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</si>
  <si>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</si>
  <si>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</si>
  <si>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</si>
  <si>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</si>
  <si>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</si>
  <si>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</si>
  <si>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</si>
  <si>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</si>
  <si>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</si>
  <si>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</si>
  <si>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</si>
  <si>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</si>
  <si>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</si>
  <si>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</si>
  <si>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</si>
  <si>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</si>
  <si>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</si>
  <si>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</si>
  <si>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</si>
  <si>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</si>
  <si>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</si>
  <si>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</si>
  <si>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</si>
  <si>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</si>
  <si>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</si>
  <si>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</si>
  <si>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</si>
  <si>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</si>
  <si>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</si>
  <si>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</si>
  <si>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</si>
  <si>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</si>
  <si>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</si>
  <si>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</si>
  <si>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</si>
  <si>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</si>
  <si>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</si>
  <si>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</si>
  <si>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</si>
  <si>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</si>
  <si>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</si>
  <si>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</si>
  <si>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</si>
  <si>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</si>
  <si>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</si>
  <si>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</si>
  <si>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</si>
  <si>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</si>
  <si>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</si>
  <si>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</si>
  <si>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</si>
  <si>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</si>
  <si>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</si>
  <si>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</si>
  <si>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</si>
  <si>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</si>
  <si>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</si>
  <si>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</si>
  <si>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</si>
  <si>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</si>
  <si>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</si>
  <si>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</si>
  <si>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</si>
  <si>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</si>
  <si>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</si>
  <si>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</si>
  <si>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</si>
  <si>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</si>
  <si>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</si>
  <si>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</si>
  <si>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</si>
  <si>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</si>
  <si>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</si>
  <si>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</si>
  <si>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</si>
  <si>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</si>
  <si>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</si>
  <si>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</si>
  <si>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</si>
  <si>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</si>
  <si>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</si>
  <si>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</si>
  <si>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</si>
  <si>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</si>
  <si>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</si>
  <si>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</si>
  <si>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</si>
  <si>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</si>
  <si>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</si>
  <si>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</si>
  <si>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</si>
  <si>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</si>
  <si>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</si>
  <si>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</si>
  <si>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</si>
  <si>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</si>
  <si>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</si>
  <si>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</si>
  <si>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</si>
  <si>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</si>
  <si>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</si>
  <si>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</si>
  <si>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</si>
  <si>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</si>
  <si>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</si>
  <si>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</si>
  <si>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</si>
  <si>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</si>
  <si>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</si>
  <si>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</si>
  <si>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</si>
  <si>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</si>
  <si>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</si>
  <si>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</si>
  <si>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</si>
  <si>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</si>
  <si>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</si>
  <si>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</si>
  <si>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</si>
  <si>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</si>
  <si>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</si>
  <si>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</si>
  <si>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</si>
  <si>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</si>
  <si>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</si>
  <si>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</si>
  <si>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</si>
  <si>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</si>
  <si>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</si>
  <si>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</si>
  <si>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</si>
  <si>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</si>
  <si>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</si>
  <si>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</si>
  <si>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</si>
  <si>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</si>
  <si>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</si>
  <si>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</si>
  <si>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</si>
  <si>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</si>
  <si>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</si>
  <si>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</si>
  <si>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</si>
  <si>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</si>
  <si>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</si>
  <si>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</si>
  <si>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</si>
  <si>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</si>
  <si>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</si>
  <si>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</si>
  <si>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</si>
  <si>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</si>
  <si>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</si>
  <si>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</si>
  <si>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</si>
  <si>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</si>
  <si>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</si>
  <si>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</si>
  <si>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</si>
  <si>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</si>
  <si>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</si>
  <si>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</si>
  <si>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</si>
  <si>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</si>
  <si>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</si>
  <si>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</si>
  <si>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</si>
  <si>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</si>
  <si>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</si>
  <si>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</si>
  <si>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</si>
  <si>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</si>
  <si>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</si>
  <si>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</si>
  <si>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</si>
  <si>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</si>
  <si>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</si>
  <si>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</si>
  <si>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</si>
  <si>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</si>
  <si>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</si>
  <si>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</si>
  <si>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</si>
  <si>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</si>
  <si>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</si>
  <si>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</si>
  <si>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</si>
  <si>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</si>
  <si>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</si>
  <si>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</si>
  <si>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</si>
  <si>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</si>
  <si>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</si>
  <si>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</si>
  <si>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</si>
  <si>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</si>
  <si>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</si>
  <si>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</si>
  <si>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</si>
  <si>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</si>
  <si>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</si>
  <si>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</si>
  <si>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</si>
  <si>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</si>
  <si>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</si>
  <si>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</si>
  <si>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</si>
  <si>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</si>
  <si>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</si>
  <si>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</si>
  <si>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</si>
  <si>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</si>
  <si>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</si>
  <si>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</si>
  <si>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</si>
  <si>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</si>
  <si>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</si>
  <si>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</si>
  <si>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</si>
  <si>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</si>
  <si>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</si>
  <si>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</si>
  <si>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</si>
  <si>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</si>
  <si>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</si>
  <si>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</si>
  <si>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</si>
  <si>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</si>
  <si>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</si>
  <si>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</si>
  <si>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</si>
  <si>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</si>
  <si>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</si>
  <si>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</si>
  <si>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</si>
  <si>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</si>
  <si>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</si>
  <si>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</si>
  <si>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</si>
  <si>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</si>
  <si>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</si>
  <si>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</si>
  <si>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</si>
  <si>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</si>
  <si>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</si>
  <si>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</si>
  <si>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</si>
  <si>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</si>
  <si>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</si>
  <si>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</si>
  <si>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</si>
  <si>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</si>
  <si>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</si>
  <si>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</si>
  <si>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</si>
  <si>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</si>
  <si>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</si>
  <si>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</si>
  <si>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</si>
  <si>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</si>
  <si>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</si>
  <si>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</si>
  <si>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</si>
  <si>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</si>
  <si>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</si>
  <si>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</si>
  <si>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</si>
  <si>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</si>
  <si>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</si>
  <si>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</si>
  <si>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</si>
  <si>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</si>
  <si>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</si>
  <si>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</si>
  <si>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</si>
  <si>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</si>
  <si>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</si>
  <si>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</si>
  <si>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</si>
  <si>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</si>
  <si>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</si>
  <si>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</si>
  <si>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</si>
  <si>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</si>
  <si>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</si>
  <si>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</si>
  <si>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</si>
  <si>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</si>
  <si>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</si>
  <si>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</si>
  <si>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</si>
  <si>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</si>
  <si>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</si>
  <si>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</si>
  <si>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</si>
  <si>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</si>
  <si>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</si>
  <si>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</si>
  <si>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</si>
  <si>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</si>
  <si>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</si>
  <si>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</si>
  <si>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</si>
  <si>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</si>
  <si>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</si>
  <si>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</si>
  <si>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</si>
  <si>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</si>
  <si>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</si>
  <si>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</si>
  <si>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</si>
  <si>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</si>
  <si>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</si>
  <si>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</si>
  <si>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</si>
  <si>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</si>
  <si>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</si>
  <si>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</si>
  <si>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</si>
  <si>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</si>
  <si>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</si>
  <si>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</si>
  <si>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</si>
  <si>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</si>
  <si>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</si>
  <si>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</si>
  <si>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</si>
  <si>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</si>
  <si>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</si>
  <si>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</si>
  <si>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</si>
  <si>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</si>
  <si>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</si>
  <si>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</si>
  <si>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</si>
  <si>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</si>
  <si>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</si>
  <si>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</si>
  <si>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</si>
  <si>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</si>
  <si>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</si>
  <si>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</si>
  <si>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</si>
  <si>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</si>
  <si>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</si>
  <si>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</si>
  <si>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</si>
  <si>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</si>
  <si>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</si>
  <si>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</si>
  <si>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</si>
  <si>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</si>
  <si>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</si>
  <si>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</si>
  <si>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</si>
  <si>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</si>
  <si>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</si>
  <si>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</si>
  <si>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</si>
  <si>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</si>
  <si>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</si>
  <si>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</si>
  <si>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</si>
  <si>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</si>
  <si>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</si>
  <si>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</si>
  <si>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</si>
  <si>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</si>
  <si>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</si>
  <si>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</si>
  <si>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</si>
  <si>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</si>
  <si>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</si>
  <si>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</si>
  <si>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</si>
  <si>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</si>
  <si>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</si>
  <si>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</si>
  <si>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</si>
  <si>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</si>
  <si>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</si>
  <si>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</si>
  <si>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</si>
  <si>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</si>
  <si>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</si>
  <si>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</si>
  <si>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</si>
  <si>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</si>
  <si>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</si>
  <si>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</si>
  <si>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</si>
  <si>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</si>
  <si>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</si>
  <si>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</si>
  <si>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</si>
  <si>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</si>
  <si>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</si>
  <si>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</si>
  <si>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</si>
  <si>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</si>
  <si>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</si>
  <si>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</si>
  <si>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</si>
  <si>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</si>
  <si>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</si>
  <si>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</si>
  <si>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</si>
  <si>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</si>
  <si>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</si>
  <si>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</si>
  <si>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</si>
  <si>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</si>
  <si>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</si>
  <si>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</si>
  <si>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</si>
  <si>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</si>
  <si>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</si>
  <si>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</si>
  <si>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</si>
  <si>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</si>
  <si>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</si>
  <si>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</si>
  <si>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</si>
  <si>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</si>
  <si>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</si>
  <si>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</si>
  <si>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</si>
  <si>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</si>
  <si>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</si>
  <si>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</si>
  <si>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</si>
  <si>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</si>
  <si>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</si>
  <si>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</si>
  <si>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</si>
  <si>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</si>
  <si>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</si>
  <si>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</si>
  <si>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</si>
  <si>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</si>
  <si>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</si>
  <si>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</si>
  <si>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</si>
  <si>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</si>
  <si>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</si>
  <si>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</si>
  <si>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</si>
  <si>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</si>
  <si>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</si>
  <si>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</si>
  <si>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</si>
  <si>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</si>
  <si>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</si>
  <si>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</si>
  <si>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</si>
  <si>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</si>
  <si>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</si>
  <si>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</si>
  <si>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</si>
  <si>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</si>
  <si>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</si>
  <si>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</si>
  <si>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</si>
  <si>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</si>
  <si>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</si>
  <si>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</si>
  <si>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</si>
  <si>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</si>
  <si>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</si>
  <si>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</si>
  <si>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</si>
  <si>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</si>
  <si>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</si>
  <si>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</si>
  <si>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</si>
  <si>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</si>
  <si>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</si>
  <si>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</si>
  <si>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</si>
  <si>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</si>
  <si>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</si>
  <si>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</si>
  <si>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</si>
  <si>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</si>
  <si>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</si>
  <si>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</si>
  <si>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</si>
  <si>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</si>
  <si>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</si>
  <si>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</si>
  <si>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</si>
  <si>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</si>
  <si>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</si>
  <si>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</si>
  <si>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</si>
  <si>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</si>
  <si>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</si>
  <si>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</si>
  <si>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</si>
  <si>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</si>
  <si>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</si>
  <si>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</si>
  <si>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</si>
  <si>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</si>
  <si>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</si>
  <si>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</si>
  <si>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</si>
  <si>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</si>
  <si>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</si>
  <si>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</si>
  <si>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</si>
  <si>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</si>
  <si>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</si>
  <si>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</si>
  <si>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</si>
  <si>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</si>
  <si>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</si>
  <si>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</si>
  <si>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</si>
  <si>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</si>
  <si>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</si>
  <si>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</si>
  <si>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</si>
  <si>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</si>
  <si>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</si>
  <si>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</si>
  <si>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</si>
  <si>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</si>
  <si>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</si>
  <si>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</si>
  <si>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</si>
  <si>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</si>
  <si>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</si>
  <si>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</si>
  <si>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</si>
  <si>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</si>
  <si>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</si>
  <si>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</si>
  <si>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</si>
  <si>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</si>
  <si>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</si>
  <si>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</si>
  <si>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</si>
  <si>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</si>
  <si>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</si>
  <si>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</si>
  <si>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</si>
  <si>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</si>
  <si>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</si>
  <si>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</si>
  <si>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</si>
  <si>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</si>
  <si>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</si>
  <si>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</si>
  <si>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</si>
  <si>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</si>
  <si>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</si>
  <si>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</si>
  <si>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</si>
  <si>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</si>
  <si>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</si>
  <si>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</si>
  <si>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</si>
  <si>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</si>
  <si>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</si>
  <si>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</si>
  <si>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</si>
  <si>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</si>
  <si>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</si>
  <si>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</si>
  <si>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</si>
  <si>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</si>
  <si>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</si>
  <si>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</si>
  <si>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</si>
  <si>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</si>
  <si>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</si>
  <si>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</si>
  <si>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</si>
  <si>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</si>
  <si>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</si>
  <si>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</si>
  <si>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</si>
  <si>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</si>
  <si>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</si>
  <si>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</si>
  <si>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</si>
  <si>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</si>
  <si>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</si>
  <si>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</si>
  <si>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</si>
  <si>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</si>
  <si>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</si>
  <si>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</si>
  <si>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</si>
  <si>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</si>
  <si>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</si>
  <si>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</si>
  <si>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</si>
  <si>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</si>
  <si>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</si>
  <si>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</si>
  <si>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</si>
  <si>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</si>
  <si>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</si>
  <si>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</si>
  <si>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</si>
  <si>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</si>
  <si>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</si>
  <si>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</si>
  <si>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</si>
  <si>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</si>
  <si>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</si>
  <si>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</si>
  <si>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</si>
  <si>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</si>
  <si>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</si>
  <si>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</si>
  <si>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</si>
  <si>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</si>
  <si>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</si>
  <si>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</si>
  <si>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</si>
  <si>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</si>
  <si>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</si>
  <si>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</si>
  <si>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</si>
  <si>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</si>
  <si>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</si>
  <si>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</si>
  <si>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</si>
  <si>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</si>
  <si>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</si>
  <si>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</si>
  <si>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</si>
  <si>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</si>
  <si>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</si>
  <si>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</si>
  <si>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</si>
  <si>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</si>
  <si>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</si>
  <si>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</si>
  <si>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</si>
  <si>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</si>
  <si>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</si>
  <si>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</si>
  <si>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</si>
  <si>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</si>
  <si>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</si>
  <si>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</si>
  <si>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</si>
  <si>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</si>
  <si>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</si>
  <si>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</si>
  <si>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</si>
  <si>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</si>
  <si>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</si>
  <si>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</si>
  <si>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</si>
  <si>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</si>
  <si>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</si>
  <si>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</si>
  <si>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</si>
  <si>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</si>
  <si>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</si>
  <si>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</si>
  <si>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</si>
  <si>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</si>
  <si>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</si>
  <si>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</si>
  <si>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</si>
  <si>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</si>
  <si>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</si>
  <si>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</si>
  <si>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</si>
  <si>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</si>
  <si>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</si>
  <si>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</si>
  <si>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</si>
  <si>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</si>
  <si>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</si>
  <si>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</si>
  <si>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</si>
  <si>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</si>
  <si>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</si>
  <si>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</si>
  <si>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</si>
  <si>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</si>
  <si>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</si>
  <si>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</si>
  <si>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</si>
  <si>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</si>
  <si>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</si>
  <si>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</si>
  <si>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</si>
  <si>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</si>
  <si>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</si>
  <si>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</si>
  <si>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</si>
  <si>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</si>
  <si>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</si>
  <si>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</si>
  <si>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</si>
  <si>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</si>
  <si>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</si>
  <si>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</si>
  <si>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</si>
  <si>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</si>
  <si>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</si>
  <si>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</si>
  <si>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</si>
  <si>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</si>
  <si>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</si>
  <si>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</si>
  <si>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</si>
  <si>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</si>
  <si>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</si>
  <si>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Fernandez_1993a</t>
  </si>
  <si>
    <t>10.4141/cjss93-034</t>
  </si>
  <si>
    <t>J. Beem-Miller, Shane Stoner</t>
  </si>
  <si>
    <t>MPI-BGC</t>
  </si>
  <si>
    <t>jbeem@bgc-jena.mpg.de</t>
  </si>
  <si>
    <t>I. Fernandez</t>
  </si>
  <si>
    <t>ivanjf@maine.edu</t>
  </si>
  <si>
    <t>Fernandez, I. J., Rustad, L. E., and Lawrence, G. B., 1993, Estimating total soil mass, nutrient content, and trace-metals in soils under a low elevation spruce-fir forest, Can. J. Soil Sci., 73, 317–328</t>
  </si>
  <si>
    <t>Soil collected in this study reanalyzed by Gaudinski, 2001</t>
  </si>
  <si>
    <t>Gaudinski_2009</t>
  </si>
  <si>
    <t>Howland Forest</t>
  </si>
  <si>
    <t>Nutrient Control</t>
  </si>
  <si>
    <t>Nutrient Control Pit</t>
  </si>
  <si>
    <t>Typic Haplorthods</t>
  </si>
  <si>
    <t>Picea rubens, Abies balsamea, Tsuga canadensis</t>
  </si>
  <si>
    <t>Granitic till</t>
  </si>
  <si>
    <t>O</t>
  </si>
  <si>
    <t>Quantitative pit</t>
  </si>
  <si>
    <t>B</t>
  </si>
  <si>
    <t>inc_moisture_units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</si>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</sst>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F10" sqref="F10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46.5" customHeight="1">
      <c r="A4" s="20" t="s">
        <v>844</v>
      </c>
      <c r="B4" s="20" t="s">
        <v>845</v>
      </c>
      <c r="C4" s="20" t="s">
        <v>846</v>
      </c>
      <c r="D4" s="20" t="s">
        <v>847</v>
      </c>
      <c r="E4" s="20" t="s">
        <v>848</v>
      </c>
      <c r="F4" s="142">
        <v>2018</v>
      </c>
      <c r="G4" s="142">
        <v>5</v>
      </c>
      <c r="H4" s="142">
        <v>28</v>
      </c>
      <c r="I4" s="20" t="s">
        <v>849</v>
      </c>
      <c r="J4" s="20" t="s">
        <v>850</v>
      </c>
      <c r="K4" s="20"/>
      <c r="L4" s="20" t="s">
        <v>851</v>
      </c>
      <c r="M4" s="20" t="s">
        <v>852</v>
      </c>
      <c r="N4" s="20" t="s">
        <v>853</v>
      </c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" sqref="B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844</v>
      </c>
      <c r="B4" s="10" t="s">
        <v>854</v>
      </c>
      <c r="C4" s="10">
        <v>45.167000000000002</v>
      </c>
      <c r="D4" s="10">
        <v>-68.667000000000002</v>
      </c>
      <c r="E4" s="7"/>
      <c r="F4" s="19">
        <v>60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AB1" workbookViewId="0">
      <selection activeCell="B9" sqref="B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844</v>
      </c>
      <c r="B4" s="10" t="s">
        <v>854</v>
      </c>
      <c r="C4" s="10" t="s">
        <v>855</v>
      </c>
      <c r="D4" s="10" t="s">
        <v>856</v>
      </c>
      <c r="E4" s="19"/>
      <c r="F4" s="19"/>
      <c r="G4" s="19"/>
      <c r="H4" s="19" t="s">
        <v>363</v>
      </c>
      <c r="I4" s="19"/>
      <c r="J4" s="19"/>
      <c r="K4" s="19">
        <v>24</v>
      </c>
      <c r="L4" s="19">
        <v>5.5</v>
      </c>
      <c r="M4" s="19">
        <v>1000</v>
      </c>
      <c r="N4" s="19" t="s">
        <v>857</v>
      </c>
      <c r="O4" s="19"/>
      <c r="P4" s="19" t="s">
        <v>750</v>
      </c>
      <c r="Q4" s="19"/>
      <c r="R4" s="19"/>
      <c r="S4" s="19"/>
      <c r="T4" s="5" t="s">
        <v>206</v>
      </c>
      <c r="U4" s="19" t="s">
        <v>858</v>
      </c>
      <c r="V4" s="19"/>
      <c r="Y4" s="5" t="s">
        <v>220</v>
      </c>
      <c r="AA4" s="5" t="s">
        <v>859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56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D4" sqref="D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 t="s">
        <v>41</v>
      </c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854</v>
      </c>
      <c r="C4" s="11" t="s">
        <v>856</v>
      </c>
      <c r="D4" s="11" t="s">
        <v>860</v>
      </c>
      <c r="E4" s="11">
        <v>1987</v>
      </c>
      <c r="F4" s="11"/>
      <c r="G4" s="123"/>
      <c r="H4" s="123"/>
      <c r="I4" s="11">
        <v>-4</v>
      </c>
      <c r="J4" s="23">
        <v>0</v>
      </c>
      <c r="K4" s="11" t="s">
        <v>860</v>
      </c>
      <c r="L4" s="11"/>
      <c r="M4" s="8"/>
      <c r="N4" s="8"/>
      <c r="O4" s="8"/>
      <c r="P4" s="8">
        <v>0.12</v>
      </c>
      <c r="Q4" s="8"/>
      <c r="R4" s="8" t="s">
        <v>861</v>
      </c>
      <c r="S4" s="8"/>
      <c r="T4" s="8"/>
      <c r="U4" s="8"/>
      <c r="V4" s="8">
        <v>19.2</v>
      </c>
      <c r="W4" s="8">
        <v>2</v>
      </c>
      <c r="X4" s="8"/>
      <c r="Y4" s="8"/>
      <c r="Z4" s="8">
        <v>2.8</v>
      </c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>
        <v>0.44</v>
      </c>
      <c r="AQ4" s="17"/>
      <c r="AR4" s="17"/>
      <c r="AS4" s="17"/>
      <c r="AT4" s="8"/>
      <c r="AU4" s="8"/>
      <c r="AV4" s="8"/>
      <c r="AW4" s="8"/>
      <c r="AX4" s="8"/>
      <c r="AY4" s="8">
        <v>1998</v>
      </c>
      <c r="AZ4" s="8">
        <v>284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844</v>
      </c>
      <c r="B5" s="10" t="s">
        <v>854</v>
      </c>
      <c r="C5" s="11" t="s">
        <v>856</v>
      </c>
      <c r="D5" s="11" t="s">
        <v>204</v>
      </c>
      <c r="E5" s="11">
        <v>1987</v>
      </c>
      <c r="F5" s="11"/>
      <c r="G5" s="123"/>
      <c r="H5" s="123"/>
      <c r="I5" s="11">
        <v>0</v>
      </c>
      <c r="J5" s="23">
        <v>1.7000000000000002</v>
      </c>
      <c r="K5" s="11" t="s">
        <v>204</v>
      </c>
      <c r="L5" s="11"/>
      <c r="M5" s="8"/>
      <c r="N5" s="8"/>
      <c r="O5" s="8"/>
      <c r="P5" s="8">
        <v>0.52</v>
      </c>
      <c r="Q5" s="8"/>
      <c r="R5" s="8" t="s">
        <v>861</v>
      </c>
      <c r="S5" s="8"/>
      <c r="T5" s="8"/>
      <c r="U5" s="8"/>
      <c r="V5" s="8">
        <v>32.700000000000003</v>
      </c>
      <c r="W5" s="8">
        <v>2</v>
      </c>
      <c r="X5" s="8"/>
      <c r="Y5" s="8"/>
      <c r="Z5" s="8">
        <v>3.2</v>
      </c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>
        <v>0.08</v>
      </c>
      <c r="AQ5" s="17"/>
      <c r="AR5" s="17"/>
      <c r="AS5" s="17"/>
      <c r="AT5" s="8"/>
      <c r="AU5" s="8"/>
      <c r="AV5" s="8"/>
      <c r="AW5" s="8"/>
      <c r="AX5" s="8"/>
      <c r="AY5" s="8">
        <v>1998</v>
      </c>
      <c r="AZ5" s="8">
        <v>76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844</v>
      </c>
      <c r="B6" s="10" t="s">
        <v>854</v>
      </c>
      <c r="C6" s="11" t="s">
        <v>856</v>
      </c>
      <c r="D6" s="11" t="str">
        <f>K6&amp;"_"&amp;I6&amp;"-"&amp;J6</f>
        <v>B_6.3-12.6</v>
      </c>
      <c r="E6" s="11">
        <v>1987</v>
      </c>
      <c r="F6" s="11"/>
      <c r="G6" s="123"/>
      <c r="H6" s="123"/>
      <c r="I6" s="11">
        <v>6.3</v>
      </c>
      <c r="J6" s="23">
        <v>12.6</v>
      </c>
      <c r="K6" s="11" t="s">
        <v>862</v>
      </c>
      <c r="L6" s="11"/>
      <c r="M6" s="8"/>
      <c r="N6" s="8"/>
      <c r="O6" s="8"/>
      <c r="P6" s="8">
        <v>0.67</v>
      </c>
      <c r="Q6" s="8"/>
      <c r="R6" s="8" t="s">
        <v>861</v>
      </c>
      <c r="S6" s="8"/>
      <c r="T6" s="8"/>
      <c r="U6" s="8"/>
      <c r="V6" s="8">
        <v>23</v>
      </c>
      <c r="W6" s="8">
        <v>2</v>
      </c>
      <c r="X6" s="8"/>
      <c r="Y6" s="8"/>
      <c r="Z6" s="8">
        <v>4</v>
      </c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>
        <v>0.11</v>
      </c>
      <c r="AQ6" s="17"/>
      <c r="AR6" s="17"/>
      <c r="AS6" s="17"/>
      <c r="AT6" s="8"/>
      <c r="AU6" s="8"/>
      <c r="AV6" s="8"/>
      <c r="AW6" s="8"/>
      <c r="AX6" s="8"/>
      <c r="AY6" s="8">
        <v>1998</v>
      </c>
      <c r="AZ6" s="8">
        <v>88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844</v>
      </c>
      <c r="B7" s="10" t="s">
        <v>854</v>
      </c>
      <c r="C7" s="11" t="s">
        <v>856</v>
      </c>
      <c r="D7" s="11" t="str">
        <f t="shared" ref="D7:D8" si="0">K7&amp;"_"&amp;I7&amp;"-"&amp;J7</f>
        <v>B_36.3-72.6</v>
      </c>
      <c r="E7" s="11">
        <v>1987</v>
      </c>
      <c r="F7" s="11"/>
      <c r="G7" s="123"/>
      <c r="H7" s="123"/>
      <c r="I7" s="11">
        <v>36.299999999999997</v>
      </c>
      <c r="J7" s="23">
        <v>72.599999999999994</v>
      </c>
      <c r="K7" s="11" t="s">
        <v>862</v>
      </c>
      <c r="L7" s="11"/>
      <c r="M7" s="8"/>
      <c r="N7" s="8"/>
      <c r="O7" s="8"/>
      <c r="P7" s="8">
        <v>0.98</v>
      </c>
      <c r="Q7" s="8"/>
      <c r="R7" s="8" t="s">
        <v>861</v>
      </c>
      <c r="S7" s="8"/>
      <c r="T7" s="8"/>
      <c r="U7" s="8"/>
      <c r="V7" s="8">
        <v>28.5</v>
      </c>
      <c r="W7" s="8">
        <v>2</v>
      </c>
      <c r="X7" s="8"/>
      <c r="Y7" s="8"/>
      <c r="Z7" s="8">
        <v>4.2</v>
      </c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>
        <v>0.3</v>
      </c>
      <c r="AQ7" s="17"/>
      <c r="AR7" s="17"/>
      <c r="AS7" s="17"/>
      <c r="AT7" s="8"/>
      <c r="AU7" s="8"/>
      <c r="AV7" s="8"/>
      <c r="AW7" s="8"/>
      <c r="AX7" s="8"/>
      <c r="AY7" s="8">
        <v>1998</v>
      </c>
      <c r="AZ7" s="8">
        <v>36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844</v>
      </c>
      <c r="B8" s="10" t="s">
        <v>854</v>
      </c>
      <c r="C8" s="11" t="s">
        <v>856</v>
      </c>
      <c r="D8" s="11" t="str">
        <f t="shared" si="0"/>
        <v>B_61.1-122.2</v>
      </c>
      <c r="E8" s="11">
        <v>1987</v>
      </c>
      <c r="F8" s="11"/>
      <c r="G8" s="123"/>
      <c r="H8" s="123"/>
      <c r="I8" s="11">
        <v>61.099999999999994</v>
      </c>
      <c r="J8" s="23">
        <v>122.19999999999999</v>
      </c>
      <c r="K8" s="11" t="s">
        <v>862</v>
      </c>
      <c r="L8" s="11"/>
      <c r="M8" s="8"/>
      <c r="N8" s="8"/>
      <c r="O8" s="8"/>
      <c r="P8" s="8">
        <v>1.36</v>
      </c>
      <c r="Q8" s="8"/>
      <c r="R8" s="8" t="s">
        <v>861</v>
      </c>
      <c r="S8" s="8"/>
      <c r="T8" s="8"/>
      <c r="U8" s="8"/>
      <c r="V8" s="8">
        <v>37.299999999999997</v>
      </c>
      <c r="W8" s="8">
        <v>2</v>
      </c>
      <c r="X8" s="8"/>
      <c r="Y8" s="8"/>
      <c r="Z8" s="8">
        <v>4.4000000000000004</v>
      </c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>
        <v>0.19</v>
      </c>
      <c r="AQ8" s="17"/>
      <c r="AR8" s="17"/>
      <c r="AS8" s="17"/>
      <c r="AT8" s="8"/>
      <c r="AU8" s="8"/>
      <c r="AV8" s="8"/>
      <c r="AW8" s="8"/>
      <c r="AX8" s="8"/>
      <c r="AY8" s="8">
        <v>1998</v>
      </c>
      <c r="AZ8" s="8">
        <v>10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/>
      <c r="B9" s="10"/>
      <c r="C9" s="11"/>
      <c r="D9" s="11"/>
      <c r="E9" s="11"/>
      <c r="F9" s="11"/>
      <c r="G9" s="123"/>
      <c r="H9" s="123"/>
      <c r="I9" s="11"/>
      <c r="J9" s="23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/>
      <c r="B10" s="10"/>
      <c r="C10" s="11"/>
      <c r="D10" s="11"/>
      <c r="E10" s="11"/>
      <c r="F10" s="11"/>
      <c r="G10" s="123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1"/>
      <c r="F11" s="11"/>
      <c r="G11" s="123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1"/>
      <c r="F12" s="11"/>
      <c r="G12" s="123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1"/>
      <c r="F13" s="11"/>
      <c r="G13" s="123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1"/>
      <c r="F14" s="11"/>
      <c r="G14" s="123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1"/>
      <c r="F15" s="11"/>
      <c r="G15" s="123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1"/>
      <c r="F16" s="11"/>
      <c r="G16" s="123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1"/>
      <c r="F17" s="11"/>
      <c r="G17" s="123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1"/>
      <c r="F18" s="11"/>
      <c r="G18" s="123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1"/>
      <c r="F19" s="11"/>
      <c r="G19" s="123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1"/>
      <c r="F20" s="11"/>
      <c r="G20" s="123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1"/>
      <c r="F21" s="11"/>
      <c r="G21" s="123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2"/>
      <c r="F22" s="12"/>
      <c r="G22" s="124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2"/>
      <c r="F23" s="12"/>
      <c r="G23" s="124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2"/>
      <c r="F24" s="12"/>
      <c r="G24" s="124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2"/>
      <c r="F25" s="12"/>
      <c r="G25" s="124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2"/>
      <c r="F26" s="12"/>
      <c r="G26" s="124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"/>
      <c r="F27" s="12"/>
      <c r="G27" s="124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"/>
      <c r="F28" s="12"/>
      <c r="G28" s="124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"/>
      <c r="F29" s="12"/>
      <c r="G29" s="124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"/>
      <c r="F30" s="12"/>
      <c r="G30" s="124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BF10:BF1048576 BH4:BH9</xm:sqref>
        </x14:dataValidation>
        <x14:dataValidation type="list" allowBlank="1" showInputMessage="1" showErrorMessage="1">
          <x14:formula1>
            <xm:f>'controlled vocabulary'!$S$4:$S$8</xm:f>
          </x14:formula1>
          <xm:sqref>AC10:AC1048576 AE4:AE9</xm:sqref>
        </x14:dataValidation>
        <x14:dataValidation type="list" allowBlank="1" showInputMessage="1" showErrorMessage="1">
          <x14:formula1>
            <xm:f>'controlled vocabulary'!$R$4:$R$16</xm:f>
          </x14:formula1>
          <xm:sqref>X10:X110 Z4:Z9</xm:sqref>
        </x14:dataValidation>
        <x14:dataValidation type="list" allowBlank="1" showInputMessage="1" showErrorMessage="1">
          <x14:formula1>
            <xm:f>'controlled vocabulary'!$U$4:$U$6</xm:f>
          </x14:formula1>
          <xm:sqref>I4:I9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E1" workbookViewId="0">
      <selection activeCell="AI32" sqref="AI3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43" t="s">
        <v>864</v>
      </c>
      <c r="AJ1" s="144" t="s">
        <v>865</v>
      </c>
      <c r="AK1" s="145" t="s">
        <v>866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J13" sqref="J1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27" t="s">
        <v>439</v>
      </c>
      <c r="G1" s="33" t="s">
        <v>440</v>
      </c>
      <c r="H1" s="127" t="s">
        <v>810</v>
      </c>
      <c r="I1" s="127" t="s">
        <v>811</v>
      </c>
      <c r="J1" s="127" t="s">
        <v>809</v>
      </c>
      <c r="K1" s="114" t="s">
        <v>441</v>
      </c>
      <c r="L1" s="114" t="s">
        <v>442</v>
      </c>
      <c r="M1" s="114" t="s">
        <v>443</v>
      </c>
      <c r="N1" s="114" t="s">
        <v>444</v>
      </c>
      <c r="O1" s="114" t="s">
        <v>445</v>
      </c>
      <c r="P1" s="114" t="s">
        <v>863</v>
      </c>
      <c r="Q1" s="114" t="s">
        <v>446</v>
      </c>
      <c r="R1" s="114" t="s">
        <v>447</v>
      </c>
      <c r="S1" s="114" t="s">
        <v>837</v>
      </c>
      <c r="T1" s="76" t="s">
        <v>448</v>
      </c>
      <c r="U1" s="76" t="s">
        <v>777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838</v>
      </c>
      <c r="G2" s="31" t="s">
        <v>74</v>
      </c>
      <c r="H2" s="128" t="s">
        <v>815</v>
      </c>
      <c r="I2" s="128" t="s">
        <v>816</v>
      </c>
      <c r="J2" s="128" t="s">
        <v>814</v>
      </c>
      <c r="K2" s="115" t="s">
        <v>465</v>
      </c>
      <c r="L2" s="64"/>
      <c r="M2" s="64"/>
      <c r="N2" s="64" t="s">
        <v>359</v>
      </c>
      <c r="O2" s="115" t="s">
        <v>802</v>
      </c>
      <c r="P2" s="115"/>
      <c r="Q2" s="115" t="s">
        <v>463</v>
      </c>
      <c r="R2" s="115" t="s">
        <v>464</v>
      </c>
      <c r="S2" s="115"/>
      <c r="T2" s="57" t="s">
        <v>462</v>
      </c>
      <c r="U2" s="57" t="s">
        <v>778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 t="s">
        <v>812</v>
      </c>
      <c r="I3" s="37" t="s">
        <v>41</v>
      </c>
      <c r="J3" s="138" t="s">
        <v>813</v>
      </c>
      <c r="K3" s="140" t="s">
        <v>335</v>
      </c>
      <c r="L3" s="141" t="s">
        <v>779</v>
      </c>
      <c r="M3" s="140" t="s">
        <v>358</v>
      </c>
      <c r="N3" s="140"/>
      <c r="O3" s="140"/>
      <c r="P3" s="140"/>
      <c r="Q3" s="140" t="s">
        <v>44</v>
      </c>
      <c r="R3" s="140"/>
      <c r="S3" s="140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2018-10-10T16:31:07Z</dcterms:modified>
</cp:coreProperties>
</file>