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umbore_pro/Desktop/"/>
    </mc:Choice>
  </mc:AlternateContent>
  <xr:revisionPtr revIDLastSave="0" documentId="13_ncr:1_{F4DF3BDC-8976-5C48-B648-7380ABEBDF03}" xr6:coauthVersionLast="37" xr6:coauthVersionMax="37" xr10:uidLastSave="{00000000-0000-0000-0000-000000000000}"/>
  <bookViews>
    <workbookView xWindow="2760" yWindow="800" windowWidth="25160" windowHeight="16060" tabRatio="645" activeTab="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9" l="1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4" i="9"/>
  <c r="S49" i="9" l="1"/>
  <c r="X49" i="9"/>
  <c r="AI79" i="5"/>
  <c r="AD57" i="5"/>
  <c r="AD58" i="5" s="1"/>
  <c r="AD59" i="5" s="1"/>
  <c r="AD60" i="5" s="1"/>
  <c r="AD61" i="5" s="1"/>
  <c r="I3" i="6"/>
  <c r="H3" i="6"/>
  <c r="G3" i="6"/>
</calcChain>
</file>

<file path=xl/sharedStrings.xml><?xml version="1.0" encoding="utf-8"?>
<sst xmlns="http://schemas.openxmlformats.org/spreadsheetml/2006/main" count="4532" uniqueCount="1210">
  <si>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</si>
  <si>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</si>
  <si>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</si>
  <si>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</si>
  <si>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</si>
  <si>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</si>
  <si>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</si>
  <si>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</si>
  <si>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</si>
  <si>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</si>
  <si>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</si>
  <si>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</si>
  <si>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</si>
  <si>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</si>
  <si>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</si>
  <si>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</si>
  <si>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</si>
  <si>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</si>
  <si>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</si>
  <si>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</si>
  <si>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</si>
  <si>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</si>
  <si>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</si>
  <si>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</si>
  <si>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</si>
  <si>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</si>
  <si>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</si>
  <si>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</si>
  <si>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</si>
  <si>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</si>
  <si>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</si>
  <si>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</si>
  <si>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</si>
  <si>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</si>
  <si>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</si>
  <si>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</si>
  <si>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</si>
  <si>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</si>
  <si>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</si>
  <si>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</si>
  <si>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</si>
  <si>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</si>
  <si>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</si>
  <si>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</si>
  <si>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</si>
  <si>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</si>
  <si>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</si>
  <si>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</si>
  <si>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</si>
  <si>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</si>
  <si>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</si>
  <si>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</si>
  <si>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</si>
  <si>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</si>
  <si>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</si>
  <si>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</si>
  <si>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</si>
  <si>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</si>
  <si>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</si>
  <si>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</si>
  <si>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</si>
  <si>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</si>
  <si>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</si>
  <si>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</si>
  <si>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</si>
  <si>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</si>
  <si>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</si>
  <si>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</si>
  <si>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</si>
  <si>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</si>
  <si>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</si>
  <si>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</si>
  <si>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</si>
  <si>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</si>
  <si>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</si>
  <si>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</si>
  <si>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</si>
  <si>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</si>
  <si>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</si>
  <si>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</si>
  <si>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</si>
  <si>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</si>
  <si>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</si>
  <si>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</si>
  <si>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</si>
  <si>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</si>
  <si>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</si>
  <si>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</si>
  <si>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</si>
  <si>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</si>
  <si>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</si>
  <si>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</si>
  <si>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</si>
  <si>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</si>
  <si>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</si>
  <si>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</si>
  <si>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</si>
  <si>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</si>
  <si>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</si>
  <si>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</si>
  <si>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</si>
  <si>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</si>
  <si>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</si>
  <si>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</si>
  <si>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</si>
  <si>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</si>
  <si>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</si>
  <si>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</si>
  <si>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</si>
  <si>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</si>
  <si>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</si>
  <si>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</si>
  <si>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</si>
  <si>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</si>
  <si>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</si>
  <si>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</si>
  <si>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</si>
  <si>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</si>
  <si>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</si>
  <si>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</si>
  <si>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</si>
  <si>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</si>
  <si>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</si>
  <si>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</si>
  <si>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</si>
  <si>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</si>
  <si>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</si>
  <si>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</si>
  <si>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</si>
  <si>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</si>
  <si>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</si>
  <si>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</si>
  <si>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</si>
  <si>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</si>
  <si>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</si>
  <si>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</si>
  <si>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</si>
  <si>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</si>
  <si>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</si>
  <si>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</si>
  <si>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</si>
  <si>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</si>
  <si>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</si>
  <si>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</si>
  <si>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</si>
  <si>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</si>
  <si>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</si>
  <si>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</si>
  <si>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</si>
  <si>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</si>
  <si>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</si>
  <si>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</si>
  <si>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</si>
  <si>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</si>
  <si>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</si>
  <si>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</si>
  <si>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</si>
  <si>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</si>
  <si>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</si>
  <si>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</si>
  <si>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</si>
  <si>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</si>
  <si>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</si>
  <si>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</si>
  <si>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</si>
  <si>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</si>
  <si>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</si>
  <si>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</si>
  <si>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</si>
  <si>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</si>
  <si>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</si>
  <si>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</si>
  <si>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</si>
  <si>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</si>
  <si>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</si>
  <si>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</si>
  <si>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</si>
  <si>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</si>
  <si>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</si>
  <si>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</si>
  <si>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</si>
  <si>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</si>
  <si>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</si>
  <si>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</si>
  <si>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</si>
  <si>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</si>
  <si>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</si>
  <si>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</si>
  <si>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</si>
  <si>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</si>
  <si>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</si>
  <si>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</si>
  <si>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</si>
  <si>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</si>
  <si>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</si>
  <si>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</si>
  <si>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</si>
  <si>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</si>
  <si>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</si>
  <si>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</si>
  <si>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</si>
  <si>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</si>
  <si>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</si>
  <si>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</si>
  <si>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</si>
  <si>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</si>
  <si>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</si>
  <si>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</si>
  <si>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</si>
  <si>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</si>
  <si>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</si>
  <si>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</si>
  <si>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</si>
  <si>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</si>
  <si>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</si>
  <si>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</si>
  <si>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</si>
  <si>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</si>
  <si>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</si>
  <si>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</si>
  <si>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</si>
  <si>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</si>
  <si>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</si>
  <si>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</si>
  <si>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</si>
  <si>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</si>
  <si>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</si>
  <si>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</si>
  <si>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</si>
  <si>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</si>
  <si>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</si>
  <si>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</si>
  <si>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</si>
  <si>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</si>
  <si>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</si>
  <si>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</si>
  <si>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</si>
  <si>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</si>
  <si>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</si>
  <si>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</si>
  <si>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</si>
  <si>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</si>
  <si>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</si>
  <si>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</si>
  <si>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</si>
  <si>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</si>
  <si>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</si>
  <si>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</si>
  <si>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</si>
  <si>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</si>
  <si>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</si>
  <si>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</si>
  <si>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</si>
  <si>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</si>
  <si>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</si>
  <si>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</si>
  <si>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</si>
  <si>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</si>
  <si>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</si>
  <si>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</si>
  <si>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</si>
  <si>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</si>
  <si>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</si>
  <si>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</si>
  <si>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</si>
  <si>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</si>
  <si>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</si>
  <si>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</si>
  <si>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</si>
  <si>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</si>
  <si>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</si>
  <si>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</si>
  <si>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</si>
  <si>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</si>
  <si>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</si>
  <si>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</si>
  <si>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</si>
  <si>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</si>
  <si>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</si>
  <si>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</si>
  <si>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</si>
  <si>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</si>
  <si>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</si>
  <si>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</si>
  <si>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</si>
  <si>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</si>
  <si>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</si>
  <si>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</si>
  <si>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</si>
  <si>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</si>
  <si>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</si>
  <si>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</si>
  <si>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</si>
  <si>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</si>
  <si>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</si>
  <si>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</si>
  <si>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</si>
  <si>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</si>
  <si>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</si>
  <si>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</si>
  <si>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</si>
  <si>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</si>
  <si>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</si>
  <si>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</si>
  <si>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</si>
  <si>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</si>
  <si>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</si>
  <si>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</si>
  <si>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</si>
  <si>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</si>
  <si>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</si>
  <si>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</si>
  <si>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</si>
  <si>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</si>
  <si>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</si>
  <si>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</si>
  <si>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</si>
  <si>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</si>
  <si>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</si>
  <si>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</si>
  <si>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</si>
  <si>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</si>
  <si>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</si>
  <si>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</si>
  <si>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</si>
  <si>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</si>
  <si>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</si>
  <si>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</si>
  <si>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</si>
  <si>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</si>
  <si>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</si>
  <si>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</si>
  <si>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</si>
  <si>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</si>
  <si>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</si>
  <si>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</si>
  <si>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</si>
  <si>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</si>
  <si>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</si>
  <si>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</si>
  <si>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</si>
  <si>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</si>
  <si>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</si>
  <si>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</si>
  <si>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</si>
  <si>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</si>
  <si>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</si>
  <si>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</si>
  <si>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</si>
  <si>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</si>
  <si>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</si>
  <si>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</si>
  <si>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</si>
  <si>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</si>
  <si>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</si>
  <si>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</si>
  <si>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</si>
  <si>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</si>
  <si>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</si>
  <si>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</si>
  <si>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</si>
  <si>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</si>
  <si>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</si>
  <si>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</si>
  <si>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</si>
  <si>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</si>
  <si>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</si>
  <si>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</si>
  <si>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</si>
  <si>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</si>
  <si>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</si>
  <si>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</si>
  <si>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</si>
  <si>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</si>
  <si>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</si>
  <si>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</si>
  <si>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</si>
  <si>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</si>
  <si>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</si>
  <si>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</si>
  <si>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</si>
  <si>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</si>
  <si>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</si>
  <si>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</si>
  <si>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</si>
  <si>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</si>
  <si>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</si>
  <si>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</si>
  <si>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</si>
  <si>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</si>
  <si>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</si>
  <si>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</si>
  <si>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</si>
  <si>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</si>
  <si>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</si>
  <si>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</si>
  <si>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</si>
  <si>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</si>
  <si>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</si>
  <si>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</si>
  <si>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</si>
  <si>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</si>
  <si>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</si>
  <si>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</si>
  <si>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</si>
  <si>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</si>
  <si>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</si>
  <si>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</si>
  <si>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</si>
  <si>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</si>
  <si>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</si>
  <si>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</si>
  <si>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</si>
  <si>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</si>
  <si>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</si>
  <si>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</si>
  <si>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</si>
  <si>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</si>
  <si>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</si>
  <si>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</si>
  <si>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</si>
  <si>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</si>
  <si>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</si>
  <si>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</si>
  <si>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</si>
  <si>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</si>
  <si>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</si>
  <si>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</si>
  <si>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</si>
  <si>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</si>
  <si>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</si>
  <si>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</si>
  <si>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</si>
  <si>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</si>
  <si>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</si>
  <si>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</si>
  <si>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</si>
  <si>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</si>
  <si>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</si>
  <si>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</si>
  <si>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</si>
  <si>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</si>
  <si>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</si>
  <si>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</si>
  <si>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</si>
  <si>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</si>
  <si>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</si>
  <si>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</si>
  <si>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</si>
  <si>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</si>
  <si>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</si>
  <si>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</si>
  <si>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</si>
  <si>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</si>
  <si>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</si>
  <si>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</si>
  <si>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</si>
  <si>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</si>
  <si>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</si>
  <si>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</si>
  <si>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</si>
  <si>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</si>
  <si>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</si>
  <si>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</si>
  <si>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</si>
  <si>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</si>
  <si>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</si>
  <si>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</si>
  <si>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</si>
  <si>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</si>
  <si>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</si>
  <si>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</si>
  <si>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</si>
  <si>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</si>
  <si>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</si>
  <si>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</si>
  <si>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</si>
  <si>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</si>
  <si>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</si>
  <si>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</si>
  <si>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</si>
  <si>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</si>
  <si>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</si>
  <si>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</si>
  <si>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</si>
  <si>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</si>
  <si>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</si>
  <si>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</si>
  <si>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</si>
  <si>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</si>
  <si>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</si>
  <si>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</si>
  <si>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</si>
  <si>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</si>
  <si>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</si>
  <si>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</si>
  <si>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</si>
  <si>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</si>
  <si>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</si>
  <si>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</si>
  <si>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</si>
  <si>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</si>
  <si>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</si>
  <si>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</si>
  <si>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</si>
  <si>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</si>
  <si>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</si>
  <si>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</si>
  <si>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</si>
  <si>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</si>
  <si>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</si>
  <si>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</si>
  <si>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</si>
  <si>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</si>
  <si>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</si>
  <si>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</si>
  <si>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</si>
  <si>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</si>
  <si>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</si>
  <si>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</si>
  <si>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</si>
  <si>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</si>
  <si>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</si>
  <si>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</si>
  <si>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</si>
  <si>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</si>
  <si>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</si>
  <si>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</si>
  <si>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</si>
  <si>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</si>
  <si>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</si>
  <si>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</si>
  <si>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</si>
  <si>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</si>
  <si>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</si>
  <si>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</si>
  <si>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</si>
  <si>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</si>
  <si>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</si>
  <si>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</si>
  <si>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</si>
  <si>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</si>
  <si>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</si>
  <si>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</si>
  <si>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</si>
  <si>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</si>
  <si>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</si>
  <si>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</si>
  <si>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</si>
  <si>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</si>
  <si>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</si>
  <si>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</si>
  <si>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</si>
  <si>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</si>
  <si>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</si>
  <si>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</si>
  <si>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</si>
  <si>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</si>
  <si>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</si>
  <si>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</si>
  <si>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</si>
  <si>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</si>
  <si>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</si>
  <si>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</si>
  <si>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</si>
  <si>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</si>
  <si>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</si>
  <si>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</si>
  <si>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</si>
  <si>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</si>
  <si>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</si>
  <si>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</si>
  <si>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</si>
  <si>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</si>
  <si>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</si>
  <si>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</si>
  <si>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</si>
  <si>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</si>
  <si>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</si>
  <si>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</si>
  <si>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</si>
  <si>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</si>
  <si>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</si>
  <si>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</si>
  <si>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</si>
  <si>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</si>
  <si>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</si>
  <si>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</si>
  <si>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</si>
  <si>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</si>
  <si>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</si>
  <si>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</si>
  <si>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</si>
  <si>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</si>
  <si>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</si>
  <si>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</si>
  <si>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</si>
  <si>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</si>
  <si>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</si>
  <si>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</si>
  <si>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</si>
  <si>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</si>
  <si>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</si>
  <si>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</si>
  <si>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</si>
  <si>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</si>
  <si>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</si>
  <si>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</si>
  <si>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</si>
  <si>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</si>
  <si>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</si>
  <si>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</si>
  <si>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</si>
  <si>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</si>
  <si>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</si>
  <si>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</si>
  <si>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</si>
  <si>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</si>
  <si>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</si>
  <si>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</si>
  <si>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</si>
  <si>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</si>
  <si>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</si>
  <si>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</si>
  <si>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</si>
  <si>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</si>
  <si>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</si>
  <si>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</si>
  <si>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</si>
  <si>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</si>
  <si>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</si>
  <si>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</si>
  <si>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</si>
  <si>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</si>
  <si>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</si>
  <si>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</si>
  <si>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</si>
  <si>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</si>
  <si>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</si>
  <si>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</si>
  <si>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</si>
  <si>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</si>
  <si>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</si>
  <si>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</si>
  <si>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</si>
  <si>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</si>
  <si>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</si>
  <si>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</si>
  <si>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</si>
  <si>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</si>
  <si>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</si>
  <si>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</si>
  <si>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</si>
  <si>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</si>
  <si>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</si>
  <si>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</si>
  <si>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</si>
  <si>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</si>
  <si>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</si>
  <si>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</si>
  <si>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</si>
  <si>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</si>
  <si>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</si>
  <si>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</si>
  <si>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</si>
  <si>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</si>
  <si>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</si>
  <si>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</si>
  <si>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</si>
  <si>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</si>
  <si>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</si>
  <si>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</si>
  <si>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</si>
  <si>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</si>
  <si>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</si>
  <si>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</si>
  <si>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</si>
  <si>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</si>
  <si>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</si>
  <si>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</si>
  <si>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</si>
  <si>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</si>
  <si>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</si>
  <si>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</si>
  <si>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</si>
  <si>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</si>
  <si>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</si>
  <si>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</si>
  <si>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</si>
  <si>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</si>
  <si>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</si>
  <si>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</si>
  <si>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</si>
  <si>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</si>
  <si>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</si>
  <si>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</si>
  <si>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</si>
  <si>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</si>
  <si>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</si>
  <si>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</si>
  <si>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</si>
  <si>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</si>
  <si>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</si>
  <si>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</si>
  <si>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</si>
  <si>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</si>
  <si>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</si>
  <si>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</si>
  <si>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</si>
  <si>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</si>
  <si>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</si>
  <si>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</si>
  <si>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</si>
  <si>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</si>
  <si>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</si>
  <si>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</si>
  <si>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</si>
  <si>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</si>
  <si>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</si>
  <si>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</si>
  <si>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</si>
  <si>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</si>
  <si>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</si>
  <si>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</si>
  <si>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</si>
  <si>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</si>
  <si>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</si>
  <si>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</si>
  <si>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</si>
  <si>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</si>
  <si>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</si>
  <si>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</si>
  <si>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</si>
  <si>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</si>
  <si>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</si>
  <si>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</si>
  <si>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</si>
  <si>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</si>
  <si>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</si>
  <si>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</si>
  <si>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</si>
  <si>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</si>
  <si>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</si>
  <si>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</si>
  <si>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</si>
  <si>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</si>
  <si>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</si>
  <si>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</si>
  <si>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</si>
  <si>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</si>
  <si>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</si>
  <si>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</si>
  <si>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</si>
  <si>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</si>
  <si>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</si>
  <si>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</si>
  <si>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</si>
  <si>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</si>
  <si>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</si>
  <si>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</si>
  <si>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</si>
  <si>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</si>
  <si>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</si>
  <si>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</si>
  <si>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</si>
  <si>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</si>
  <si>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</si>
  <si>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</si>
  <si>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</si>
  <si>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</si>
  <si>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</si>
  <si>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</si>
  <si>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</si>
  <si>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</si>
  <si>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</si>
  <si>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</si>
  <si>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</si>
  <si>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</si>
  <si>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</si>
  <si>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</si>
  <si>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</si>
  <si>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</si>
  <si>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</si>
  <si>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</si>
  <si>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</si>
  <si>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</si>
  <si>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</si>
  <si>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</si>
  <si>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</si>
  <si>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</si>
  <si>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</si>
  <si>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</si>
  <si>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</si>
  <si>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</si>
  <si>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</si>
  <si>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</si>
  <si>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</si>
  <si>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</si>
  <si>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</si>
  <si>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</si>
  <si>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</si>
  <si>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</si>
  <si>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</si>
  <si>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</si>
  <si>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</si>
  <si>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</si>
  <si>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</si>
  <si>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</si>
  <si>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</si>
  <si>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</si>
  <si>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</si>
  <si>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</si>
  <si>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</si>
  <si>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</si>
  <si>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</si>
  <si>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</si>
  <si>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Trumbore_1995</t>
  </si>
  <si>
    <t>10.1029/95GB02148</t>
  </si>
  <si>
    <t>Susan Trumbroe</t>
  </si>
  <si>
    <t>BGC</t>
  </si>
  <si>
    <t>trumbore@bgc-jena.mpg.de</t>
  </si>
  <si>
    <t xml:space="preserve"> SE Trumbore, EA. Davidson, P. B de Camargo, DC Nepstad,LA Martinelli, 1996, Belowground cycling of carbon in forests and pastures of eastern Amazonia, Global Biogeochem. Cycles, 9, 515–528, </t>
  </si>
  <si>
    <t>Camargo_1999</t>
  </si>
  <si>
    <t>Camargo et al. 1999 Global Change Biology 5,693-702</t>
  </si>
  <si>
    <t>10.1046/j.1365-2486.1999.00259.x</t>
  </si>
  <si>
    <t>doi.org/10.1111/j.1365-2486.2005.001063.x</t>
  </si>
  <si>
    <t>Trumbore, S. E., Da Costa, E. S., Nepstad, D. C., De Camargo, P. B., Martinelli, L., Ray, D., Restom, T., Silver, W. (2006). Dynamics of fine root carbon in Amazonian tropical ecosystems and the contribution of roots to soil respiration. Global Change Biology, 12(2), 217-229. doi:10.1111/j.1365-2486.2005.001063.x.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</si>
  <si>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</si>
  <si>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Fazenda Victoria</t>
  </si>
  <si>
    <t>near Paragominas Para State  Brrazil</t>
  </si>
  <si>
    <t>Primary_forest</t>
  </si>
  <si>
    <t>intact forest</t>
  </si>
  <si>
    <t>secondary_forest</t>
  </si>
  <si>
    <t>cleared in 1969, planted with C4 grasses, abandoned 1976</t>
  </si>
  <si>
    <t>MP</t>
  </si>
  <si>
    <t>Managed Pasture</t>
  </si>
  <si>
    <t>cleared in 1969, planted with C4 grasses, disk harrowed and fertilized with P in 1987</t>
  </si>
  <si>
    <t>DP</t>
  </si>
  <si>
    <t>Degraded Pasture</t>
  </si>
  <si>
    <t>cleared in 1969, planted with C4 grasses</t>
  </si>
  <si>
    <t>Haplustox</t>
  </si>
  <si>
    <t>kaolinie,quartz, hematitte</t>
  </si>
  <si>
    <t xml:space="preserve">Brachyaria brizantha </t>
  </si>
  <si>
    <t xml:space="preserve">Panicum maximum </t>
  </si>
  <si>
    <t>compMF_1992</t>
  </si>
  <si>
    <t>compCAP_1992</t>
  </si>
  <si>
    <t>compDP_1992</t>
  </si>
  <si>
    <t>MFB_1996</t>
  </si>
  <si>
    <t>MFC_1996</t>
  </si>
  <si>
    <t>CAP_1996</t>
  </si>
  <si>
    <t>MP_1996</t>
  </si>
  <si>
    <t>DP_1996</t>
  </si>
  <si>
    <t>Telles_2011</t>
  </si>
  <si>
    <t>Database</t>
  </si>
  <si>
    <t>Mata_B</t>
  </si>
  <si>
    <t>Mata_C</t>
  </si>
  <si>
    <t>CAP</t>
  </si>
  <si>
    <t>MFC_1996_1</t>
  </si>
  <si>
    <t>MFC_1996_2</t>
  </si>
  <si>
    <t>MFC_1996_3</t>
  </si>
  <si>
    <t>MFC_1996_4</t>
  </si>
  <si>
    <t>MFC_1996_5</t>
  </si>
  <si>
    <t>MFC_1996_0</t>
  </si>
  <si>
    <t>DP_1996_0</t>
  </si>
  <si>
    <t>DP_1996_1</t>
  </si>
  <si>
    <t>DP_1996_2</t>
  </si>
  <si>
    <t>DP_1996_3</t>
  </si>
  <si>
    <t>DP_1996_4</t>
  </si>
  <si>
    <t>DP_1996_5</t>
  </si>
  <si>
    <t>MP_1996_0</t>
  </si>
  <si>
    <t>MP_1996_1</t>
  </si>
  <si>
    <t>MP_1996_2</t>
  </si>
  <si>
    <t>MP_1996_3</t>
  </si>
  <si>
    <t>MP_1996_4</t>
  </si>
  <si>
    <t>MP_1996_5</t>
  </si>
  <si>
    <t>CAP_1996_0</t>
  </si>
  <si>
    <t>CAP_1996_1</t>
  </si>
  <si>
    <t>CAP_1996_2</t>
  </si>
  <si>
    <t>CAP_1996_3</t>
  </si>
  <si>
    <t>CAP_1996_4</t>
  </si>
  <si>
    <t>CAP_1996_5</t>
  </si>
  <si>
    <t xml:space="preserve"> </t>
  </si>
  <si>
    <t>LLNL</t>
  </si>
  <si>
    <t>MFC_1996_0_roots</t>
  </si>
  <si>
    <t>DP_1996_0_char</t>
  </si>
  <si>
    <t>DP_1996_0_roots</t>
  </si>
  <si>
    <t>MP_1996_0_roots</t>
  </si>
  <si>
    <t>MFC_1996_1_heavy</t>
  </si>
  <si>
    <t>MFC_1996_2_heavy</t>
  </si>
  <si>
    <t>MFC_1996_3_heavy</t>
  </si>
  <si>
    <t>MFC_1996_4_heavy</t>
  </si>
  <si>
    <t>MFC_1996_5_heavy</t>
  </si>
  <si>
    <t>DP_1996_1_heavy</t>
  </si>
  <si>
    <t>DP_1996_2_heavy</t>
  </si>
  <si>
    <t>DP_1996_3_heavy</t>
  </si>
  <si>
    <t>DP_1996_4_heavy</t>
  </si>
  <si>
    <t>DP_1996_5_heavy</t>
  </si>
  <si>
    <t>MP_1996_1_heavy</t>
  </si>
  <si>
    <t>MP_1996_2_heavy</t>
  </si>
  <si>
    <t>MP_1996_3_heavy</t>
  </si>
  <si>
    <t>MP_1996_4_heavy</t>
  </si>
  <si>
    <t>MP_1996_5_heavy</t>
  </si>
  <si>
    <t>CAP_1996_1_heavy</t>
  </si>
  <si>
    <t>CAP_1996_2_heavy</t>
  </si>
  <si>
    <t>CAP_1996_3_heavy</t>
  </si>
  <si>
    <t>CAP_1996_4_heavy</t>
  </si>
  <si>
    <t>CAP_1996_5_heavy</t>
  </si>
  <si>
    <t>inf</t>
  </si>
  <si>
    <t>charcoal</t>
  </si>
  <si>
    <t>MFC_1996_1_ABAresidue</t>
  </si>
  <si>
    <t>MFC_1996_2_ABAresidue</t>
  </si>
  <si>
    <t>MFC_1996_3_ABAresidue</t>
  </si>
  <si>
    <t>MFC_1996_4_ABAresidue</t>
  </si>
  <si>
    <t>MFC_1996_5_ABAresidue</t>
  </si>
  <si>
    <t>DP_1996_1_ABAresidue</t>
  </si>
  <si>
    <t>DP_1996_2_ABAresidue</t>
  </si>
  <si>
    <t>DP_1996_3_ABAresidue</t>
  </si>
  <si>
    <t>DP_1996_4_ABAresidue</t>
  </si>
  <si>
    <t>DP_1996_5_ABAresidue</t>
  </si>
  <si>
    <t>MP_1996_1_ABAresidue</t>
  </si>
  <si>
    <t>MP_1996_2_ABAresidue</t>
  </si>
  <si>
    <t>MP_1996_3_ABAresidue</t>
  </si>
  <si>
    <t>MP_1996_4_ABAresidue</t>
  </si>
  <si>
    <t>MP_1996_5_ABAresidue</t>
  </si>
  <si>
    <t>CAP_1996_1_ABAresidue</t>
  </si>
  <si>
    <t>CAP_1996_2_ABAresidue</t>
  </si>
  <si>
    <t>CAP_1996_3_ABAresidue</t>
  </si>
  <si>
    <t>CAP_1996_4_ABAresidue</t>
  </si>
  <si>
    <t>CAP_1996_5_ABAresidue</t>
  </si>
  <si>
    <t>compostite_MF</t>
  </si>
  <si>
    <t>compostite_DP</t>
  </si>
  <si>
    <t>based on 1992 values</t>
  </si>
  <si>
    <t>compCAP_1992_2</t>
  </si>
  <si>
    <t>compCAP_1992_1</t>
  </si>
  <si>
    <t>open_secondary_forest</t>
  </si>
  <si>
    <t>closed _secondary _forest</t>
  </si>
  <si>
    <t>cleared in 1969, planted with C4 grasses, abandoned some time after 1976</t>
  </si>
  <si>
    <t>compMF_1992_LF</t>
  </si>
  <si>
    <t>compCAP_1992_1_LF</t>
  </si>
  <si>
    <t>compCAP_1992_2_LF</t>
  </si>
  <si>
    <t>compDP_1992_LF</t>
  </si>
  <si>
    <t>compMF_1992_HF</t>
  </si>
  <si>
    <t>compCAP_1992_1_HF</t>
  </si>
  <si>
    <t>compCAP_1992_2_HF</t>
  </si>
  <si>
    <t>compDP_1992_HF</t>
  </si>
  <si>
    <t>Forest_B</t>
  </si>
  <si>
    <t>Forest_C</t>
  </si>
  <si>
    <t>Capoeira_D</t>
  </si>
  <si>
    <t>Forest_C_2</t>
  </si>
  <si>
    <t>Forest_C_1</t>
  </si>
  <si>
    <t>Managed_Pasture</t>
  </si>
  <si>
    <t>Degr_Past_30</t>
  </si>
  <si>
    <t>Degr_Past_55</t>
  </si>
  <si>
    <t>Degr_Past_100</t>
  </si>
  <si>
    <t>Degr_Past_300</t>
  </si>
  <si>
    <t>Degr_Past_800</t>
  </si>
  <si>
    <t>Forest_C_30</t>
  </si>
  <si>
    <t>Forest_C_55</t>
  </si>
  <si>
    <t>Forest_C_100</t>
  </si>
  <si>
    <t>Forest_C_300</t>
  </si>
  <si>
    <t>Forest_C_800</t>
  </si>
  <si>
    <t>Forest_B_30</t>
  </si>
  <si>
    <t>Forest_B_55</t>
  </si>
  <si>
    <t>Forest_B_100</t>
  </si>
  <si>
    <t>Forest_B_300</t>
  </si>
  <si>
    <t>Forest_B_500</t>
  </si>
  <si>
    <t>Forest_B_800</t>
  </si>
  <si>
    <t>Capoeira_D_35</t>
  </si>
  <si>
    <t>Capoeira_D_55</t>
  </si>
  <si>
    <t>Capoeira_D_100</t>
  </si>
  <si>
    <t>Capoeira_D_300</t>
  </si>
  <si>
    <t>Capoeira_D_500</t>
  </si>
  <si>
    <t>Capoeira_D_800</t>
  </si>
  <si>
    <t>Forest_C_1_1.25</t>
  </si>
  <si>
    <t>Forest_C_1_3.25</t>
  </si>
  <si>
    <t>Forest_C_1_7.5</t>
  </si>
  <si>
    <t>Forest_C_1_12.5</t>
  </si>
  <si>
    <t>Forest_C_2_1.25</t>
  </si>
  <si>
    <t>Forest_C_2_3.25</t>
  </si>
  <si>
    <t>Forest_C_2_7.5</t>
  </si>
  <si>
    <t>Forest_C_2_12.5</t>
  </si>
  <si>
    <t>Pasture_D_2_1.25</t>
  </si>
  <si>
    <t>Pasture_D_2_3.25</t>
  </si>
  <si>
    <t>Pasture_D_2_7.5</t>
  </si>
  <si>
    <t>Pasture_D_2_12.5</t>
  </si>
  <si>
    <t>Pasture_D_1_1.25</t>
  </si>
  <si>
    <t>Pasture_D_1_3.25</t>
  </si>
  <si>
    <t>Pasture_D_1_7.5</t>
  </si>
  <si>
    <t>Pasture_D_1_12.5</t>
  </si>
  <si>
    <t>Capoeira_D_1_1.25</t>
  </si>
  <si>
    <t>Capoeira_D_1_3.25</t>
  </si>
  <si>
    <t>Capoeira_D_1_7.5</t>
  </si>
  <si>
    <t>Capoeira_D_1_12.5</t>
  </si>
  <si>
    <t>Capoeira_D_2_1.25</t>
  </si>
  <si>
    <t>Capoeira_D_2_3.25</t>
  </si>
  <si>
    <t>Capoeira_D_2_7.5</t>
  </si>
  <si>
    <t>Capoeira_D_2_12.5</t>
  </si>
  <si>
    <t>Pasture_D_1</t>
  </si>
  <si>
    <t>Pasture_D_2</t>
  </si>
  <si>
    <t>Pasture_D</t>
  </si>
  <si>
    <t>Capoeira_D_1</t>
  </si>
  <si>
    <t>Capoeira_D_2</t>
  </si>
  <si>
    <t>Forest_E</t>
  </si>
  <si>
    <t>Forest_B_1</t>
  </si>
  <si>
    <t>Forest_B_2</t>
  </si>
  <si>
    <t>assumed values reported in Trumbore 1993</t>
  </si>
  <si>
    <t>Degr_Past_30_HF</t>
  </si>
  <si>
    <t>Degr_Past_55_HF</t>
  </si>
  <si>
    <t>Degr_Past_100_HF</t>
  </si>
  <si>
    <t>Degr_Past_300_HF</t>
  </si>
  <si>
    <t>Degr_Past_800_HF</t>
  </si>
  <si>
    <t>Forest_C_30_HF</t>
  </si>
  <si>
    <t>Forest_C_55_HF</t>
  </si>
  <si>
    <t>Forest_C_100_HF</t>
  </si>
  <si>
    <t>Forest_C_300_HF</t>
  </si>
  <si>
    <t>Forest_C_800_HF</t>
  </si>
  <si>
    <t>Forest_B_30_HF</t>
  </si>
  <si>
    <t>Forest_B_55_HF</t>
  </si>
  <si>
    <t>Forest_B_100_HF</t>
  </si>
  <si>
    <t>Forest_B_300_HF</t>
  </si>
  <si>
    <t>Forest_B_500_HF</t>
  </si>
  <si>
    <t>Forest_B_800_HF</t>
  </si>
  <si>
    <t>Capoeira_D_35_HF</t>
  </si>
  <si>
    <t>Capoeira_D_55_HF</t>
  </si>
  <si>
    <t>Capoeira_D_100_HF</t>
  </si>
  <si>
    <t>Capoeira_D_300_HF</t>
  </si>
  <si>
    <t>Capoeira_D_500_HF</t>
  </si>
  <si>
    <t>Capoeira_D_800_HF</t>
  </si>
  <si>
    <t>Forest_C_1_1.25_HF</t>
  </si>
  <si>
    <t>Forest_C_1_3.25_HF</t>
  </si>
  <si>
    <t>Forest_C_1_7.5_HF</t>
  </si>
  <si>
    <t>Forest_C_1_12.5_HF</t>
  </si>
  <si>
    <t>Forest_C_2_1.25_HF_HF</t>
  </si>
  <si>
    <t>Forest_C_2_3.25_HF</t>
  </si>
  <si>
    <t>Forest_C_2_7.5_HF</t>
  </si>
  <si>
    <t>Forest_C_2_12.5_HF</t>
  </si>
  <si>
    <t>Pasture_D_2_1.25_HF</t>
  </si>
  <si>
    <t>Pasture_D_2_3.25_HF</t>
  </si>
  <si>
    <t>Pasture_D_2_7.5_HF</t>
  </si>
  <si>
    <t>Pasture_D_2_12.5_HF</t>
  </si>
  <si>
    <t>Pasture_D_1_1.25_HF</t>
  </si>
  <si>
    <t>Pasture_D_1_3.25_HF</t>
  </si>
  <si>
    <t>Pasture_D_1_7.5_HF</t>
  </si>
  <si>
    <t>Pasture_D_1_12.5_HF</t>
  </si>
  <si>
    <t>Capoeira_D_1_1.25_HF</t>
  </si>
  <si>
    <t>Capoeira_D_1_3.25_HF</t>
  </si>
  <si>
    <t>Capoeira_D_1_7.5_HF</t>
  </si>
  <si>
    <t>Capoeira_D_1_12.5_HF</t>
  </si>
  <si>
    <t>Capoeira_D_2_1.25_HF</t>
  </si>
  <si>
    <t>Capoeira_D_2_3.25_HF</t>
  </si>
  <si>
    <t>Capoeira_D_2_7.5_HF</t>
  </si>
  <si>
    <t>Capoeira_D_2_12.5_HF</t>
  </si>
  <si>
    <t>Degr_Past_100_HF_B</t>
  </si>
  <si>
    <t>Degr_Past_100_HF_C</t>
  </si>
  <si>
    <t>Forest_C_30_HF_A</t>
  </si>
  <si>
    <t>Forest_C_30_HF_C</t>
  </si>
  <si>
    <t>Forest_C_300_HF_A</t>
  </si>
  <si>
    <t>Forest_C_300_HF_C</t>
  </si>
  <si>
    <t>Forest_B_30_HF_A</t>
  </si>
  <si>
    <t>Forest_B_30_HF_B</t>
  </si>
  <si>
    <t>Forest_B_30_HF_C</t>
  </si>
  <si>
    <t>Forest_B_100_HF_A</t>
  </si>
  <si>
    <t>Forest_B_100_HF_B</t>
  </si>
  <si>
    <t>Forest_B_100_HF_C</t>
  </si>
  <si>
    <t>Forest_C_1_1.25_LF</t>
  </si>
  <si>
    <t>Forest_C_1_1.25_HF_A</t>
  </si>
  <si>
    <t>Forest_C_1_1.25_HF_C</t>
  </si>
  <si>
    <t>Forest_C_2_12.5_HF_A</t>
  </si>
  <si>
    <t>Forest_C_2_12.5_HF_B</t>
  </si>
  <si>
    <t>Forest_C_2_12.5_HF_C</t>
  </si>
  <si>
    <t>Pasture_D_2_12.5_HF_A</t>
  </si>
  <si>
    <t>Pasture_D_2_12.5_HF_B</t>
  </si>
  <si>
    <t>Pasture_D_2_12.5_HF_C</t>
  </si>
  <si>
    <t>Pasture_D_1.25_LF</t>
  </si>
  <si>
    <t>Pasture_D_1.25_HF</t>
  </si>
  <si>
    <t>Pasture_D_1.25_HF_A</t>
  </si>
  <si>
    <t>Pasture_D_1.25_HF_B</t>
  </si>
  <si>
    <t>Pasture_D_1.25_HF_C</t>
  </si>
  <si>
    <t>Capoeira_D_1_3.25_HF_A</t>
  </si>
  <si>
    <t>Capoeira_D_1_3.25_HF_B</t>
  </si>
  <si>
    <t>Capoeira_D_1_3.25_HF_C</t>
  </si>
  <si>
    <t>Capoeira_D_1_12.5_HF_A</t>
  </si>
  <si>
    <t>Capoeira_D_1_12.5_HF_B</t>
  </si>
  <si>
    <t>Capoeira_D_1_12.5_HF_C</t>
  </si>
  <si>
    <t>Pasture_D_1.25</t>
  </si>
  <si>
    <t>see also: DAVIDSON, E. A. and TRUMBORE, S. E. (1995), Gas diffusivity and production of CO2 in deep soils of the eastern Amazon. Tellus B, 47: 550-565. doi:10.1034/j.1600-0889.47.issue5.3.x</t>
  </si>
  <si>
    <t>Managed_Pasture_E</t>
  </si>
  <si>
    <t>Forest_C_10</t>
  </si>
  <si>
    <t>Forest_C_20</t>
  </si>
  <si>
    <t>Capoeira_D_10</t>
  </si>
  <si>
    <t>Capoeira_D_20</t>
  </si>
  <si>
    <t>Forest_C_75</t>
  </si>
  <si>
    <t>Capoeira_D_75</t>
  </si>
  <si>
    <t>Managed_Pasture_10</t>
  </si>
  <si>
    <t>Managed_Pasture_20</t>
  </si>
  <si>
    <t>Managed_Pasture_75</t>
  </si>
  <si>
    <t>UCIT5706</t>
  </si>
  <si>
    <t>UCIT5707</t>
  </si>
  <si>
    <t>UCIT5708</t>
  </si>
  <si>
    <t>UCIT5711</t>
  </si>
  <si>
    <t>UCIT5712</t>
  </si>
  <si>
    <t>UCIT5714</t>
  </si>
  <si>
    <t>UCIT5715</t>
  </si>
  <si>
    <t>UCIT5754</t>
  </si>
  <si>
    <t>UCIT5755</t>
  </si>
  <si>
    <t>UCIT5756</t>
  </si>
  <si>
    <t>UCIT5757</t>
  </si>
  <si>
    <t>UCIT5758</t>
  </si>
  <si>
    <t>UCIT5759</t>
  </si>
  <si>
    <t>UCIT5760</t>
  </si>
  <si>
    <t>UCIT5761</t>
  </si>
  <si>
    <t>UCIT5762</t>
  </si>
  <si>
    <t>UCIT5766</t>
  </si>
  <si>
    <t>UCIT5705</t>
  </si>
  <si>
    <t>UCIT5709</t>
  </si>
  <si>
    <t>UCIT5710</t>
  </si>
  <si>
    <t>UCIT5726</t>
  </si>
  <si>
    <t>UCIT5727</t>
  </si>
  <si>
    <t>UCIT5728</t>
  </si>
  <si>
    <t>UCIT5729</t>
  </si>
  <si>
    <t>Managed_Pasture_50</t>
  </si>
  <si>
    <t>Managed_Pasture_150</t>
  </si>
  <si>
    <t>Forest_C_50</t>
  </si>
  <si>
    <t>Forest_C_150</t>
  </si>
  <si>
    <t>Foret_C_600</t>
  </si>
  <si>
    <t>Forest_C_400</t>
  </si>
  <si>
    <t>Pasture_D_50</t>
  </si>
  <si>
    <t>Pasture_D_150</t>
  </si>
  <si>
    <t>Pasture_D_400</t>
  </si>
  <si>
    <t>Pasture_D_600</t>
  </si>
  <si>
    <t>Pasture_D_300</t>
  </si>
  <si>
    <t>Pasture_D_50_dead_root</t>
  </si>
  <si>
    <t>Pasture_D_150_dead_root</t>
  </si>
  <si>
    <t>Pasture_D_300_dead_root</t>
  </si>
  <si>
    <t>Pasture_D_400_dead_root</t>
  </si>
  <si>
    <t>Pasture_D_600_dead_root</t>
  </si>
  <si>
    <t>Managed_Pasture_50_dead_root</t>
  </si>
  <si>
    <t>Managed_Pasture_150_dead_root</t>
  </si>
  <si>
    <t>UCI</t>
  </si>
  <si>
    <t>UCIT10555</t>
  </si>
  <si>
    <t>UCIT10556</t>
  </si>
  <si>
    <t>UCIT10557</t>
  </si>
  <si>
    <t>UCIT10558</t>
  </si>
  <si>
    <t>UCIT10559</t>
  </si>
  <si>
    <t>UCIT1276</t>
  </si>
  <si>
    <t>UCIT1277</t>
  </si>
  <si>
    <t>UCIT1278</t>
  </si>
  <si>
    <t>UCIT1279</t>
  </si>
  <si>
    <t>UCIT1280</t>
  </si>
  <si>
    <t>UCIT1281</t>
  </si>
  <si>
    <t>UCIT1282</t>
  </si>
  <si>
    <t>UCIT1283</t>
  </si>
  <si>
    <t>UCIT1284</t>
  </si>
  <si>
    <t>UCIT1285</t>
  </si>
  <si>
    <t>UCIT1286</t>
  </si>
  <si>
    <t>UCIT1287</t>
  </si>
  <si>
    <t>10.3334/ORNLDAAC/1025</t>
  </si>
  <si>
    <t>Degr_Past_500</t>
  </si>
  <si>
    <t>Degr_Past_500_HF</t>
  </si>
  <si>
    <t>Forest_C_600</t>
  </si>
  <si>
    <t>Oxisol</t>
  </si>
  <si>
    <t>Capoeira_D_10_root_1</t>
  </si>
  <si>
    <t>Capoeira_D_10_root_2</t>
  </si>
  <si>
    <t>Capoeira_D_10_root_3</t>
  </si>
  <si>
    <t>Capoeira_D_20_root_1</t>
  </si>
  <si>
    <t>Capoeira_D_20_root_2</t>
  </si>
  <si>
    <t>Capoeira_D_20_root_3</t>
  </si>
  <si>
    <t>Capoeira_D_75_root_1</t>
  </si>
  <si>
    <t>Capoeira_D_75_root_2</t>
  </si>
  <si>
    <t>Capoeira_D_75_root_3</t>
  </si>
  <si>
    <t>Forest_C_10_root_1</t>
  </si>
  <si>
    <t>Forest_C_10_root_2</t>
  </si>
  <si>
    <t>Forest_C_10_root_3</t>
  </si>
  <si>
    <t>Forest_C_20_root_1</t>
  </si>
  <si>
    <t>Forest_C_20_root_2</t>
  </si>
  <si>
    <t>Forest_C_20_root_3</t>
  </si>
  <si>
    <t>Forest_C_75_root_1</t>
  </si>
  <si>
    <t>Forest_C_75_root_2</t>
  </si>
  <si>
    <t>Forest_C_75_root_3</t>
  </si>
  <si>
    <t>Managed_Pasture_10_root_3</t>
  </si>
  <si>
    <t>Managed_Pasture_20_root_1</t>
  </si>
  <si>
    <t>Managed_Pasture_20_root_2</t>
  </si>
  <si>
    <t>Managed_Pasture_10_root_2</t>
  </si>
  <si>
    <t>Managed_Pasture_75_root_1</t>
  </si>
  <si>
    <t>Managed_Pasture_75_root_2</t>
  </si>
  <si>
    <t>Managed_Pasture_75_root_3</t>
  </si>
  <si>
    <t>Forest_C_50_dead_root_2</t>
  </si>
  <si>
    <t>Forest_C_150_dead_root_2</t>
  </si>
  <si>
    <t>Forest_C_50_dead_root_1</t>
  </si>
  <si>
    <t>Forest_C_150_dead_root_1</t>
  </si>
  <si>
    <t>Foret_C_300_dead_root_1</t>
  </si>
  <si>
    <t>Forest_C_400_dead_root_1</t>
  </si>
  <si>
    <t>Foret_C_600_dead_root_1</t>
  </si>
  <si>
    <t>Foret_C_300_dead_root_2</t>
  </si>
  <si>
    <t>Forest_C_400_dead_root_2</t>
  </si>
  <si>
    <t>Foret_C_600_dead_root_2</t>
  </si>
  <si>
    <t>Capoeira_D_100_HF_A</t>
  </si>
  <si>
    <t>Capoeira_D_100_HF_B</t>
  </si>
  <si>
    <t>Capoeira_D_100_HF_C</t>
  </si>
  <si>
    <t>Capoeira_D_35_HF_A</t>
  </si>
  <si>
    <t>Capoeira_D_35_HF_B</t>
  </si>
  <si>
    <t>Capoeira_D_35_HF_C</t>
  </si>
  <si>
    <t>Forest_C_300_HF_B</t>
  </si>
  <si>
    <t>Forest_C_1_1.25_HF_1</t>
  </si>
  <si>
    <t>Forest_C_1_1.25_HF_2</t>
  </si>
  <si>
    <t>frc_fraction_modern</t>
  </si>
  <si>
    <t>frc_fraction_modern_sigma</t>
  </si>
  <si>
    <t>frc_fraction_modern_sd</t>
  </si>
  <si>
    <t>ist_name</t>
  </si>
  <si>
    <t>Interstitial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</si>
</sst>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767676"/>
      <name val="Open Sans"/>
      <family val="2"/>
    </font>
    <font>
      <sz val="11"/>
      <name val="Arial"/>
      <family val="2"/>
    </font>
    <font>
      <sz val="9"/>
      <color rgb="FF000000"/>
      <name val="Helvetica"/>
      <family val="2"/>
    </font>
    <font>
      <sz val="9"/>
      <color rgb="FF000000"/>
      <name val="AdvPalatino"/>
    </font>
    <font>
      <sz val="12"/>
      <color rgb="FF767676"/>
      <name val="Helvetica"/>
      <family val="2"/>
    </font>
    <font>
      <sz val="14"/>
      <color rgb="FF00662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4" fillId="0" borderId="0" xfId="0" applyFont="1" applyAlignment="1">
      <alignment wrapText="1"/>
    </xf>
    <xf numFmtId="0" fontId="20" fillId="0" borderId="1" xfId="0" applyFont="1" applyBorder="1" applyAlignment="1">
      <alignment wrapText="1"/>
    </xf>
    <xf numFmtId="0" fontId="24" fillId="0" borderId="0" xfId="0" applyFont="1" applyAlignment="1"/>
    <xf numFmtId="0" fontId="15" fillId="0" borderId="0" xfId="189" applyAlignment="1"/>
    <xf numFmtId="0" fontId="25" fillId="0" borderId="0" xfId="0" applyFont="1"/>
    <xf numFmtId="0" fontId="20" fillId="0" borderId="1" xfId="0" applyFont="1" applyBorder="1" applyAlignment="1"/>
    <xf numFmtId="0" fontId="26" fillId="0" borderId="0" xfId="0" applyFont="1" applyAlignment="1"/>
    <xf numFmtId="0" fontId="27" fillId="0" borderId="0" xfId="0" applyFont="1" applyAlignment="1"/>
    <xf numFmtId="164" fontId="0" fillId="0" borderId="0" xfId="0" applyNumberFormat="1"/>
    <xf numFmtId="0" fontId="29" fillId="0" borderId="0" xfId="0" applyFont="1" applyAlignment="1"/>
    <xf numFmtId="0" fontId="20" fillId="0" borderId="1" xfId="0" applyFont="1" applyBorder="1"/>
    <xf numFmtId="1" fontId="13" fillId="0" borderId="5" xfId="0" applyNumberFormat="1" applyFont="1" applyFill="1" applyBorder="1" applyAlignment="1">
      <alignment wrapText="1"/>
    </xf>
    <xf numFmtId="0" fontId="4" fillId="0" borderId="0" xfId="0" applyFont="1" applyBorder="1"/>
    <xf numFmtId="0" fontId="20" fillId="0" borderId="0" xfId="0" applyFont="1"/>
    <xf numFmtId="1" fontId="14" fillId="0" borderId="5" xfId="0" applyNumberFormat="1" applyFont="1" applyFill="1" applyBorder="1"/>
    <xf numFmtId="0" fontId="20" fillId="0" borderId="0" xfId="0" applyFont="1" applyAlignment="1"/>
    <xf numFmtId="0" fontId="13" fillId="0" borderId="0" xfId="0" applyFont="1" applyBorder="1"/>
    <xf numFmtId="2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2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ont="1" applyFill="1" applyBorder="1"/>
    <xf numFmtId="0" fontId="12" fillId="0" borderId="1" xfId="0" applyFont="1" applyFill="1" applyBorder="1" applyAlignment="1">
      <alignment horizontal="left" vertical="top" wrapText="1" readingOrder="1"/>
    </xf>
    <xf numFmtId="1" fontId="0" fillId="0" borderId="1" xfId="0" applyNumberFormat="1" applyFont="1" applyFill="1" applyBorder="1"/>
    <xf numFmtId="0" fontId="0" fillId="0" borderId="0" xfId="0" applyFill="1"/>
    <xf numFmtId="164" fontId="0" fillId="0" borderId="0" xfId="0" applyNumberFormat="1" applyFill="1"/>
    <xf numFmtId="0" fontId="0" fillId="0" borderId="1" xfId="0" applyFont="1" applyFill="1" applyBorder="1" applyAlignment="1"/>
    <xf numFmtId="0" fontId="20" fillId="0" borderId="0" xfId="0" applyFont="1" applyFill="1"/>
    <xf numFmtId="0" fontId="4" fillId="0" borderId="1" xfId="0" applyFont="1" applyFill="1" applyBorder="1" applyAlignment="1">
      <alignment horizontal="left" wrapText="1" readingOrder="1"/>
    </xf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0" fillId="0" borderId="0" xfId="0" applyFont="1" applyFill="1" applyAlignment="1"/>
    <xf numFmtId="15" fontId="4" fillId="0" borderId="1" xfId="0" applyNumberFormat="1" applyFont="1" applyFill="1" applyBorder="1" applyAlignment="1">
      <alignment horizontal="left" wrapText="1" readingOrder="1"/>
    </xf>
    <xf numFmtId="0" fontId="28" fillId="0" borderId="0" xfId="0" applyFont="1" applyFill="1" applyAlignment="1">
      <alignment wrapText="1"/>
    </xf>
    <xf numFmtId="0" fontId="20" fillId="0" borderId="1" xfId="0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/>
    <xf numFmtId="0" fontId="4" fillId="0" borderId="1" xfId="0" applyFont="1" applyFill="1" applyBorder="1"/>
    <xf numFmtId="0" fontId="28" fillId="0" borderId="0" xfId="0" applyFont="1" applyFill="1" applyAlignment="1"/>
    <xf numFmtId="2" fontId="0" fillId="0" borderId="0" xfId="0" applyNumberFormat="1" applyFill="1"/>
    <xf numFmtId="0" fontId="13" fillId="0" borderId="1" xfId="0" applyFont="1" applyFill="1" applyBorder="1" applyAlignment="1">
      <alignment horizontal="left" wrapText="1"/>
    </xf>
    <xf numFmtId="165" fontId="0" fillId="0" borderId="0" xfId="0" applyNumberFormat="1" applyFill="1"/>
    <xf numFmtId="0" fontId="20" fillId="0" borderId="4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Relationship Id="rId6" Type="http://schemas.openxmlformats.org/officeDocument/2006/relationships/hyperlink" Target="mailto:trumbore@bgc-jena.mpg.de" TargetMode="External"/><Relationship Id="rId5" Type="http://schemas.openxmlformats.org/officeDocument/2006/relationships/hyperlink" Target="mailto:trumbore@bgc-jena.mpg.de" TargetMode="External"/><Relationship Id="rId4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28" t="s">
        <v>750</v>
      </c>
      <c r="H1" s="128" t="s">
        <v>751</v>
      </c>
      <c r="I1" s="128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</row>
    <row r="2" spans="1:15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5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5" ht="114">
      <c r="A4" s="20" t="s">
        <v>816</v>
      </c>
      <c r="B4" s="14" t="s">
        <v>817</v>
      </c>
      <c r="D4" s="20" t="s">
        <v>818</v>
      </c>
      <c r="E4" s="20" t="s">
        <v>819</v>
      </c>
      <c r="F4" s="141" t="s">
        <v>820</v>
      </c>
      <c r="G4" s="134">
        <v>2018</v>
      </c>
      <c r="H4" s="126">
        <v>9</v>
      </c>
      <c r="I4" s="126">
        <v>14</v>
      </c>
      <c r="J4" s="20" t="s">
        <v>818</v>
      </c>
      <c r="K4" s="141" t="s">
        <v>820</v>
      </c>
      <c r="M4" s="142" t="s">
        <v>821</v>
      </c>
      <c r="N4" s="143"/>
      <c r="O4" s="5" t="s">
        <v>825</v>
      </c>
    </row>
    <row r="5" spans="1:15" ht="32">
      <c r="A5" s="20" t="s">
        <v>822</v>
      </c>
      <c r="B5" s="20" t="s">
        <v>824</v>
      </c>
      <c r="D5" s="20" t="s">
        <v>818</v>
      </c>
      <c r="E5" s="20" t="s">
        <v>819</v>
      </c>
      <c r="F5" s="141" t="s">
        <v>820</v>
      </c>
      <c r="G5" s="134">
        <v>2018</v>
      </c>
      <c r="H5" s="126">
        <v>9</v>
      </c>
      <c r="I5" s="126">
        <v>14</v>
      </c>
      <c r="J5" s="20" t="s">
        <v>818</v>
      </c>
      <c r="K5" s="141" t="s">
        <v>820</v>
      </c>
      <c r="M5" s="144" t="s">
        <v>823</v>
      </c>
      <c r="N5" s="20"/>
      <c r="O5" s="147" t="s">
        <v>1085</v>
      </c>
    </row>
    <row r="6" spans="1:15" ht="96">
      <c r="A6" s="20" t="s">
        <v>852</v>
      </c>
      <c r="B6" s="145" t="s">
        <v>1156</v>
      </c>
      <c r="D6" s="20" t="s">
        <v>818</v>
      </c>
      <c r="E6" s="20" t="s">
        <v>819</v>
      </c>
      <c r="F6" s="141" t="s">
        <v>820</v>
      </c>
      <c r="G6" s="134">
        <v>2018</v>
      </c>
      <c r="H6" s="126">
        <v>9</v>
      </c>
      <c r="I6" s="126">
        <v>14</v>
      </c>
      <c r="J6" s="20" t="s">
        <v>818</v>
      </c>
      <c r="K6" s="141" t="s">
        <v>820</v>
      </c>
      <c r="M6" s="143" t="s">
        <v>827</v>
      </c>
      <c r="N6" t="s">
        <v>853</v>
      </c>
      <c r="O6" s="20" t="s">
        <v>826</v>
      </c>
    </row>
    <row r="7" spans="1:15" ht="18">
      <c r="A7" s="14"/>
      <c r="B7" s="151"/>
      <c r="C7" s="14"/>
      <c r="D7" s="20"/>
      <c r="E7" s="20"/>
      <c r="F7" s="141"/>
      <c r="G7" s="134"/>
      <c r="J7" s="20"/>
      <c r="K7" s="141"/>
      <c r="L7" s="14"/>
      <c r="M7" s="152"/>
      <c r="N7" s="14"/>
    </row>
    <row r="8" spans="1:15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5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5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5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5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5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5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5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5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hyperlinks>
    <hyperlink ref="F4" r:id="rId1" xr:uid="{00000000-0004-0000-0000-000000000000}"/>
    <hyperlink ref="F5" r:id="rId2" xr:uid="{00000000-0004-0000-0000-000001000000}"/>
    <hyperlink ref="K4" r:id="rId3" xr:uid="{00000000-0004-0000-0000-000002000000}"/>
    <hyperlink ref="K5" r:id="rId4" xr:uid="{00000000-0004-0000-0000-000003000000}"/>
    <hyperlink ref="F6" r:id="rId5" xr:uid="{00000000-0004-0000-0000-000004000000}"/>
    <hyperlink ref="K6" r:id="rId6" xr:uid="{00000000-0004-0000-0000-000005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7" sqref="A7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>
      <c r="A4" s="20" t="s">
        <v>816</v>
      </c>
      <c r="B4" s="10" t="s">
        <v>828</v>
      </c>
      <c r="C4" s="10">
        <v>-2.9833333299999998</v>
      </c>
      <c r="D4" s="15">
        <v>-47.516666669999999</v>
      </c>
      <c r="E4" s="7" t="s">
        <v>226</v>
      </c>
      <c r="F4" s="19">
        <v>100</v>
      </c>
      <c r="G4" s="19" t="s">
        <v>829</v>
      </c>
    </row>
    <row r="5" spans="1:7">
      <c r="A5" s="20" t="s">
        <v>822</v>
      </c>
      <c r="B5" s="10" t="s">
        <v>828</v>
      </c>
      <c r="C5" s="10">
        <v>-2.9833333299999998</v>
      </c>
      <c r="D5" s="15">
        <v>-47.516666669999999</v>
      </c>
      <c r="E5" s="7" t="s">
        <v>226</v>
      </c>
      <c r="F5" s="19">
        <v>100</v>
      </c>
      <c r="G5" s="19" t="s">
        <v>829</v>
      </c>
    </row>
    <row r="6" spans="1:7">
      <c r="A6" s="20" t="s">
        <v>852</v>
      </c>
      <c r="B6" s="10" t="s">
        <v>828</v>
      </c>
      <c r="C6" s="10">
        <v>-2.9833333299999998</v>
      </c>
      <c r="D6" s="15">
        <v>-47.516666669999999</v>
      </c>
      <c r="E6" s="7" t="s">
        <v>226</v>
      </c>
      <c r="F6" s="19">
        <v>100</v>
      </c>
      <c r="G6" s="19" t="s">
        <v>829</v>
      </c>
    </row>
    <row r="7" spans="1:7">
      <c r="A7" s="20"/>
      <c r="B7" s="10"/>
      <c r="C7" s="10"/>
      <c r="D7" s="10"/>
      <c r="E7" s="19"/>
      <c r="F7" s="19"/>
      <c r="G7" s="19"/>
    </row>
    <row r="8" spans="1:7">
      <c r="A8" s="14"/>
      <c r="B8" s="10"/>
      <c r="C8" s="10"/>
      <c r="D8" s="10"/>
      <c r="E8" s="19"/>
      <c r="F8" s="19"/>
      <c r="G8" s="19"/>
    </row>
    <row r="9" spans="1:7">
      <c r="A9" s="14"/>
      <c r="B9" s="10"/>
      <c r="C9" s="10"/>
      <c r="D9" s="10"/>
      <c r="E9" s="19"/>
      <c r="F9" s="19"/>
      <c r="G9" s="19"/>
    </row>
    <row r="10" spans="1:7">
      <c r="A10" s="14"/>
      <c r="B10" s="10"/>
      <c r="C10" s="10"/>
      <c r="D10" s="10"/>
      <c r="E10" s="19"/>
      <c r="F10" s="19"/>
      <c r="G10" s="19"/>
    </row>
    <row r="11" spans="1:7">
      <c r="A11" s="14"/>
      <c r="B11" s="10"/>
      <c r="C11" s="10"/>
      <c r="D11" s="10"/>
      <c r="E11" s="19"/>
      <c r="F11" s="19"/>
      <c r="G11" s="19"/>
    </row>
    <row r="12" spans="1:7">
      <c r="A12" s="14"/>
      <c r="B12" s="10"/>
      <c r="C12" s="10"/>
      <c r="D12" s="10"/>
      <c r="E12" s="19"/>
      <c r="F12" s="19"/>
      <c r="G12" s="19"/>
    </row>
    <row r="13" spans="1:7">
      <c r="A13" s="14"/>
      <c r="B13" s="10"/>
      <c r="C13" s="10"/>
      <c r="D13" s="10"/>
      <c r="E13" s="19"/>
      <c r="F13" s="19"/>
      <c r="G13" s="19"/>
    </row>
    <row r="14" spans="1:7">
      <c r="A14" s="14"/>
      <c r="B14" s="10"/>
      <c r="C14" s="10"/>
      <c r="D14" s="10"/>
      <c r="E14" s="19"/>
      <c r="F14" s="19"/>
      <c r="G14" s="19"/>
    </row>
    <row r="15" spans="1:7">
      <c r="A15" s="14"/>
      <c r="B15" s="10"/>
      <c r="C15" s="10"/>
      <c r="D15" s="10"/>
      <c r="E15" s="19"/>
      <c r="F15" s="19"/>
      <c r="G15" s="19"/>
    </row>
    <row r="16" spans="1:7">
      <c r="A16" s="14"/>
      <c r="B16" s="10"/>
      <c r="C16" s="10"/>
      <c r="D16" s="10"/>
      <c r="E16" s="19"/>
      <c r="F16" s="19"/>
      <c r="G16" s="19"/>
    </row>
    <row r="17" spans="1:7">
      <c r="A17" s="14"/>
      <c r="B17" s="10"/>
      <c r="C17" s="10"/>
      <c r="D17" s="10"/>
      <c r="E17" s="19"/>
      <c r="F17" s="19"/>
      <c r="G17" s="19"/>
    </row>
    <row r="18" spans="1:7">
      <c r="A18" s="14"/>
      <c r="B18" s="10"/>
      <c r="C18" s="10"/>
      <c r="D18" s="10"/>
      <c r="E18" s="19"/>
      <c r="F18" s="19"/>
      <c r="G18" s="19"/>
    </row>
    <row r="19" spans="1:7">
      <c r="A19" s="14"/>
      <c r="B19" s="10"/>
      <c r="C19" s="10"/>
      <c r="D19" s="10"/>
      <c r="E19" s="19"/>
      <c r="F19" s="19"/>
      <c r="G19" s="19"/>
    </row>
    <row r="20" spans="1:7">
      <c r="A20" s="14"/>
      <c r="B20" s="10"/>
      <c r="C20" s="10"/>
      <c r="D20" s="10"/>
      <c r="E20" s="19"/>
      <c r="F20" s="19"/>
      <c r="G20" s="19"/>
    </row>
    <row r="21" spans="1:7">
      <c r="A21" s="14"/>
      <c r="B21" s="10"/>
      <c r="C21" s="10"/>
      <c r="D21" s="10"/>
      <c r="E21" s="19"/>
      <c r="F21" s="19"/>
      <c r="G21" s="19"/>
    </row>
    <row r="22" spans="1:7">
      <c r="A22" s="14"/>
      <c r="B22" s="10"/>
      <c r="C22" s="10"/>
      <c r="D22" s="10"/>
      <c r="E22" s="19"/>
      <c r="F22" s="19"/>
      <c r="G22" s="19"/>
    </row>
    <row r="23" spans="1:7">
      <c r="A23" s="14"/>
      <c r="B23" s="10"/>
      <c r="C23" s="10"/>
      <c r="D23" s="10"/>
      <c r="E23" s="19"/>
      <c r="F23" s="19"/>
      <c r="G23" s="19"/>
    </row>
    <row r="24" spans="1:7">
      <c r="A24" s="14"/>
      <c r="B24" s="10"/>
      <c r="C24" s="10"/>
      <c r="D24" s="10"/>
      <c r="E24" s="19"/>
      <c r="F24" s="19"/>
      <c r="G24" s="19"/>
    </row>
    <row r="25" spans="1:7">
      <c r="A25" s="14"/>
      <c r="B25" s="10"/>
      <c r="C25" s="10"/>
      <c r="D25" s="10"/>
      <c r="E25" s="19"/>
      <c r="F25" s="19"/>
      <c r="G25" s="19"/>
    </row>
    <row r="26" spans="1:7">
      <c r="A26" s="14"/>
      <c r="B26" s="10"/>
      <c r="C26" s="10"/>
      <c r="D26" s="10"/>
      <c r="E26" s="19"/>
      <c r="F26" s="19"/>
      <c r="G26" s="19"/>
    </row>
    <row r="27" spans="1:7">
      <c r="A27" s="14"/>
      <c r="B27" s="10"/>
      <c r="C27" s="10"/>
      <c r="D27" s="10"/>
      <c r="E27" s="19"/>
      <c r="F27" s="19"/>
      <c r="G27" s="19"/>
    </row>
    <row r="28" spans="1:7">
      <c r="A28" s="14"/>
      <c r="B28" s="10"/>
      <c r="C28" s="10"/>
      <c r="D28" s="10"/>
      <c r="E28" s="19"/>
      <c r="F28" s="19"/>
      <c r="G28" s="19"/>
    </row>
    <row r="29" spans="1:7">
      <c r="A29" s="14"/>
      <c r="B29" s="12"/>
      <c r="C29" s="12"/>
      <c r="D29" s="12"/>
      <c r="E29" s="14"/>
      <c r="F29" s="14"/>
      <c r="G29" s="14"/>
    </row>
    <row r="30" spans="1:7">
      <c r="A30" s="14"/>
      <c r="B30" s="12"/>
      <c r="C30" s="12"/>
      <c r="D30" s="12"/>
      <c r="E30" s="14"/>
      <c r="F30" s="14"/>
      <c r="G30" s="14"/>
    </row>
    <row r="31" spans="1:7">
      <c r="A31" s="14"/>
      <c r="B31" s="12"/>
      <c r="C31" s="12"/>
      <c r="D31" s="12"/>
      <c r="E31" s="14"/>
      <c r="F31" s="14"/>
      <c r="G31" s="14"/>
    </row>
    <row r="32" spans="1:7">
      <c r="A32" s="14"/>
      <c r="B32" s="12"/>
      <c r="C32" s="12"/>
      <c r="D32" s="12"/>
      <c r="E32" s="14"/>
      <c r="F32" s="14"/>
      <c r="G32" s="14"/>
    </row>
    <row r="33" spans="1:7">
      <c r="A33" s="14"/>
      <c r="B33" s="12"/>
      <c r="C33" s="12"/>
      <c r="D33" s="12"/>
      <c r="E33" s="14"/>
      <c r="F33" s="14"/>
      <c r="G33" s="14"/>
    </row>
    <row r="34" spans="1:7">
      <c r="A34" s="14"/>
      <c r="B34" s="12"/>
      <c r="C34" s="12"/>
      <c r="D34" s="12"/>
      <c r="E34" s="14"/>
      <c r="F34" s="14"/>
      <c r="G34" s="14"/>
    </row>
    <row r="35" spans="1:7">
      <c r="A35" s="14"/>
      <c r="B35" s="12"/>
      <c r="C35" s="12"/>
      <c r="D35" s="12"/>
      <c r="E35" s="14"/>
      <c r="F35" s="14"/>
      <c r="G35" s="14"/>
    </row>
    <row r="36" spans="1:7">
      <c r="A36" s="14"/>
      <c r="B36" s="12"/>
      <c r="C36" s="12"/>
      <c r="D36" s="12"/>
      <c r="E36" s="14"/>
      <c r="F36" s="14"/>
      <c r="G36" s="14"/>
    </row>
    <row r="37" spans="1:7">
      <c r="A37" s="14"/>
      <c r="B37" s="12"/>
      <c r="C37" s="12"/>
      <c r="D37" s="12"/>
      <c r="E37" s="14"/>
      <c r="F37" s="14"/>
      <c r="G37" s="14"/>
    </row>
    <row r="38" spans="1:7">
      <c r="A38" s="14"/>
      <c r="B38" s="12"/>
      <c r="C38" s="12"/>
      <c r="D38" s="12"/>
      <c r="E38" s="14"/>
      <c r="F38" s="14"/>
      <c r="G38" s="14"/>
    </row>
    <row r="39" spans="1:7">
      <c r="A39" s="14"/>
      <c r="B39" s="12"/>
      <c r="C39" s="12"/>
      <c r="D39" s="12"/>
      <c r="E39" s="14"/>
      <c r="F39" s="14"/>
      <c r="G39" s="14"/>
    </row>
    <row r="40" spans="1:7">
      <c r="A40" s="14"/>
      <c r="B40" s="12"/>
      <c r="C40" s="12"/>
      <c r="D40" s="12"/>
      <c r="E40" s="14"/>
      <c r="F40" s="14"/>
      <c r="G40" s="14"/>
    </row>
    <row r="41" spans="1:7">
      <c r="A41" s="14"/>
      <c r="B41" s="12"/>
      <c r="C41" s="12"/>
      <c r="D41" s="12"/>
      <c r="E41" s="14"/>
      <c r="F41" s="14"/>
      <c r="G41" s="14"/>
    </row>
    <row r="42" spans="1:7">
      <c r="A42" s="14"/>
      <c r="B42" s="12"/>
      <c r="C42" s="12"/>
      <c r="D42" s="12"/>
      <c r="E42" s="14"/>
      <c r="F42" s="14"/>
      <c r="G42" s="14"/>
    </row>
    <row r="43" spans="1:7">
      <c r="A43" s="14"/>
      <c r="B43" s="12"/>
      <c r="C43" s="12"/>
      <c r="D43" s="12"/>
      <c r="E43" s="14"/>
      <c r="F43" s="14"/>
      <c r="G43" s="14"/>
    </row>
    <row r="44" spans="1:7">
      <c r="A44" s="14"/>
      <c r="B44" s="12"/>
      <c r="C44" s="12"/>
      <c r="D44" s="12"/>
      <c r="E44" s="14"/>
      <c r="F44" s="14"/>
      <c r="G44" s="14"/>
    </row>
    <row r="45" spans="1:7">
      <c r="A45" s="14"/>
      <c r="B45" s="12"/>
      <c r="C45" s="12"/>
      <c r="D45" s="12"/>
      <c r="E45" s="14"/>
      <c r="F45" s="14"/>
      <c r="G45" s="14"/>
    </row>
    <row r="46" spans="1:7">
      <c r="A46" s="14"/>
      <c r="B46" s="12"/>
      <c r="C46" s="12"/>
      <c r="D46" s="12"/>
      <c r="E46" s="14"/>
      <c r="F46" s="14"/>
      <c r="G46" s="14"/>
    </row>
    <row r="47" spans="1:7">
      <c r="A47" s="14"/>
      <c r="B47" s="12"/>
      <c r="C47" s="12"/>
      <c r="D47" s="12"/>
      <c r="E47" s="14"/>
      <c r="F47" s="14"/>
      <c r="G47" s="14"/>
    </row>
    <row r="48" spans="1:7">
      <c r="A48" s="14"/>
      <c r="B48" s="12"/>
      <c r="C48" s="12"/>
      <c r="D48" s="12"/>
      <c r="E48" s="14"/>
      <c r="F48" s="14"/>
      <c r="G48" s="14"/>
    </row>
    <row r="49" spans="1:7">
      <c r="A49" s="14"/>
      <c r="B49" s="12"/>
      <c r="C49" s="12"/>
      <c r="D49" s="12"/>
      <c r="E49" s="14"/>
      <c r="F49" s="14"/>
      <c r="G49" s="14"/>
    </row>
    <row r="50" spans="1:7">
      <c r="A50" s="14"/>
      <c r="B50" s="12"/>
      <c r="C50" s="12"/>
      <c r="D50" s="12"/>
      <c r="E50" s="14"/>
      <c r="F50" s="14"/>
      <c r="G50" s="14"/>
    </row>
    <row r="51" spans="1:7">
      <c r="A51" s="14"/>
      <c r="B51" s="12"/>
      <c r="C51" s="12"/>
      <c r="D51" s="12"/>
      <c r="E51" s="14"/>
      <c r="F51" s="14"/>
      <c r="G51" s="14"/>
    </row>
    <row r="52" spans="1:7">
      <c r="A52" s="14"/>
      <c r="B52" s="12"/>
      <c r="C52" s="12"/>
      <c r="D52" s="12"/>
      <c r="E52" s="14"/>
      <c r="F52" s="14"/>
      <c r="G52" s="14"/>
    </row>
    <row r="53" spans="1:7">
      <c r="A53" s="14"/>
      <c r="B53" s="12"/>
      <c r="C53" s="12"/>
      <c r="D53" s="12"/>
      <c r="E53" s="14"/>
      <c r="F53" s="14"/>
      <c r="G53" s="14"/>
    </row>
    <row r="54" spans="1:7">
      <c r="A54" s="14"/>
      <c r="B54" s="12"/>
      <c r="C54" s="12"/>
      <c r="D54" s="12"/>
      <c r="E54" s="14"/>
      <c r="F54" s="14"/>
      <c r="G54" s="14"/>
    </row>
    <row r="55" spans="1:7">
      <c r="A55" s="14"/>
      <c r="B55" s="12"/>
      <c r="C55" s="12"/>
      <c r="D55" s="12"/>
      <c r="E55" s="14"/>
      <c r="F55" s="14"/>
      <c r="G55" s="14"/>
    </row>
    <row r="56" spans="1:7">
      <c r="A56" s="14"/>
      <c r="B56" s="12"/>
      <c r="C56" s="12"/>
      <c r="D56" s="12"/>
      <c r="E56" s="14"/>
      <c r="F56" s="14"/>
      <c r="G56" s="14"/>
    </row>
    <row r="57" spans="1:7">
      <c r="A57" s="14"/>
      <c r="B57" s="12"/>
      <c r="C57" s="12"/>
      <c r="D57" s="12"/>
      <c r="E57" s="14"/>
      <c r="F57" s="14"/>
      <c r="G57" s="14"/>
    </row>
    <row r="58" spans="1:7">
      <c r="A58" s="14"/>
      <c r="B58" s="12"/>
      <c r="C58" s="12"/>
      <c r="D58" s="12"/>
      <c r="E58" s="14"/>
      <c r="F58" s="14"/>
      <c r="G58" s="14"/>
    </row>
    <row r="59" spans="1:7">
      <c r="A59" s="14"/>
      <c r="B59" s="12"/>
      <c r="C59" s="12"/>
      <c r="D59" s="12"/>
      <c r="E59" s="14"/>
      <c r="F59" s="14"/>
      <c r="G59" s="14"/>
    </row>
    <row r="60" spans="1:7">
      <c r="A60" s="14"/>
      <c r="B60" s="12"/>
      <c r="C60" s="12"/>
      <c r="D60" s="12"/>
      <c r="E60" s="14"/>
      <c r="F60" s="14"/>
      <c r="G60" s="14"/>
    </row>
    <row r="61" spans="1:7">
      <c r="A61" s="14"/>
      <c r="B61" s="12"/>
      <c r="C61" s="12"/>
      <c r="D61" s="12"/>
      <c r="E61" s="14"/>
      <c r="F61" s="14"/>
      <c r="G61" s="14"/>
    </row>
    <row r="62" spans="1:7">
      <c r="A62" s="14"/>
      <c r="B62" s="12"/>
      <c r="C62" s="12"/>
      <c r="D62" s="12"/>
      <c r="E62" s="14"/>
      <c r="F62" s="14"/>
      <c r="G62" s="14"/>
    </row>
    <row r="63" spans="1:7">
      <c r="A63" s="14"/>
      <c r="B63" s="12"/>
      <c r="C63" s="12"/>
      <c r="D63" s="12"/>
      <c r="E63" s="14"/>
      <c r="F63" s="14"/>
      <c r="G63" s="14"/>
    </row>
    <row r="64" spans="1:7">
      <c r="A64" s="14"/>
      <c r="B64" s="12"/>
      <c r="C64" s="12"/>
      <c r="D64" s="12"/>
      <c r="E64" s="14"/>
      <c r="F64" s="14"/>
      <c r="G64" s="14"/>
    </row>
    <row r="65" spans="1:7">
      <c r="A65" s="14"/>
      <c r="B65" s="12"/>
      <c r="C65" s="12"/>
      <c r="D65" s="12"/>
      <c r="E65" s="14"/>
      <c r="F65" s="14"/>
      <c r="G65" s="14"/>
    </row>
    <row r="66" spans="1:7">
      <c r="A66" s="14"/>
      <c r="B66" s="12"/>
      <c r="C66" s="12"/>
      <c r="D66" s="12"/>
      <c r="E66" s="14"/>
      <c r="F66" s="14"/>
      <c r="G66" s="14"/>
    </row>
    <row r="67" spans="1:7">
      <c r="A67" s="14"/>
      <c r="B67" s="12"/>
      <c r="C67" s="12"/>
      <c r="D67" s="12"/>
      <c r="E67" s="14"/>
      <c r="F67" s="14"/>
      <c r="G67" s="14"/>
    </row>
    <row r="68" spans="1:7">
      <c r="A68" s="14"/>
      <c r="B68" s="12"/>
      <c r="C68" s="12"/>
      <c r="D68" s="12"/>
      <c r="E68" s="14"/>
      <c r="F68" s="14"/>
      <c r="G68" s="14"/>
    </row>
    <row r="69" spans="1:7">
      <c r="A69" s="14"/>
      <c r="B69" s="12"/>
      <c r="C69" s="12"/>
      <c r="D69" s="12"/>
      <c r="E69" s="14"/>
      <c r="F69" s="14"/>
      <c r="G69" s="14"/>
    </row>
    <row r="70" spans="1:7">
      <c r="A70" s="14"/>
      <c r="B70" s="12"/>
      <c r="C70" s="12"/>
      <c r="D70" s="12"/>
      <c r="E70" s="14"/>
      <c r="F70" s="14"/>
      <c r="G70" s="14"/>
    </row>
    <row r="71" spans="1:7">
      <c r="A71" s="14"/>
      <c r="B71" s="12"/>
      <c r="C71" s="12"/>
      <c r="D71" s="12"/>
      <c r="E71" s="14"/>
      <c r="F71" s="14"/>
      <c r="G71" s="14"/>
    </row>
    <row r="72" spans="1:7">
      <c r="A72" s="14"/>
      <c r="B72" s="12"/>
      <c r="C72" s="12"/>
      <c r="D72" s="12"/>
      <c r="E72" s="14"/>
      <c r="F72" s="14"/>
      <c r="G72" s="14"/>
    </row>
    <row r="73" spans="1:7">
      <c r="A73" s="14"/>
      <c r="B73" s="12"/>
      <c r="C73" s="12"/>
      <c r="D73" s="12"/>
      <c r="E73" s="14"/>
      <c r="F73" s="14"/>
      <c r="G73" s="14"/>
    </row>
    <row r="74" spans="1:7">
      <c r="A74" s="14"/>
      <c r="B74" s="12"/>
      <c r="C74" s="12"/>
      <c r="D74" s="12"/>
      <c r="E74" s="14"/>
      <c r="F74" s="14"/>
      <c r="G74" s="14"/>
    </row>
    <row r="75" spans="1:7">
      <c r="A75" s="14"/>
      <c r="B75" s="12"/>
      <c r="C75" s="12"/>
      <c r="D75" s="12"/>
      <c r="E75" s="14"/>
      <c r="F75" s="14"/>
      <c r="G75" s="14"/>
    </row>
    <row r="76" spans="1:7">
      <c r="A76" s="14"/>
      <c r="B76" s="12"/>
      <c r="C76" s="12"/>
      <c r="D76" s="12"/>
      <c r="E76" s="14"/>
      <c r="F76" s="14"/>
      <c r="G76" s="14"/>
    </row>
    <row r="77" spans="1:7">
      <c r="A77" s="14"/>
      <c r="B77" s="12"/>
      <c r="C77" s="12"/>
      <c r="D77" s="12"/>
      <c r="E77" s="14"/>
      <c r="F77" s="14"/>
      <c r="G77" s="14"/>
    </row>
    <row r="78" spans="1:7">
      <c r="A78" s="14"/>
      <c r="B78" s="12"/>
      <c r="C78" s="12"/>
      <c r="D78" s="12"/>
      <c r="E78" s="14"/>
      <c r="F78" s="14"/>
      <c r="G78" s="14"/>
    </row>
    <row r="79" spans="1:7">
      <c r="A79" s="14"/>
      <c r="B79" s="12"/>
      <c r="C79" s="12"/>
      <c r="D79" s="12"/>
      <c r="E79" s="14"/>
      <c r="F79" s="14"/>
      <c r="G79" s="14"/>
    </row>
    <row r="80" spans="1:7">
      <c r="A80" s="14"/>
      <c r="B80" s="12"/>
      <c r="C80" s="12"/>
      <c r="D80" s="12"/>
      <c r="E80" s="14"/>
      <c r="F80" s="14"/>
      <c r="G80" s="14"/>
    </row>
    <row r="81" spans="1:7">
      <c r="A81" s="14"/>
      <c r="B81" s="12"/>
      <c r="C81" s="12"/>
      <c r="D81" s="12"/>
      <c r="E81" s="14"/>
      <c r="F81" s="14"/>
      <c r="G81" s="14"/>
    </row>
    <row r="82" spans="1:7">
      <c r="A82" s="14"/>
      <c r="B82" s="12"/>
      <c r="C82" s="12"/>
      <c r="D82" s="12"/>
      <c r="E82" s="14"/>
      <c r="F82" s="14"/>
      <c r="G82" s="14"/>
    </row>
    <row r="83" spans="1:7">
      <c r="A83" s="14"/>
      <c r="B83" s="12"/>
      <c r="C83" s="12"/>
      <c r="D83" s="12"/>
      <c r="E83" s="14"/>
      <c r="F83" s="14"/>
      <c r="G83" s="14"/>
    </row>
    <row r="84" spans="1:7">
      <c r="A84" s="14"/>
      <c r="B84" s="12"/>
      <c r="C84" s="12"/>
      <c r="D84" s="12"/>
      <c r="E84" s="14"/>
      <c r="F84" s="14"/>
      <c r="G84" s="14"/>
    </row>
    <row r="85" spans="1:7">
      <c r="A85" s="14"/>
      <c r="B85" s="12"/>
      <c r="C85" s="12"/>
      <c r="D85" s="12"/>
      <c r="E85" s="14"/>
      <c r="F85" s="14"/>
      <c r="G85" s="14"/>
    </row>
    <row r="86" spans="1:7">
      <c r="A86" s="14"/>
      <c r="B86" s="12"/>
      <c r="C86" s="12"/>
      <c r="D86" s="12"/>
      <c r="E86" s="14"/>
      <c r="F86" s="14"/>
      <c r="G86" s="14"/>
    </row>
    <row r="87" spans="1:7">
      <c r="A87" s="14"/>
      <c r="B87" s="12"/>
      <c r="C87" s="12"/>
      <c r="D87" s="12"/>
      <c r="E87" s="14"/>
      <c r="F87" s="14"/>
      <c r="G87" s="14"/>
    </row>
    <row r="88" spans="1:7">
      <c r="A88" s="14"/>
      <c r="B88" s="12"/>
      <c r="C88" s="12"/>
      <c r="D88" s="12"/>
      <c r="E88" s="14"/>
      <c r="F88" s="14"/>
      <c r="G88" s="14"/>
    </row>
    <row r="89" spans="1:7">
      <c r="A89" s="14"/>
      <c r="B89" s="12"/>
      <c r="C89" s="12"/>
      <c r="D89" s="12"/>
      <c r="E89" s="14"/>
      <c r="F89" s="14"/>
      <c r="G89" s="14"/>
    </row>
    <row r="90" spans="1:7">
      <c r="A90" s="14"/>
      <c r="B90" s="12"/>
      <c r="C90" s="12"/>
      <c r="D90" s="12"/>
      <c r="E90" s="14"/>
      <c r="F90" s="14"/>
      <c r="G90" s="14"/>
    </row>
    <row r="91" spans="1:7">
      <c r="A91" s="14"/>
      <c r="B91" s="12"/>
      <c r="C91" s="12"/>
      <c r="D91" s="12"/>
      <c r="E91" s="14"/>
      <c r="F91" s="14"/>
      <c r="G91" s="14"/>
    </row>
    <row r="92" spans="1:7">
      <c r="A92" s="14"/>
      <c r="B92" s="12"/>
      <c r="C92" s="12"/>
      <c r="D92" s="12"/>
      <c r="E92" s="14"/>
      <c r="F92" s="14"/>
      <c r="G92" s="14"/>
    </row>
    <row r="93" spans="1:7">
      <c r="A93" s="14"/>
      <c r="B93" s="12"/>
      <c r="C93" s="12"/>
      <c r="D93" s="12"/>
      <c r="E93" s="14"/>
      <c r="F93" s="14"/>
      <c r="G93" s="14"/>
    </row>
    <row r="94" spans="1:7">
      <c r="A94" s="14"/>
      <c r="B94" s="12"/>
      <c r="C94" s="12"/>
      <c r="D94" s="12"/>
      <c r="E94" s="14"/>
      <c r="F94" s="14"/>
      <c r="G94" s="14"/>
    </row>
    <row r="95" spans="1:7">
      <c r="A95" s="14"/>
      <c r="B95" s="12"/>
      <c r="C95" s="12"/>
      <c r="D95" s="12"/>
      <c r="E95" s="14"/>
      <c r="F95" s="14"/>
      <c r="G95" s="14"/>
    </row>
    <row r="96" spans="1:7">
      <c r="A96" s="14"/>
      <c r="B96" s="12"/>
      <c r="C96" s="12"/>
      <c r="D96" s="12"/>
      <c r="E96" s="14"/>
      <c r="F96" s="14"/>
      <c r="G96" s="14"/>
    </row>
    <row r="97" spans="1:7">
      <c r="A97" s="14"/>
      <c r="B97" s="12"/>
      <c r="C97" s="12"/>
      <c r="D97" s="12"/>
      <c r="E97" s="14"/>
      <c r="F97" s="14"/>
      <c r="G97" s="14"/>
    </row>
    <row r="98" spans="1:7">
      <c r="A98" s="14"/>
      <c r="B98" s="12"/>
      <c r="C98" s="12"/>
      <c r="D98" s="12"/>
      <c r="E98" s="14"/>
      <c r="F98" s="14"/>
      <c r="G98" s="14"/>
    </row>
    <row r="99" spans="1:7">
      <c r="A99" s="14"/>
      <c r="B99" s="12"/>
      <c r="C99" s="12"/>
      <c r="D99" s="12"/>
      <c r="E99" s="14"/>
      <c r="F99" s="14"/>
      <c r="G99" s="14"/>
    </row>
    <row r="100" spans="1:7">
      <c r="A100" s="14"/>
      <c r="B100" s="12"/>
      <c r="C100" s="12"/>
      <c r="D100" s="12"/>
      <c r="E100" s="14"/>
      <c r="F100" s="14"/>
      <c r="G100" s="14"/>
    </row>
    <row r="101" spans="1:7">
      <c r="A101" s="14"/>
      <c r="B101" s="12"/>
      <c r="C101" s="12"/>
      <c r="D101" s="12"/>
      <c r="E101" s="14"/>
      <c r="F101" s="14"/>
      <c r="G101" s="14"/>
    </row>
    <row r="102" spans="1:7">
      <c r="A102" s="14"/>
      <c r="B102" s="12"/>
      <c r="C102" s="12"/>
      <c r="D102" s="12"/>
      <c r="E102" s="14"/>
      <c r="F102" s="14"/>
      <c r="G102" s="14"/>
    </row>
    <row r="103" spans="1:7">
      <c r="A103" s="14"/>
      <c r="B103" s="12"/>
      <c r="C103" s="12"/>
      <c r="D103" s="12"/>
      <c r="E103" s="14"/>
      <c r="F103" s="14"/>
      <c r="G103" s="14"/>
    </row>
    <row r="104" spans="1:7">
      <c r="A104" s="14"/>
      <c r="B104" s="12"/>
      <c r="C104" s="12"/>
      <c r="D104" s="12"/>
      <c r="E104" s="14"/>
      <c r="F104" s="14"/>
      <c r="G104" s="14"/>
    </row>
    <row r="105" spans="1:7">
      <c r="A105" s="14"/>
      <c r="B105" s="12"/>
      <c r="C105" s="12"/>
      <c r="D105" s="12"/>
      <c r="E105" s="14"/>
      <c r="F105" s="14"/>
      <c r="G105" s="14"/>
    </row>
    <row r="106" spans="1:7">
      <c r="A106" s="14"/>
      <c r="B106" s="12"/>
      <c r="C106" s="12"/>
      <c r="D106" s="12"/>
      <c r="E106" s="14"/>
      <c r="F106" s="14"/>
      <c r="G106" s="14"/>
    </row>
    <row r="107" spans="1:7">
      <c r="A107" s="14"/>
      <c r="B107" s="12"/>
      <c r="C107" s="12"/>
      <c r="D107" s="12"/>
      <c r="E107" s="14"/>
      <c r="F107" s="14"/>
      <c r="G107" s="14"/>
    </row>
    <row r="108" spans="1:7">
      <c r="A108" s="14"/>
      <c r="B108" s="12"/>
      <c r="C108" s="12"/>
      <c r="D108" s="12"/>
      <c r="E108" s="14"/>
      <c r="F108" s="14"/>
      <c r="G108" s="14"/>
    </row>
    <row r="109" spans="1:7">
      <c r="A109" s="14"/>
      <c r="B109" s="12"/>
      <c r="C109" s="12"/>
      <c r="D109" s="12"/>
      <c r="E109" s="14"/>
      <c r="F109" s="14"/>
      <c r="G109" s="14"/>
    </row>
    <row r="110" spans="1:7">
      <c r="A110" s="14"/>
      <c r="B110" s="12"/>
      <c r="C110" s="12"/>
      <c r="D110" s="12"/>
      <c r="E110" s="14"/>
      <c r="F110" s="14"/>
      <c r="G110" s="14"/>
    </row>
    <row r="111" spans="1:7">
      <c r="A111" s="14"/>
      <c r="B111" s="12"/>
      <c r="C111" s="12"/>
      <c r="D111" s="12"/>
      <c r="E111" s="14"/>
      <c r="F111" s="14"/>
      <c r="G111" s="14"/>
    </row>
    <row r="112" spans="1:7">
      <c r="A112" s="14"/>
      <c r="B112" s="12"/>
      <c r="C112" s="12"/>
      <c r="D112" s="12"/>
      <c r="E112" s="14"/>
      <c r="F112" s="14"/>
      <c r="G112" s="14"/>
    </row>
    <row r="113" spans="1:7">
      <c r="A113" s="14"/>
      <c r="B113" s="12"/>
      <c r="C113" s="12"/>
      <c r="D113" s="12"/>
      <c r="E113" s="14"/>
      <c r="F113" s="14"/>
      <c r="G113" s="14"/>
    </row>
    <row r="114" spans="1:7">
      <c r="A114" s="14"/>
      <c r="B114" s="12"/>
      <c r="C114" s="12"/>
      <c r="D114" s="12"/>
      <c r="E114" s="14"/>
      <c r="F114" s="14"/>
      <c r="G114" s="14"/>
    </row>
    <row r="115" spans="1:7">
      <c r="A115" s="14"/>
      <c r="B115" s="12"/>
      <c r="C115" s="12"/>
      <c r="D115" s="12"/>
      <c r="E115" s="14"/>
      <c r="F115" s="14"/>
      <c r="G115" s="14"/>
    </row>
    <row r="116" spans="1:7">
      <c r="A116" s="14"/>
      <c r="B116" s="12"/>
      <c r="C116" s="12"/>
      <c r="D116" s="12"/>
      <c r="E116" s="14"/>
      <c r="F116" s="14"/>
      <c r="G116" s="14"/>
    </row>
    <row r="117" spans="1:7">
      <c r="A117" s="14"/>
      <c r="B117" s="12"/>
      <c r="C117" s="12"/>
      <c r="D117" s="12"/>
      <c r="E117" s="14"/>
      <c r="F117" s="14"/>
      <c r="G117" s="14"/>
    </row>
    <row r="118" spans="1:7">
      <c r="A118" s="14"/>
      <c r="B118" s="12"/>
      <c r="C118" s="12"/>
      <c r="D118" s="12"/>
      <c r="E118" s="14"/>
      <c r="F118" s="14"/>
      <c r="G118" s="14"/>
    </row>
    <row r="119" spans="1:7">
      <c r="A119" s="14"/>
      <c r="B119" s="12"/>
      <c r="C119" s="12"/>
      <c r="D119" s="12"/>
      <c r="E119" s="14"/>
      <c r="F119" s="14"/>
      <c r="G119" s="14"/>
    </row>
    <row r="120" spans="1:7">
      <c r="A120" s="14"/>
      <c r="B120" s="12"/>
      <c r="C120" s="12"/>
      <c r="D120" s="12"/>
      <c r="E120" s="14"/>
      <c r="F120" s="14"/>
      <c r="G120" s="14"/>
    </row>
    <row r="121" spans="1:7">
      <c r="A121" s="14"/>
      <c r="B121" s="12"/>
      <c r="C121" s="12"/>
      <c r="D121" s="12"/>
      <c r="E121" s="14"/>
      <c r="F121" s="14"/>
      <c r="G121" s="14"/>
    </row>
    <row r="122" spans="1:7">
      <c r="A122" s="14"/>
      <c r="B122" s="12"/>
      <c r="C122" s="12"/>
      <c r="D122" s="12"/>
      <c r="E122" s="14"/>
      <c r="F122" s="14"/>
      <c r="G122" s="14"/>
    </row>
    <row r="123" spans="1:7">
      <c r="A123" s="14"/>
      <c r="B123" s="12"/>
      <c r="C123" s="12"/>
      <c r="D123" s="12"/>
      <c r="E123" s="14"/>
      <c r="F123" s="14"/>
      <c r="G123" s="14"/>
    </row>
    <row r="124" spans="1:7">
      <c r="A124" s="14"/>
      <c r="B124" s="12"/>
      <c r="C124" s="12"/>
      <c r="D124" s="12"/>
      <c r="E124" s="14"/>
      <c r="F124" s="14"/>
      <c r="G124" s="14"/>
    </row>
    <row r="125" spans="1:7">
      <c r="A125" s="14"/>
      <c r="B125" s="12"/>
      <c r="C125" s="12"/>
      <c r="D125" s="12"/>
      <c r="E125" s="14"/>
      <c r="F125" s="14"/>
      <c r="G125" s="14"/>
    </row>
    <row r="126" spans="1:7">
      <c r="A126" s="14"/>
      <c r="B126" s="12"/>
      <c r="C126" s="12"/>
      <c r="D126" s="12"/>
      <c r="E126" s="14"/>
      <c r="F126" s="14"/>
      <c r="G126" s="14"/>
    </row>
    <row r="127" spans="1:7">
      <c r="A127" s="14"/>
      <c r="B127" s="12"/>
      <c r="C127" s="12"/>
      <c r="D127" s="12"/>
      <c r="E127" s="14"/>
      <c r="F127" s="14"/>
      <c r="G127" s="14"/>
    </row>
    <row r="128" spans="1:7">
      <c r="A128" s="14"/>
      <c r="B128" s="12"/>
      <c r="C128" s="12"/>
      <c r="D128" s="12"/>
      <c r="E128" s="14"/>
      <c r="F128" s="14"/>
      <c r="G128" s="14"/>
    </row>
    <row r="129" spans="1:7">
      <c r="A129" s="14"/>
      <c r="B129" s="12"/>
      <c r="C129" s="12"/>
      <c r="D129" s="12"/>
      <c r="E129" s="14"/>
      <c r="F129" s="14"/>
      <c r="G129" s="14"/>
    </row>
    <row r="130" spans="1:7">
      <c r="A130" s="14"/>
      <c r="B130" s="12"/>
      <c r="C130" s="12"/>
      <c r="D130" s="12"/>
      <c r="E130" s="14"/>
      <c r="F130" s="14"/>
      <c r="G130" s="14"/>
    </row>
    <row r="131" spans="1:7">
      <c r="A131" s="14"/>
      <c r="B131" s="12"/>
      <c r="C131" s="12"/>
      <c r="D131" s="12"/>
      <c r="E131" s="14"/>
      <c r="F131" s="14"/>
      <c r="G131" s="14"/>
    </row>
    <row r="132" spans="1:7">
      <c r="A132" s="14"/>
      <c r="B132" s="12"/>
      <c r="C132" s="12"/>
      <c r="D132" s="12"/>
      <c r="E132" s="14"/>
      <c r="F132" s="14"/>
      <c r="G132" s="14"/>
    </row>
    <row r="133" spans="1:7">
      <c r="A133" s="14"/>
      <c r="B133" s="12"/>
      <c r="C133" s="12"/>
      <c r="D133" s="12"/>
      <c r="E133" s="14"/>
      <c r="F133" s="14"/>
      <c r="G133" s="14"/>
    </row>
    <row r="134" spans="1:7">
      <c r="A134" s="14"/>
      <c r="B134" s="12"/>
      <c r="C134" s="12"/>
      <c r="D134" s="12"/>
      <c r="E134" s="14"/>
      <c r="F134" s="14"/>
      <c r="G134" s="14"/>
    </row>
    <row r="135" spans="1:7">
      <c r="A135" s="14"/>
      <c r="B135" s="12"/>
      <c r="C135" s="12"/>
      <c r="D135" s="12"/>
      <c r="E135" s="14"/>
      <c r="F135" s="14"/>
      <c r="G135" s="14"/>
    </row>
    <row r="136" spans="1:7">
      <c r="A136" s="14"/>
      <c r="B136" s="12"/>
      <c r="C136" s="12"/>
      <c r="D136" s="12"/>
      <c r="E136" s="14"/>
      <c r="F136" s="14"/>
      <c r="G136" s="14"/>
    </row>
    <row r="137" spans="1:7">
      <c r="A137" s="14"/>
      <c r="B137" s="12"/>
      <c r="C137" s="12"/>
      <c r="D137" s="12"/>
      <c r="E137" s="14"/>
      <c r="F137" s="14"/>
      <c r="G137" s="14"/>
    </row>
    <row r="138" spans="1:7">
      <c r="A138" s="14"/>
      <c r="B138" s="12"/>
      <c r="C138" s="12"/>
      <c r="D138" s="12"/>
      <c r="E138" s="14"/>
      <c r="F138" s="14"/>
      <c r="G138" s="14"/>
    </row>
    <row r="139" spans="1:7">
      <c r="A139" s="14"/>
      <c r="B139" s="12"/>
      <c r="C139" s="12"/>
      <c r="D139" s="12"/>
      <c r="E139" s="14"/>
      <c r="F139" s="14"/>
      <c r="G139" s="14"/>
    </row>
    <row r="140" spans="1:7">
      <c r="A140" s="14"/>
      <c r="B140" s="12"/>
      <c r="C140" s="12"/>
      <c r="D140" s="12"/>
      <c r="E140" s="14"/>
      <c r="F140" s="14"/>
      <c r="G140" s="14"/>
    </row>
    <row r="141" spans="1:7">
      <c r="A141" s="14"/>
      <c r="B141" s="12"/>
      <c r="C141" s="12"/>
      <c r="D141" s="12"/>
      <c r="E141" s="14"/>
      <c r="F141" s="14"/>
      <c r="G141" s="14"/>
    </row>
    <row r="142" spans="1:7">
      <c r="A142" s="14"/>
      <c r="B142" s="12"/>
      <c r="C142" s="12"/>
      <c r="D142" s="12"/>
      <c r="E142" s="14"/>
      <c r="F142" s="14"/>
      <c r="G142" s="14"/>
    </row>
    <row r="143" spans="1:7">
      <c r="A143" s="14"/>
      <c r="B143" s="12"/>
      <c r="C143" s="12"/>
      <c r="D143" s="12"/>
      <c r="E143" s="14"/>
      <c r="F143" s="14"/>
      <c r="G143" s="14"/>
    </row>
    <row r="144" spans="1:7">
      <c r="A144" s="14"/>
      <c r="B144" s="12"/>
      <c r="C144" s="12"/>
      <c r="D144" s="12"/>
      <c r="E144" s="14"/>
      <c r="F144" s="14"/>
      <c r="G144" s="14"/>
    </row>
    <row r="145" spans="1:7">
      <c r="A145" s="14"/>
      <c r="B145" s="12"/>
      <c r="C145" s="12"/>
      <c r="D145" s="12"/>
      <c r="E145" s="14"/>
      <c r="F145" s="14"/>
      <c r="G145" s="14"/>
    </row>
    <row r="146" spans="1:7">
      <c r="A146" s="14"/>
      <c r="B146" s="12"/>
      <c r="C146" s="12"/>
      <c r="D146" s="12"/>
      <c r="E146" s="14"/>
      <c r="F146" s="14"/>
      <c r="G146" s="14"/>
    </row>
    <row r="147" spans="1:7">
      <c r="A147" s="14"/>
      <c r="B147" s="12"/>
      <c r="C147" s="12"/>
      <c r="D147" s="12"/>
      <c r="E147" s="14"/>
      <c r="F147" s="14"/>
      <c r="G147" s="14"/>
    </row>
    <row r="148" spans="1:7">
      <c r="A148" s="14"/>
      <c r="B148" s="12"/>
      <c r="C148" s="12"/>
      <c r="D148" s="12"/>
      <c r="E148" s="14"/>
      <c r="F148" s="14"/>
      <c r="G148" s="14"/>
    </row>
    <row r="149" spans="1:7">
      <c r="A149" s="14"/>
      <c r="B149" s="12"/>
      <c r="C149" s="12"/>
      <c r="D149" s="12"/>
      <c r="E149" s="14"/>
      <c r="F149" s="14"/>
      <c r="G149" s="14"/>
    </row>
    <row r="150" spans="1:7">
      <c r="A150" s="14"/>
      <c r="B150" s="12"/>
      <c r="C150" s="12"/>
      <c r="D150" s="12"/>
      <c r="E150" s="14"/>
      <c r="F150" s="14"/>
      <c r="G150" s="14"/>
    </row>
    <row r="151" spans="1:7">
      <c r="A151" s="14"/>
      <c r="B151" s="12"/>
      <c r="C151" s="12"/>
      <c r="D151" s="12"/>
      <c r="E151" s="14"/>
      <c r="F151" s="14"/>
      <c r="G151" s="14"/>
    </row>
    <row r="152" spans="1:7">
      <c r="A152" s="14"/>
      <c r="B152" s="12"/>
      <c r="C152" s="12"/>
      <c r="D152" s="12"/>
      <c r="E152" s="14"/>
      <c r="F152" s="14"/>
      <c r="G152" s="14"/>
    </row>
    <row r="153" spans="1:7">
      <c r="A153" s="14"/>
      <c r="B153" s="12"/>
      <c r="C153" s="12"/>
      <c r="D153" s="12"/>
      <c r="E153" s="14"/>
      <c r="F153" s="14"/>
      <c r="G153" s="14"/>
    </row>
    <row r="154" spans="1:7">
      <c r="A154" s="14"/>
      <c r="B154" s="12"/>
      <c r="C154" s="12"/>
      <c r="D154" s="12"/>
      <c r="E154" s="14"/>
      <c r="F154" s="14"/>
      <c r="G154" s="14"/>
    </row>
    <row r="155" spans="1:7">
      <c r="A155" s="14"/>
      <c r="B155" s="12"/>
      <c r="C155" s="12"/>
      <c r="D155" s="12"/>
      <c r="E155" s="14"/>
      <c r="F155" s="14"/>
      <c r="G155" s="14"/>
    </row>
    <row r="156" spans="1:7">
      <c r="A156" s="14"/>
      <c r="B156" s="12"/>
      <c r="C156" s="12"/>
      <c r="D156" s="12"/>
      <c r="E156" s="14"/>
      <c r="F156" s="14"/>
      <c r="G156" s="14"/>
    </row>
    <row r="157" spans="1:7">
      <c r="A157" s="14"/>
      <c r="B157" s="12"/>
      <c r="C157" s="12"/>
      <c r="D157" s="12"/>
      <c r="E157" s="14"/>
      <c r="F157" s="14"/>
      <c r="G157" s="14"/>
    </row>
    <row r="158" spans="1:7">
      <c r="A158" s="14"/>
      <c r="B158" s="12"/>
      <c r="C158" s="12"/>
      <c r="D158" s="12"/>
      <c r="E158" s="14"/>
      <c r="F158" s="14"/>
      <c r="G158" s="14"/>
    </row>
    <row r="159" spans="1:7">
      <c r="A159" s="14"/>
      <c r="B159" s="12"/>
      <c r="C159" s="12"/>
      <c r="D159" s="12"/>
      <c r="E159" s="14"/>
      <c r="F159" s="14"/>
      <c r="G159" s="14"/>
    </row>
    <row r="160" spans="1:7">
      <c r="A160" s="14"/>
      <c r="B160" s="12"/>
      <c r="C160" s="12"/>
      <c r="D160" s="12"/>
      <c r="E160" s="14"/>
      <c r="F160" s="14"/>
      <c r="G160" s="14"/>
    </row>
    <row r="161" spans="1:7">
      <c r="A161" s="14"/>
      <c r="B161" s="12"/>
      <c r="C161" s="12"/>
      <c r="D161" s="12"/>
      <c r="E161" s="14"/>
      <c r="F161" s="14"/>
      <c r="G161" s="14"/>
    </row>
    <row r="162" spans="1:7">
      <c r="A162" s="14"/>
      <c r="B162" s="12"/>
      <c r="C162" s="12"/>
      <c r="D162" s="12"/>
      <c r="E162" s="14"/>
      <c r="F162" s="14"/>
      <c r="G162" s="14"/>
    </row>
    <row r="163" spans="1:7">
      <c r="A163" s="14"/>
      <c r="B163" s="12"/>
      <c r="C163" s="12"/>
      <c r="D163" s="12"/>
      <c r="E163" s="14"/>
      <c r="F163" s="14"/>
      <c r="G163" s="14"/>
    </row>
    <row r="164" spans="1:7">
      <c r="A164" s="14"/>
      <c r="B164" s="12"/>
      <c r="C164" s="12"/>
      <c r="D164" s="12"/>
      <c r="E164" s="14"/>
      <c r="F164" s="14"/>
      <c r="G164" s="14"/>
    </row>
    <row r="165" spans="1:7">
      <c r="A165" s="14"/>
      <c r="B165" s="12"/>
      <c r="C165" s="12"/>
      <c r="D165" s="12"/>
      <c r="E165" s="14"/>
      <c r="F165" s="14"/>
      <c r="G165" s="14"/>
    </row>
    <row r="166" spans="1:7">
      <c r="A166" s="14"/>
      <c r="B166" s="12"/>
      <c r="C166" s="12"/>
      <c r="D166" s="12"/>
      <c r="E166" s="14"/>
      <c r="F166" s="14"/>
      <c r="G166" s="14"/>
    </row>
    <row r="167" spans="1:7">
      <c r="A167" s="14"/>
      <c r="B167" s="12"/>
      <c r="C167" s="12"/>
      <c r="D167" s="12"/>
      <c r="E167" s="14"/>
      <c r="F167" s="14"/>
      <c r="G167" s="14"/>
    </row>
    <row r="168" spans="1:7">
      <c r="A168" s="14"/>
      <c r="B168" s="12"/>
      <c r="C168" s="12"/>
      <c r="D168" s="12"/>
      <c r="E168" s="14"/>
      <c r="F168" s="14"/>
      <c r="G168" s="14"/>
    </row>
    <row r="169" spans="1:7">
      <c r="A169" s="14"/>
      <c r="B169" s="12"/>
      <c r="C169" s="12"/>
      <c r="D169" s="12"/>
      <c r="E169" s="14"/>
      <c r="F169" s="14"/>
      <c r="G169" s="14"/>
    </row>
    <row r="170" spans="1:7">
      <c r="A170" s="14"/>
      <c r="B170" s="12"/>
      <c r="C170" s="12"/>
      <c r="D170" s="12"/>
      <c r="E170" s="14"/>
      <c r="F170" s="14"/>
      <c r="G170" s="14"/>
    </row>
    <row r="171" spans="1:7">
      <c r="A171" s="14"/>
      <c r="B171" s="12"/>
      <c r="C171" s="12"/>
      <c r="D171" s="12"/>
      <c r="E171" s="14"/>
      <c r="F171" s="14"/>
      <c r="G171" s="14"/>
    </row>
    <row r="172" spans="1:7">
      <c r="A172" s="14"/>
      <c r="B172" s="12"/>
      <c r="C172" s="12"/>
      <c r="D172" s="12"/>
      <c r="E172" s="14"/>
      <c r="F172" s="14"/>
      <c r="G172" s="14"/>
    </row>
    <row r="173" spans="1:7">
      <c r="A173" s="14"/>
      <c r="B173" s="12"/>
      <c r="C173" s="12"/>
      <c r="D173" s="12"/>
      <c r="E173" s="14"/>
      <c r="F173" s="14"/>
      <c r="G173" s="14"/>
    </row>
    <row r="174" spans="1:7">
      <c r="A174" s="14"/>
      <c r="B174" s="12"/>
      <c r="C174" s="12"/>
      <c r="D174" s="12"/>
      <c r="E174" s="14"/>
      <c r="F174" s="14"/>
      <c r="G174" s="14"/>
    </row>
    <row r="175" spans="1:7">
      <c r="A175" s="14"/>
      <c r="B175" s="12"/>
      <c r="C175" s="12"/>
      <c r="D175" s="12"/>
      <c r="E175" s="14"/>
      <c r="F175" s="14"/>
      <c r="G175" s="14"/>
    </row>
    <row r="176" spans="1:7">
      <c r="A176" s="14"/>
      <c r="B176" s="12"/>
      <c r="C176" s="12"/>
      <c r="D176" s="12"/>
      <c r="E176" s="14"/>
      <c r="F176" s="14"/>
      <c r="G176" s="14"/>
    </row>
    <row r="177" spans="1:7">
      <c r="A177" s="14"/>
      <c r="B177" s="12"/>
      <c r="C177" s="12"/>
      <c r="D177" s="12"/>
      <c r="E177" s="14"/>
      <c r="F177" s="14"/>
      <c r="G177" s="14"/>
    </row>
    <row r="178" spans="1:7">
      <c r="A178" s="14"/>
      <c r="B178" s="12"/>
      <c r="C178" s="12"/>
      <c r="D178" s="12"/>
      <c r="E178" s="14"/>
      <c r="F178" s="14"/>
      <c r="G178" s="14"/>
    </row>
    <row r="179" spans="1:7">
      <c r="A179" s="14"/>
      <c r="B179" s="12"/>
      <c r="C179" s="12"/>
      <c r="D179" s="12"/>
      <c r="E179" s="14"/>
      <c r="F179" s="14"/>
      <c r="G179" s="14"/>
    </row>
    <row r="180" spans="1:7">
      <c r="A180" s="14"/>
      <c r="B180" s="12"/>
      <c r="C180" s="12"/>
      <c r="D180" s="12"/>
      <c r="E180" s="14"/>
      <c r="F180" s="14"/>
      <c r="G180" s="14"/>
    </row>
    <row r="181" spans="1:7">
      <c r="A181" s="14"/>
      <c r="B181" s="12"/>
      <c r="C181" s="12"/>
      <c r="D181" s="12"/>
      <c r="E181" s="14"/>
      <c r="F181" s="14"/>
      <c r="G181" s="14"/>
    </row>
    <row r="182" spans="1:7">
      <c r="A182" s="14"/>
      <c r="B182" s="12"/>
      <c r="C182" s="12"/>
      <c r="D182" s="12"/>
      <c r="E182" s="14"/>
      <c r="F182" s="14"/>
      <c r="G182" s="14"/>
    </row>
    <row r="183" spans="1:7">
      <c r="A183" s="14"/>
      <c r="B183" s="12"/>
      <c r="C183" s="12"/>
      <c r="D183" s="12"/>
      <c r="E183" s="14"/>
      <c r="F183" s="14"/>
      <c r="G183" s="14"/>
    </row>
    <row r="184" spans="1:7">
      <c r="A184" s="14"/>
      <c r="B184" s="12"/>
      <c r="C184" s="12"/>
      <c r="D184" s="12"/>
      <c r="E184" s="14"/>
      <c r="F184" s="14"/>
      <c r="G184" s="14"/>
    </row>
    <row r="185" spans="1:7">
      <c r="A185" s="14"/>
      <c r="B185" s="12"/>
      <c r="C185" s="12"/>
      <c r="D185" s="12"/>
      <c r="E185" s="14"/>
      <c r="F185" s="14"/>
      <c r="G185" s="14"/>
    </row>
    <row r="186" spans="1:7">
      <c r="A186" s="14"/>
      <c r="B186" s="12"/>
      <c r="C186" s="12"/>
      <c r="D186" s="12"/>
      <c r="E186" s="14"/>
      <c r="F186" s="14"/>
      <c r="G186" s="14"/>
    </row>
    <row r="187" spans="1:7">
      <c r="A187" s="14"/>
      <c r="B187" s="12"/>
      <c r="C187" s="12"/>
      <c r="D187" s="12"/>
      <c r="E187" s="14"/>
      <c r="F187" s="14"/>
      <c r="G187" s="14"/>
    </row>
    <row r="188" spans="1:7">
      <c r="A188" s="14"/>
      <c r="B188" s="12"/>
      <c r="C188" s="12"/>
      <c r="D188" s="12"/>
      <c r="E188" s="14"/>
      <c r="F188" s="14"/>
      <c r="G188" s="14"/>
    </row>
    <row r="189" spans="1:7">
      <c r="A189" s="14"/>
      <c r="B189" s="12"/>
      <c r="C189" s="12"/>
      <c r="D189" s="12"/>
      <c r="E189" s="14"/>
      <c r="F189" s="14"/>
      <c r="G189" s="14"/>
    </row>
    <row r="190" spans="1:7">
      <c r="A190" s="14"/>
      <c r="B190" s="12"/>
      <c r="C190" s="12"/>
      <c r="D190" s="12"/>
      <c r="E190" s="14"/>
      <c r="F190" s="14"/>
      <c r="G190" s="14"/>
    </row>
    <row r="191" spans="1:7">
      <c r="A191" s="14"/>
      <c r="B191" s="12"/>
      <c r="C191" s="12"/>
      <c r="D191" s="12"/>
      <c r="E191" s="14"/>
      <c r="F191" s="14"/>
      <c r="G191" s="14"/>
    </row>
    <row r="192" spans="1:7">
      <c r="A192" s="14"/>
      <c r="B192" s="12"/>
      <c r="C192" s="12"/>
      <c r="D192" s="12"/>
      <c r="E192" s="14"/>
      <c r="F192" s="14"/>
      <c r="G192" s="14"/>
    </row>
    <row r="193" spans="1:7">
      <c r="A193" s="14"/>
      <c r="B193" s="12"/>
      <c r="C193" s="12"/>
      <c r="D193" s="12"/>
      <c r="E193" s="14"/>
      <c r="F193" s="14"/>
      <c r="G193" s="14"/>
    </row>
    <row r="194" spans="1:7">
      <c r="A194" s="14"/>
      <c r="B194" s="12"/>
      <c r="C194" s="12"/>
      <c r="D194" s="12"/>
      <c r="E194" s="14"/>
      <c r="F194" s="14"/>
      <c r="G194" s="14"/>
    </row>
    <row r="195" spans="1:7">
      <c r="A195" s="14"/>
      <c r="B195" s="12"/>
      <c r="C195" s="12"/>
      <c r="D195" s="12"/>
      <c r="E195" s="14"/>
      <c r="F195" s="14"/>
      <c r="G195" s="14"/>
    </row>
    <row r="196" spans="1:7">
      <c r="A196" s="14"/>
      <c r="B196" s="12"/>
      <c r="C196" s="12"/>
      <c r="D196" s="12"/>
      <c r="E196" s="14"/>
      <c r="F196" s="14"/>
      <c r="G196" s="14"/>
    </row>
    <row r="197" spans="1:7">
      <c r="A197" s="14"/>
      <c r="B197" s="12"/>
      <c r="C197" s="12"/>
      <c r="D197" s="12"/>
      <c r="E197" s="14"/>
      <c r="F197" s="14"/>
      <c r="G197" s="14"/>
    </row>
    <row r="198" spans="1:7">
      <c r="A198" s="14"/>
      <c r="B198" s="12"/>
      <c r="C198" s="12"/>
      <c r="D198" s="12"/>
      <c r="E198" s="14"/>
      <c r="F198" s="14"/>
      <c r="G198" s="14"/>
    </row>
    <row r="199" spans="1:7">
      <c r="A199" s="14"/>
      <c r="B199" s="12"/>
      <c r="C199" s="12"/>
      <c r="D199" s="12"/>
      <c r="E199" s="14"/>
      <c r="F199" s="14"/>
      <c r="G199" s="14"/>
    </row>
    <row r="200" spans="1:7">
      <c r="A200" s="14"/>
      <c r="B200" s="12"/>
      <c r="C200" s="12"/>
      <c r="D200" s="12"/>
      <c r="E200" s="14"/>
      <c r="F200" s="14"/>
      <c r="G200" s="14"/>
    </row>
    <row r="201" spans="1:7">
      <c r="A201" s="14"/>
      <c r="B201" s="12"/>
      <c r="C201" s="12"/>
      <c r="D201" s="12"/>
      <c r="E201" s="14"/>
      <c r="F201" s="14"/>
      <c r="G201" s="14"/>
    </row>
    <row r="202" spans="1:7">
      <c r="A202" s="14"/>
      <c r="B202" s="12"/>
      <c r="C202" s="12"/>
      <c r="D202" s="12"/>
      <c r="E202" s="14"/>
      <c r="F202" s="14"/>
      <c r="G202" s="14"/>
    </row>
    <row r="203" spans="1:7">
      <c r="A203" s="14"/>
      <c r="B203" s="12"/>
      <c r="C203" s="12"/>
      <c r="D203" s="12"/>
      <c r="E203" s="14"/>
      <c r="F203" s="14"/>
      <c r="G203" s="14"/>
    </row>
    <row r="204" spans="1:7">
      <c r="A204" s="14"/>
      <c r="B204" s="12"/>
      <c r="C204" s="12"/>
      <c r="D204" s="12"/>
      <c r="E204" s="14"/>
      <c r="F204" s="14"/>
      <c r="G204" s="14"/>
    </row>
    <row r="205" spans="1:7">
      <c r="A205" s="14"/>
      <c r="B205" s="12"/>
      <c r="C205" s="12"/>
      <c r="D205" s="12"/>
      <c r="E205" s="14"/>
      <c r="F205" s="14"/>
      <c r="G205" s="14"/>
    </row>
    <row r="206" spans="1:7">
      <c r="A206" s="14"/>
      <c r="B206" s="12"/>
      <c r="C206" s="12"/>
      <c r="D206" s="12"/>
      <c r="E206" s="14"/>
      <c r="F206" s="14"/>
      <c r="G206" s="14"/>
    </row>
    <row r="207" spans="1:7">
      <c r="A207" s="14"/>
      <c r="B207" s="12"/>
      <c r="C207" s="12"/>
      <c r="D207" s="12"/>
      <c r="E207" s="14"/>
      <c r="F207" s="14"/>
      <c r="G207" s="14"/>
    </row>
    <row r="208" spans="1:7">
      <c r="A208" s="14"/>
      <c r="B208" s="12"/>
      <c r="C208" s="12"/>
      <c r="D208" s="12"/>
      <c r="E208" s="14"/>
      <c r="F208" s="14"/>
      <c r="G208" s="14"/>
    </row>
    <row r="209" spans="1:7">
      <c r="A209" s="14"/>
      <c r="B209" s="12"/>
      <c r="C209" s="12"/>
      <c r="D209" s="12"/>
      <c r="E209" s="14"/>
      <c r="F209" s="14"/>
      <c r="G209" s="14"/>
    </row>
    <row r="210" spans="1:7">
      <c r="A210" s="14"/>
      <c r="B210" s="12"/>
      <c r="C210" s="12"/>
      <c r="D210" s="12"/>
      <c r="E210" s="14"/>
      <c r="F210" s="14"/>
      <c r="G210" s="14"/>
    </row>
    <row r="211" spans="1:7">
      <c r="A211" s="14"/>
      <c r="B211" s="12"/>
      <c r="C211" s="12"/>
      <c r="D211" s="12"/>
      <c r="E211" s="14"/>
      <c r="F211" s="14"/>
      <c r="G211" s="14"/>
    </row>
    <row r="212" spans="1:7">
      <c r="A212" s="14"/>
      <c r="B212" s="12"/>
      <c r="C212" s="12"/>
      <c r="D212" s="12"/>
      <c r="E212" s="14"/>
      <c r="F212" s="14"/>
      <c r="G212" s="14"/>
    </row>
    <row r="213" spans="1:7">
      <c r="A213" s="14"/>
      <c r="B213" s="12"/>
      <c r="C213" s="12"/>
      <c r="D213" s="12"/>
      <c r="E213" s="14"/>
      <c r="F213" s="14"/>
      <c r="G213" s="14"/>
    </row>
    <row r="214" spans="1:7">
      <c r="A214" s="14"/>
      <c r="B214" s="12"/>
      <c r="C214" s="12"/>
      <c r="D214" s="12"/>
      <c r="E214" s="14"/>
      <c r="F214" s="14"/>
      <c r="G214" s="14"/>
    </row>
    <row r="215" spans="1:7">
      <c r="A215" s="14"/>
      <c r="B215" s="12"/>
      <c r="C215" s="12"/>
      <c r="D215" s="12"/>
      <c r="E215" s="14"/>
      <c r="F215" s="14"/>
      <c r="G215" s="14"/>
    </row>
    <row r="216" spans="1:7">
      <c r="A216" s="14"/>
      <c r="B216" s="12"/>
      <c r="C216" s="12"/>
      <c r="D216" s="12"/>
      <c r="E216" s="14"/>
      <c r="F216" s="14"/>
      <c r="G216" s="14"/>
    </row>
    <row r="217" spans="1:7">
      <c r="A217" s="14"/>
      <c r="B217" s="12"/>
      <c r="C217" s="12"/>
      <c r="D217" s="12"/>
      <c r="E217" s="14"/>
      <c r="F217" s="14"/>
      <c r="G217" s="14"/>
    </row>
    <row r="218" spans="1:7">
      <c r="A218" s="14"/>
      <c r="B218" s="12"/>
      <c r="C218" s="12"/>
      <c r="D218" s="12"/>
      <c r="E218" s="14"/>
      <c r="F218" s="14"/>
      <c r="G218" s="14"/>
    </row>
    <row r="219" spans="1:7">
      <c r="A219" s="14"/>
      <c r="B219" s="12"/>
      <c r="C219" s="12"/>
      <c r="D219" s="12"/>
      <c r="E219" s="14"/>
      <c r="F219" s="14"/>
      <c r="G219" s="14"/>
    </row>
    <row r="220" spans="1:7">
      <c r="A220" s="14"/>
      <c r="B220" s="12"/>
      <c r="C220" s="12"/>
      <c r="D220" s="12"/>
      <c r="E220" s="14"/>
      <c r="F220" s="14"/>
      <c r="G220" s="14"/>
    </row>
    <row r="221" spans="1:7">
      <c r="A221" s="14"/>
      <c r="B221" s="12"/>
      <c r="C221" s="12"/>
      <c r="D221" s="12"/>
      <c r="E221" s="14"/>
      <c r="F221" s="14"/>
      <c r="G221" s="14"/>
    </row>
    <row r="222" spans="1:7">
      <c r="A222" s="14"/>
      <c r="B222" s="12"/>
      <c r="C222" s="12"/>
      <c r="D222" s="12"/>
      <c r="E222" s="14"/>
      <c r="F222" s="14"/>
      <c r="G222" s="14"/>
    </row>
    <row r="223" spans="1:7">
      <c r="A223" s="14"/>
      <c r="B223" s="12"/>
      <c r="C223" s="12"/>
      <c r="D223" s="12"/>
      <c r="E223" s="14"/>
      <c r="F223" s="14"/>
      <c r="G223" s="14"/>
    </row>
    <row r="224" spans="1:7">
      <c r="A224" s="14"/>
      <c r="B224" s="12"/>
      <c r="C224" s="12"/>
      <c r="D224" s="12"/>
      <c r="E224" s="14"/>
      <c r="F224" s="14"/>
      <c r="G224" s="14"/>
    </row>
    <row r="225" spans="1:7">
      <c r="A225" s="14"/>
      <c r="B225" s="12"/>
      <c r="C225" s="12"/>
      <c r="D225" s="12"/>
      <c r="E225" s="14"/>
      <c r="F225" s="14"/>
      <c r="G225" s="14"/>
    </row>
    <row r="226" spans="1:7">
      <c r="A226" s="14"/>
      <c r="B226" s="12"/>
      <c r="C226" s="12"/>
      <c r="D226" s="12"/>
      <c r="E226" s="14"/>
      <c r="F226" s="14"/>
      <c r="G226" s="14"/>
    </row>
    <row r="227" spans="1:7">
      <c r="A227" s="14"/>
      <c r="B227" s="12"/>
      <c r="C227" s="12"/>
      <c r="D227" s="12"/>
      <c r="E227" s="14"/>
      <c r="F227" s="14"/>
      <c r="G227" s="14"/>
    </row>
    <row r="228" spans="1:7">
      <c r="A228" s="14"/>
      <c r="B228" s="12"/>
      <c r="C228" s="12"/>
      <c r="D228" s="12"/>
      <c r="E228" s="14"/>
      <c r="F228" s="14"/>
      <c r="G228" s="14"/>
    </row>
    <row r="229" spans="1:7">
      <c r="A229" s="14"/>
      <c r="B229" s="12"/>
      <c r="C229" s="12"/>
      <c r="D229" s="12"/>
      <c r="E229" s="14"/>
      <c r="F229" s="14"/>
      <c r="G229" s="14"/>
    </row>
    <row r="230" spans="1:7">
      <c r="A230" s="14"/>
      <c r="B230" s="12"/>
      <c r="C230" s="12"/>
      <c r="D230" s="12"/>
      <c r="E230" s="14"/>
      <c r="F230" s="14"/>
      <c r="G230" s="14"/>
    </row>
    <row r="231" spans="1:7">
      <c r="A231" s="14"/>
      <c r="B231" s="12"/>
      <c r="C231" s="12"/>
      <c r="D231" s="12"/>
      <c r="E231" s="14"/>
      <c r="F231" s="14"/>
      <c r="G231" s="14"/>
    </row>
    <row r="232" spans="1:7">
      <c r="A232" s="14"/>
      <c r="B232" s="12"/>
      <c r="C232" s="12"/>
      <c r="D232" s="12"/>
      <c r="E232" s="14"/>
      <c r="F232" s="14"/>
      <c r="G232" s="14"/>
    </row>
    <row r="233" spans="1:7">
      <c r="A233" s="14"/>
      <c r="B233" s="12"/>
      <c r="C233" s="12"/>
      <c r="D233" s="12"/>
      <c r="E233" s="14"/>
      <c r="F233" s="14"/>
      <c r="G233" s="14"/>
    </row>
    <row r="234" spans="1:7">
      <c r="A234" s="14"/>
      <c r="B234" s="12"/>
      <c r="C234" s="12"/>
      <c r="D234" s="12"/>
      <c r="E234" s="14"/>
      <c r="F234" s="14"/>
      <c r="G234" s="14"/>
    </row>
    <row r="235" spans="1:7">
      <c r="A235" s="14"/>
      <c r="B235" s="12"/>
      <c r="C235" s="12"/>
      <c r="D235" s="12"/>
      <c r="E235" s="14"/>
      <c r="F235" s="14"/>
      <c r="G235" s="14"/>
    </row>
    <row r="236" spans="1:7">
      <c r="A236" s="14"/>
      <c r="B236" s="12"/>
      <c r="C236" s="12"/>
      <c r="D236" s="12"/>
      <c r="E236" s="14"/>
      <c r="F236" s="14"/>
      <c r="G236" s="14"/>
    </row>
    <row r="237" spans="1:7">
      <c r="A237" s="14"/>
      <c r="B237" s="12"/>
      <c r="C237" s="12"/>
      <c r="D237" s="12"/>
      <c r="E237" s="14"/>
      <c r="F237" s="14"/>
      <c r="G237" s="14"/>
    </row>
    <row r="238" spans="1:7">
      <c r="A238" s="14"/>
      <c r="B238" s="12"/>
      <c r="C238" s="12"/>
      <c r="D238" s="12"/>
      <c r="E238" s="14"/>
      <c r="F238" s="14"/>
      <c r="G238" s="14"/>
    </row>
    <row r="239" spans="1:7">
      <c r="A239" s="14"/>
      <c r="B239" s="12"/>
      <c r="C239" s="12"/>
      <c r="D239" s="12"/>
      <c r="E239" s="14"/>
      <c r="F239" s="14"/>
      <c r="G239" s="14"/>
    </row>
    <row r="240" spans="1:7">
      <c r="A240" s="14"/>
      <c r="B240" s="12"/>
      <c r="C240" s="12"/>
      <c r="D240" s="12"/>
      <c r="E240" s="14"/>
      <c r="F240" s="14"/>
      <c r="G240" s="14"/>
    </row>
    <row r="241" spans="1:7">
      <c r="A241" s="14"/>
      <c r="B241" s="12"/>
      <c r="C241" s="12"/>
      <c r="D241" s="12"/>
      <c r="E241" s="14"/>
      <c r="F241" s="14"/>
      <c r="G241" s="14"/>
    </row>
    <row r="242" spans="1:7">
      <c r="A242" s="14"/>
      <c r="B242" s="12"/>
      <c r="C242" s="12"/>
      <c r="D242" s="12"/>
      <c r="E242" s="14"/>
      <c r="F242" s="14"/>
      <c r="G242" s="14"/>
    </row>
    <row r="243" spans="1:7">
      <c r="A243" s="14"/>
      <c r="B243" s="12"/>
      <c r="C243" s="12"/>
      <c r="D243" s="12"/>
      <c r="E243" s="14"/>
      <c r="F243" s="14"/>
      <c r="G243" s="14"/>
    </row>
    <row r="244" spans="1:7">
      <c r="A244" s="14"/>
      <c r="B244" s="12"/>
      <c r="C244" s="12"/>
      <c r="D244" s="12"/>
      <c r="E244" s="14"/>
      <c r="F244" s="14"/>
      <c r="G244" s="14"/>
    </row>
    <row r="245" spans="1:7">
      <c r="A245" s="14"/>
      <c r="B245" s="12"/>
      <c r="C245" s="12"/>
      <c r="D245" s="12"/>
      <c r="E245" s="14"/>
      <c r="F245" s="14"/>
      <c r="G245" s="14"/>
    </row>
    <row r="246" spans="1:7">
      <c r="A246" s="14"/>
      <c r="B246" s="12"/>
      <c r="C246" s="12"/>
      <c r="D246" s="12"/>
      <c r="E246" s="14"/>
      <c r="F246" s="14"/>
      <c r="G246" s="14"/>
    </row>
    <row r="247" spans="1:7">
      <c r="A247" s="14"/>
      <c r="B247" s="12"/>
      <c r="C247" s="12"/>
      <c r="D247" s="12"/>
      <c r="E247" s="14"/>
      <c r="F247" s="14"/>
      <c r="G247" s="14"/>
    </row>
    <row r="248" spans="1:7">
      <c r="A248" s="14"/>
      <c r="B248" s="12"/>
      <c r="C248" s="12"/>
      <c r="D248" s="12"/>
      <c r="E248" s="14"/>
      <c r="F248" s="14"/>
      <c r="G248" s="14"/>
    </row>
    <row r="249" spans="1:7">
      <c r="A249" s="14"/>
      <c r="B249" s="12"/>
      <c r="C249" s="12"/>
      <c r="D249" s="12"/>
      <c r="E249" s="14"/>
      <c r="F249" s="14"/>
      <c r="G249" s="14"/>
    </row>
    <row r="250" spans="1:7">
      <c r="A250" s="14"/>
      <c r="B250" s="12"/>
      <c r="C250" s="12"/>
      <c r="D250" s="12"/>
      <c r="E250" s="14"/>
      <c r="F250" s="14"/>
      <c r="G250" s="14"/>
    </row>
    <row r="251" spans="1:7">
      <c r="A251" s="14"/>
      <c r="B251" s="12"/>
      <c r="C251" s="12"/>
      <c r="D251" s="12"/>
      <c r="E251" s="14"/>
      <c r="F251" s="14"/>
      <c r="G251" s="14"/>
    </row>
    <row r="252" spans="1:7">
      <c r="A252" s="14"/>
      <c r="B252" s="12"/>
      <c r="C252" s="12"/>
      <c r="D252" s="12"/>
      <c r="E252" s="14"/>
      <c r="F252" s="14"/>
      <c r="G252" s="14"/>
    </row>
    <row r="253" spans="1:7">
      <c r="A253" s="14"/>
      <c r="B253" s="12"/>
      <c r="C253" s="12"/>
      <c r="D253" s="12"/>
      <c r="E253" s="14"/>
      <c r="F253" s="14"/>
      <c r="G253" s="14"/>
    </row>
    <row r="254" spans="1:7">
      <c r="A254" s="14"/>
      <c r="B254" s="12"/>
      <c r="C254" s="12"/>
      <c r="D254" s="12"/>
      <c r="E254" s="14"/>
      <c r="F254" s="14"/>
      <c r="G254" s="14"/>
    </row>
    <row r="255" spans="1:7">
      <c r="A255" s="14"/>
      <c r="B255" s="12"/>
      <c r="C255" s="12"/>
      <c r="D255" s="12"/>
      <c r="E255" s="14"/>
      <c r="F255" s="14"/>
      <c r="G255" s="14"/>
    </row>
    <row r="256" spans="1:7">
      <c r="A256" s="14"/>
      <c r="B256" s="12"/>
      <c r="C256" s="12"/>
      <c r="D256" s="12"/>
      <c r="E256" s="14"/>
      <c r="F256" s="14"/>
      <c r="G256" s="14"/>
    </row>
    <row r="257" spans="1:7">
      <c r="A257" s="14"/>
      <c r="B257" s="12"/>
      <c r="C257" s="12"/>
      <c r="D257" s="12"/>
      <c r="E257" s="14"/>
      <c r="F257" s="14"/>
      <c r="G257" s="14"/>
    </row>
    <row r="258" spans="1:7">
      <c r="A258" s="14"/>
      <c r="B258" s="12"/>
      <c r="C258" s="12"/>
      <c r="D258" s="12"/>
      <c r="E258" s="14"/>
      <c r="F258" s="14"/>
      <c r="G258" s="14"/>
    </row>
    <row r="259" spans="1:7">
      <c r="A259" s="14"/>
      <c r="B259" s="12"/>
      <c r="C259" s="12"/>
      <c r="D259" s="12"/>
      <c r="E259" s="14"/>
      <c r="F259" s="14"/>
      <c r="G259" s="14"/>
    </row>
    <row r="260" spans="1:7">
      <c r="A260" s="14"/>
      <c r="B260" s="12"/>
      <c r="C260" s="12"/>
      <c r="D260" s="12"/>
      <c r="E260" s="14"/>
      <c r="F260" s="14"/>
      <c r="G260" s="14"/>
    </row>
    <row r="261" spans="1:7">
      <c r="A261" s="14"/>
      <c r="B261" s="12"/>
      <c r="C261" s="12"/>
      <c r="D261" s="12"/>
      <c r="E261" s="14"/>
      <c r="F261" s="14"/>
      <c r="G261" s="14"/>
    </row>
    <row r="262" spans="1:7">
      <c r="A262" s="14"/>
      <c r="B262" s="12"/>
      <c r="C262" s="12"/>
      <c r="D262" s="12"/>
      <c r="E262" s="14"/>
      <c r="F262" s="14"/>
      <c r="G262" s="14"/>
    </row>
    <row r="263" spans="1:7">
      <c r="A263" s="14"/>
      <c r="B263" s="12"/>
      <c r="C263" s="12"/>
      <c r="D263" s="12"/>
      <c r="E263" s="14"/>
      <c r="F263" s="14"/>
      <c r="G263" s="14"/>
    </row>
    <row r="264" spans="1:7">
      <c r="A264" s="14"/>
      <c r="B264" s="12"/>
      <c r="C264" s="12"/>
      <c r="D264" s="12"/>
      <c r="E264" s="14"/>
      <c r="F264" s="14"/>
      <c r="G264" s="14"/>
    </row>
    <row r="265" spans="1:7">
      <c r="A265" s="14"/>
      <c r="B265" s="12"/>
      <c r="C265" s="12"/>
      <c r="D265" s="12"/>
      <c r="E265" s="14"/>
      <c r="F265" s="14"/>
      <c r="G265" s="14"/>
    </row>
    <row r="266" spans="1:7">
      <c r="A266" s="14"/>
      <c r="B266" s="12"/>
      <c r="C266" s="12"/>
      <c r="D266" s="12"/>
      <c r="E266" s="14"/>
      <c r="F266" s="14"/>
      <c r="G266" s="14"/>
    </row>
    <row r="267" spans="1:7">
      <c r="A267" s="14"/>
      <c r="B267" s="12"/>
      <c r="C267" s="12"/>
      <c r="D267" s="12"/>
      <c r="E267" s="14"/>
      <c r="F267" s="14"/>
      <c r="G267" s="14"/>
    </row>
    <row r="268" spans="1:7">
      <c r="A268" s="14"/>
      <c r="B268" s="12"/>
      <c r="C268" s="12"/>
      <c r="D268" s="12"/>
      <c r="E268" s="14"/>
      <c r="F268" s="14"/>
      <c r="G268" s="14"/>
    </row>
    <row r="269" spans="1:7">
      <c r="A269" s="14"/>
      <c r="B269" s="12"/>
      <c r="C269" s="12"/>
      <c r="D269" s="12"/>
      <c r="E269" s="14"/>
      <c r="F269" s="14"/>
      <c r="G269" s="14"/>
    </row>
    <row r="270" spans="1:7">
      <c r="A270" s="14"/>
      <c r="B270" s="12"/>
      <c r="C270" s="12"/>
      <c r="D270" s="12"/>
      <c r="E270" s="14"/>
      <c r="F270" s="14"/>
      <c r="G270" s="14"/>
    </row>
    <row r="271" spans="1:7">
      <c r="A271" s="14"/>
      <c r="B271" s="12"/>
      <c r="C271" s="12"/>
      <c r="D271" s="12"/>
      <c r="E271" s="14"/>
      <c r="F271" s="14"/>
      <c r="G271" s="14"/>
    </row>
    <row r="272" spans="1:7">
      <c r="A272" s="14"/>
      <c r="B272" s="12"/>
      <c r="C272" s="12"/>
      <c r="D272" s="12"/>
      <c r="E272" s="14"/>
      <c r="F272" s="14"/>
      <c r="G272" s="14"/>
    </row>
    <row r="273" spans="1:7">
      <c r="A273" s="14"/>
      <c r="B273" s="12"/>
      <c r="C273" s="12"/>
      <c r="D273" s="12"/>
      <c r="E273" s="14"/>
      <c r="F273" s="14"/>
      <c r="G273" s="14"/>
    </row>
    <row r="274" spans="1:7">
      <c r="A274" s="14"/>
      <c r="B274" s="12"/>
      <c r="C274" s="12"/>
      <c r="D274" s="12"/>
      <c r="E274" s="14"/>
      <c r="F274" s="14"/>
      <c r="G274" s="14"/>
    </row>
    <row r="275" spans="1:7">
      <c r="A275" s="14"/>
      <c r="B275" s="12"/>
      <c r="C275" s="12"/>
      <c r="D275" s="12"/>
      <c r="E275" s="14"/>
      <c r="F275" s="14"/>
      <c r="G275" s="14"/>
    </row>
    <row r="276" spans="1:7">
      <c r="A276" s="14"/>
      <c r="B276" s="12"/>
      <c r="C276" s="12"/>
      <c r="D276" s="12"/>
      <c r="E276" s="14"/>
      <c r="F276" s="14"/>
      <c r="G276" s="14"/>
    </row>
    <row r="277" spans="1:7">
      <c r="A277" s="14"/>
      <c r="B277" s="12"/>
      <c r="C277" s="12"/>
      <c r="D277" s="12"/>
      <c r="E277" s="14"/>
      <c r="F277" s="14"/>
      <c r="G277" s="14"/>
    </row>
    <row r="278" spans="1:7">
      <c r="A278" s="14"/>
      <c r="B278" s="12"/>
      <c r="C278" s="12"/>
      <c r="D278" s="12"/>
      <c r="E278" s="14"/>
      <c r="F278" s="14"/>
      <c r="G278" s="14"/>
    </row>
    <row r="279" spans="1:7">
      <c r="A279" s="14"/>
      <c r="B279" s="12"/>
      <c r="C279" s="12"/>
      <c r="D279" s="12"/>
      <c r="E279" s="14"/>
      <c r="F279" s="14"/>
      <c r="G279" s="14"/>
    </row>
    <row r="280" spans="1:7">
      <c r="A280" s="14"/>
      <c r="B280" s="12"/>
      <c r="C280" s="12"/>
      <c r="D280" s="12"/>
      <c r="E280" s="14"/>
      <c r="F280" s="14"/>
      <c r="G280" s="14"/>
    </row>
    <row r="281" spans="1:7">
      <c r="A281" s="14"/>
      <c r="B281" s="12"/>
      <c r="C281" s="12"/>
      <c r="D281" s="12"/>
      <c r="E281" s="14"/>
      <c r="F281" s="14"/>
      <c r="G281" s="14"/>
    </row>
    <row r="282" spans="1:7">
      <c r="A282" s="14"/>
      <c r="B282" s="12"/>
      <c r="C282" s="12"/>
      <c r="D282" s="12"/>
      <c r="E282" s="14"/>
      <c r="F282" s="14"/>
      <c r="G282" s="14"/>
    </row>
    <row r="283" spans="1:7">
      <c r="A283" s="14"/>
      <c r="B283" s="12"/>
      <c r="C283" s="12"/>
      <c r="D283" s="12"/>
      <c r="E283" s="14"/>
      <c r="F283" s="14"/>
      <c r="G283" s="14"/>
    </row>
    <row r="284" spans="1:7">
      <c r="A284" s="14"/>
      <c r="B284" s="12"/>
      <c r="C284" s="12"/>
      <c r="D284" s="12"/>
      <c r="E284" s="14"/>
      <c r="F284" s="14"/>
      <c r="G284" s="14"/>
    </row>
    <row r="285" spans="1:7">
      <c r="A285" s="14"/>
      <c r="B285" s="12"/>
      <c r="C285" s="12"/>
      <c r="D285" s="12"/>
      <c r="E285" s="14"/>
      <c r="F285" s="14"/>
      <c r="G285" s="14"/>
    </row>
    <row r="286" spans="1:7">
      <c r="A286" s="14"/>
      <c r="B286" s="12"/>
      <c r="C286" s="12"/>
      <c r="D286" s="12"/>
      <c r="E286" s="14"/>
      <c r="F286" s="14"/>
      <c r="G286" s="14"/>
    </row>
    <row r="287" spans="1:7">
      <c r="A287" s="14"/>
      <c r="B287" s="12"/>
      <c r="C287" s="12"/>
      <c r="D287" s="12"/>
      <c r="E287" s="14"/>
      <c r="F287" s="14"/>
      <c r="G287" s="14"/>
    </row>
    <row r="288" spans="1:7">
      <c r="A288" s="14"/>
      <c r="B288" s="12"/>
      <c r="C288" s="12"/>
      <c r="D288" s="12"/>
      <c r="E288" s="14"/>
      <c r="F288" s="14"/>
      <c r="G288" s="14"/>
    </row>
    <row r="289" spans="1:7">
      <c r="A289" s="14"/>
      <c r="B289" s="12"/>
      <c r="C289" s="12"/>
      <c r="D289" s="12"/>
      <c r="E289" s="14"/>
      <c r="F289" s="14"/>
      <c r="G289" s="14"/>
    </row>
    <row r="290" spans="1:7">
      <c r="A290" s="14"/>
      <c r="B290" s="12"/>
      <c r="C290" s="12"/>
      <c r="D290" s="12"/>
      <c r="E290" s="14"/>
      <c r="F290" s="14"/>
      <c r="G290" s="14"/>
    </row>
    <row r="291" spans="1:7">
      <c r="A291" s="14"/>
      <c r="B291" s="12"/>
      <c r="C291" s="12"/>
      <c r="D291" s="12"/>
      <c r="E291" s="14"/>
      <c r="F291" s="14"/>
      <c r="G291" s="14"/>
    </row>
    <row r="292" spans="1:7">
      <c r="A292" s="14"/>
      <c r="B292" s="12"/>
      <c r="C292" s="12"/>
      <c r="D292" s="12"/>
      <c r="E292" s="14"/>
      <c r="F292" s="14"/>
      <c r="G292" s="14"/>
    </row>
    <row r="293" spans="1:7">
      <c r="A293" s="14"/>
      <c r="B293" s="12"/>
      <c r="C293" s="12"/>
      <c r="D293" s="12"/>
      <c r="E293" s="14"/>
      <c r="F293" s="14"/>
      <c r="G293" s="14"/>
    </row>
    <row r="294" spans="1:7">
      <c r="A294" s="14"/>
      <c r="B294" s="12"/>
      <c r="C294" s="12"/>
      <c r="D294" s="12"/>
      <c r="E294" s="14"/>
      <c r="F294" s="14"/>
      <c r="G294" s="14"/>
    </row>
    <row r="295" spans="1:7">
      <c r="A295" s="14"/>
      <c r="B295" s="12"/>
      <c r="C295" s="12"/>
      <c r="D295" s="12"/>
      <c r="E295" s="14"/>
      <c r="F295" s="14"/>
      <c r="G295" s="14"/>
    </row>
    <row r="296" spans="1:7">
      <c r="A296" s="14"/>
      <c r="B296" s="12"/>
      <c r="C296" s="12"/>
      <c r="D296" s="12"/>
      <c r="E296" s="14"/>
      <c r="F296" s="14"/>
      <c r="G296" s="14"/>
    </row>
    <row r="297" spans="1:7">
      <c r="A297" s="14"/>
      <c r="B297" s="12"/>
      <c r="C297" s="12"/>
      <c r="D297" s="12"/>
      <c r="E297" s="14"/>
      <c r="F297" s="14"/>
      <c r="G297" s="14"/>
    </row>
    <row r="298" spans="1:7">
      <c r="A298" s="14"/>
      <c r="B298" s="12"/>
      <c r="C298" s="12"/>
      <c r="D298" s="12"/>
      <c r="E298" s="14"/>
      <c r="F298" s="14"/>
      <c r="G298" s="14"/>
    </row>
    <row r="299" spans="1:7">
      <c r="A299" s="14"/>
      <c r="B299" s="12"/>
      <c r="C299" s="12"/>
      <c r="D299" s="12"/>
      <c r="E299" s="14"/>
      <c r="F299" s="14"/>
      <c r="G299" s="14"/>
    </row>
    <row r="300" spans="1:7">
      <c r="A300" s="14"/>
      <c r="B300" s="12"/>
      <c r="C300" s="12"/>
      <c r="D300" s="12"/>
      <c r="E300" s="14"/>
      <c r="F300" s="14"/>
      <c r="G300" s="14"/>
    </row>
    <row r="301" spans="1:7">
      <c r="A301" s="14"/>
      <c r="B301" s="12"/>
      <c r="C301" s="12"/>
      <c r="D301" s="12"/>
      <c r="E301" s="14"/>
      <c r="F301" s="14"/>
      <c r="G301" s="14"/>
    </row>
    <row r="302" spans="1:7">
      <c r="A302" s="14"/>
      <c r="B302" s="12"/>
      <c r="C302" s="12"/>
      <c r="D302" s="12"/>
      <c r="E302" s="14"/>
      <c r="F302" s="14"/>
      <c r="G302" s="14"/>
    </row>
    <row r="303" spans="1:7">
      <c r="A303" s="14"/>
      <c r="B303" s="12"/>
      <c r="C303" s="12"/>
      <c r="D303" s="12"/>
      <c r="E303" s="14"/>
      <c r="F303" s="14"/>
      <c r="G303" s="14"/>
    </row>
    <row r="304" spans="1:7">
      <c r="A304" s="14"/>
      <c r="B304" s="12"/>
      <c r="C304" s="12"/>
      <c r="D304" s="12"/>
      <c r="E304" s="14"/>
      <c r="F304" s="14"/>
      <c r="G304" s="14"/>
    </row>
    <row r="305" spans="1:7">
      <c r="A305" s="14"/>
      <c r="B305" s="12"/>
      <c r="C305" s="12"/>
      <c r="D305" s="12"/>
      <c r="E305" s="14"/>
      <c r="F305" s="14"/>
      <c r="G305" s="14"/>
    </row>
    <row r="306" spans="1:7">
      <c r="A306" s="14"/>
      <c r="B306" s="12"/>
      <c r="C306" s="12"/>
      <c r="D306" s="12"/>
      <c r="E306" s="14"/>
      <c r="F306" s="14"/>
      <c r="G306" s="14"/>
    </row>
    <row r="307" spans="1:7">
      <c r="A307" s="14"/>
      <c r="B307" s="12"/>
      <c r="C307" s="12"/>
      <c r="D307" s="12"/>
      <c r="E307" s="14"/>
      <c r="F307" s="14"/>
      <c r="G307" s="14"/>
    </row>
    <row r="308" spans="1:7">
      <c r="A308" s="14"/>
      <c r="B308" s="12"/>
      <c r="C308" s="12"/>
      <c r="D308" s="12"/>
      <c r="E308" s="14"/>
      <c r="F308" s="14"/>
      <c r="G308" s="14"/>
    </row>
    <row r="309" spans="1:7">
      <c r="A309" s="14"/>
      <c r="B309" s="12"/>
      <c r="C309" s="12"/>
      <c r="D309" s="12"/>
      <c r="E309" s="14"/>
      <c r="F309" s="14"/>
      <c r="G309" s="14"/>
    </row>
    <row r="310" spans="1:7">
      <c r="A310" s="14"/>
      <c r="B310" s="12"/>
      <c r="C310" s="12"/>
      <c r="D310" s="12"/>
      <c r="E310" s="14"/>
      <c r="F310" s="14"/>
      <c r="G310" s="14"/>
    </row>
    <row r="311" spans="1:7">
      <c r="A311" s="14"/>
      <c r="B311" s="12"/>
      <c r="C311" s="12"/>
      <c r="D311" s="12"/>
      <c r="E311" s="14"/>
      <c r="F311" s="14"/>
      <c r="G311" s="14"/>
    </row>
    <row r="312" spans="1:7">
      <c r="A312" s="14"/>
      <c r="B312" s="12"/>
      <c r="C312" s="12"/>
      <c r="D312" s="12"/>
      <c r="E312" s="14"/>
      <c r="F312" s="14"/>
      <c r="G312" s="14"/>
    </row>
    <row r="313" spans="1:7">
      <c r="A313" s="14"/>
      <c r="B313" s="12"/>
      <c r="C313" s="12"/>
      <c r="D313" s="12"/>
      <c r="E313" s="14"/>
      <c r="F313" s="14"/>
      <c r="G313" s="14"/>
    </row>
    <row r="314" spans="1:7">
      <c r="A314" s="14"/>
      <c r="B314" s="12"/>
      <c r="C314" s="12"/>
      <c r="D314" s="12"/>
      <c r="E314" s="14"/>
      <c r="F314" s="14"/>
      <c r="G314" s="14"/>
    </row>
    <row r="315" spans="1:7">
      <c r="A315" s="14"/>
      <c r="B315" s="12"/>
      <c r="C315" s="12"/>
      <c r="D315" s="12"/>
      <c r="E315" s="14"/>
      <c r="F315" s="14"/>
      <c r="G315" s="14"/>
    </row>
    <row r="316" spans="1:7">
      <c r="A316" s="14"/>
      <c r="B316" s="12"/>
      <c r="C316" s="12"/>
      <c r="D316" s="12"/>
      <c r="E316" s="14"/>
      <c r="F316" s="14"/>
      <c r="G316" s="14"/>
    </row>
    <row r="317" spans="1:7">
      <c r="A317" s="14"/>
      <c r="B317" s="12"/>
      <c r="C317" s="12"/>
      <c r="D317" s="12"/>
      <c r="E317" s="14"/>
      <c r="F317" s="14"/>
      <c r="G317" s="14"/>
    </row>
    <row r="318" spans="1:7">
      <c r="A318" s="14"/>
      <c r="B318" s="12"/>
      <c r="C318" s="12"/>
      <c r="D318" s="12"/>
      <c r="E318" s="14"/>
      <c r="F318" s="14"/>
      <c r="G318" s="14"/>
    </row>
    <row r="319" spans="1:7">
      <c r="A319" s="14"/>
      <c r="B319" s="12"/>
      <c r="C319" s="12"/>
      <c r="D319" s="12"/>
      <c r="E319" s="14"/>
      <c r="F319" s="14"/>
      <c r="G319" s="14"/>
    </row>
    <row r="320" spans="1:7">
      <c r="A320" s="14"/>
      <c r="B320" s="12"/>
      <c r="C320" s="12"/>
      <c r="D320" s="12"/>
      <c r="E320" s="14"/>
      <c r="F320" s="14"/>
      <c r="G320" s="14"/>
    </row>
    <row r="321" spans="1:7">
      <c r="A321" s="14"/>
      <c r="B321" s="12"/>
      <c r="C321" s="12"/>
      <c r="D321" s="12"/>
      <c r="E321" s="14"/>
      <c r="F321" s="14"/>
      <c r="G321" s="14"/>
    </row>
    <row r="322" spans="1:7">
      <c r="A322" s="14"/>
      <c r="B322" s="12"/>
      <c r="C322" s="12"/>
      <c r="D322" s="12"/>
      <c r="E322" s="14"/>
      <c r="F322" s="14"/>
      <c r="G322" s="14"/>
    </row>
    <row r="323" spans="1:7">
      <c r="A323" s="14"/>
      <c r="B323" s="12"/>
      <c r="C323" s="12"/>
      <c r="D323" s="12"/>
      <c r="E323" s="14"/>
      <c r="F323" s="14"/>
      <c r="G323" s="14"/>
    </row>
    <row r="324" spans="1:7">
      <c r="A324" s="14"/>
      <c r="B324" s="12"/>
      <c r="C324" s="12"/>
      <c r="D324" s="12"/>
      <c r="E324" s="14"/>
      <c r="F324" s="14"/>
      <c r="G324" s="14"/>
    </row>
    <row r="325" spans="1:7">
      <c r="A325" s="14"/>
      <c r="B325" s="12"/>
      <c r="C325" s="12"/>
      <c r="D325" s="12"/>
      <c r="E325" s="14"/>
      <c r="F325" s="14"/>
      <c r="G325" s="14"/>
    </row>
    <row r="326" spans="1:7">
      <c r="A326" s="14"/>
      <c r="B326" s="12"/>
      <c r="C326" s="12"/>
      <c r="D326" s="12"/>
      <c r="E326" s="14"/>
      <c r="F326" s="14"/>
      <c r="G326" s="14"/>
    </row>
    <row r="327" spans="1:7">
      <c r="A327" s="14"/>
      <c r="B327" s="12"/>
      <c r="C327" s="12"/>
      <c r="D327" s="12"/>
      <c r="E327" s="14"/>
      <c r="F327" s="14"/>
      <c r="G327" s="14"/>
    </row>
    <row r="328" spans="1:7">
      <c r="A328" s="14"/>
      <c r="B328" s="12"/>
      <c r="C328" s="12"/>
      <c r="D328" s="12"/>
      <c r="E328" s="14"/>
      <c r="F328" s="14"/>
      <c r="G328" s="14"/>
    </row>
    <row r="329" spans="1:7">
      <c r="A329" s="14"/>
      <c r="B329" s="12"/>
      <c r="C329" s="12"/>
      <c r="D329" s="12"/>
      <c r="E329" s="14"/>
      <c r="F329" s="14"/>
      <c r="G329" s="14"/>
    </row>
    <row r="330" spans="1:7">
      <c r="A330" s="14"/>
      <c r="B330" s="12"/>
      <c r="C330" s="12"/>
      <c r="D330" s="12"/>
      <c r="E330" s="14"/>
      <c r="F330" s="14"/>
      <c r="G330" s="14"/>
    </row>
    <row r="331" spans="1:7">
      <c r="A331" s="14"/>
      <c r="B331" s="12"/>
      <c r="C331" s="12"/>
      <c r="D331" s="12"/>
      <c r="E331" s="14"/>
      <c r="F331" s="14"/>
      <c r="G331" s="14"/>
    </row>
    <row r="332" spans="1:7">
      <c r="A332" s="14"/>
      <c r="B332" s="12"/>
      <c r="C332" s="12"/>
      <c r="D332" s="12"/>
      <c r="E332" s="14"/>
      <c r="F332" s="14"/>
      <c r="G332" s="14"/>
    </row>
    <row r="333" spans="1:7">
      <c r="A333" s="14"/>
      <c r="B333" s="12"/>
      <c r="C333" s="12"/>
      <c r="D333" s="12"/>
      <c r="E333" s="14"/>
      <c r="F333" s="14"/>
      <c r="G333" s="14"/>
    </row>
    <row r="334" spans="1:7">
      <c r="A334" s="14"/>
      <c r="B334" s="12"/>
      <c r="C334" s="12"/>
      <c r="D334" s="12"/>
      <c r="E334" s="14"/>
      <c r="F334" s="14"/>
      <c r="G334" s="14"/>
    </row>
    <row r="335" spans="1:7">
      <c r="A335" s="14"/>
      <c r="B335" s="12"/>
      <c r="C335" s="12"/>
      <c r="D335" s="12"/>
      <c r="E335" s="14"/>
      <c r="F335" s="14"/>
      <c r="G335" s="14"/>
    </row>
    <row r="336" spans="1:7">
      <c r="A336" s="14"/>
      <c r="B336" s="12"/>
      <c r="C336" s="12"/>
      <c r="D336" s="12"/>
      <c r="E336" s="14"/>
      <c r="F336" s="14"/>
      <c r="G336" s="14"/>
    </row>
    <row r="337" spans="1:7">
      <c r="A337" s="14"/>
      <c r="B337" s="12"/>
      <c r="C337" s="12"/>
      <c r="D337" s="12"/>
      <c r="E337" s="14"/>
      <c r="F337" s="14"/>
      <c r="G337" s="14"/>
    </row>
    <row r="338" spans="1:7">
      <c r="A338" s="14"/>
      <c r="B338" s="12"/>
      <c r="C338" s="12"/>
      <c r="D338" s="12"/>
      <c r="E338" s="14"/>
      <c r="F338" s="14"/>
      <c r="G338" s="14"/>
    </row>
    <row r="339" spans="1:7">
      <c r="A339" s="14"/>
      <c r="B339" s="12"/>
      <c r="C339" s="12"/>
      <c r="D339" s="12"/>
      <c r="E339" s="14"/>
      <c r="F339" s="14"/>
      <c r="G339" s="14"/>
    </row>
    <row r="340" spans="1:7">
      <c r="A340" s="14"/>
      <c r="B340" s="12"/>
      <c r="C340" s="12"/>
      <c r="D340" s="12"/>
      <c r="E340" s="14"/>
      <c r="F340" s="14"/>
      <c r="G340" s="14"/>
    </row>
    <row r="341" spans="1:7">
      <c r="A341" s="14"/>
      <c r="B341" s="12"/>
      <c r="C341" s="12"/>
      <c r="D341" s="12"/>
      <c r="E341" s="14"/>
      <c r="F341" s="14"/>
      <c r="G341" s="14"/>
    </row>
    <row r="342" spans="1:7">
      <c r="A342" s="14"/>
      <c r="B342" s="12"/>
      <c r="C342" s="12"/>
      <c r="D342" s="12"/>
      <c r="E342" s="14"/>
      <c r="F342" s="14"/>
      <c r="G342" s="14"/>
    </row>
    <row r="343" spans="1:7">
      <c r="A343" s="14"/>
      <c r="B343" s="12"/>
      <c r="C343" s="12"/>
      <c r="D343" s="12"/>
      <c r="E343" s="14"/>
      <c r="F343" s="14"/>
      <c r="G343" s="14"/>
    </row>
    <row r="344" spans="1:7">
      <c r="A344" s="14"/>
      <c r="B344" s="12"/>
      <c r="C344" s="12"/>
      <c r="D344" s="12"/>
      <c r="E344" s="14"/>
      <c r="F344" s="14"/>
      <c r="G344" s="14"/>
    </row>
    <row r="345" spans="1:7">
      <c r="A345" s="14"/>
      <c r="B345" s="12"/>
      <c r="C345" s="12"/>
      <c r="D345" s="12"/>
      <c r="E345" s="14"/>
      <c r="F345" s="14"/>
      <c r="G345" s="14"/>
    </row>
    <row r="346" spans="1:7">
      <c r="A346" s="14"/>
      <c r="B346" s="12"/>
      <c r="C346" s="12"/>
      <c r="D346" s="12"/>
      <c r="E346" s="14"/>
      <c r="F346" s="14"/>
      <c r="G346" s="14"/>
    </row>
    <row r="347" spans="1:7">
      <c r="A347" s="14"/>
      <c r="B347" s="12"/>
      <c r="C347" s="12"/>
      <c r="D347" s="12"/>
      <c r="E347" s="14"/>
      <c r="F347" s="14"/>
      <c r="G347" s="14"/>
    </row>
    <row r="348" spans="1:7">
      <c r="A348" s="14"/>
      <c r="B348" s="12"/>
      <c r="C348" s="12"/>
      <c r="D348" s="12"/>
      <c r="E348" s="14"/>
      <c r="F348" s="14"/>
      <c r="G348" s="14"/>
    </row>
    <row r="349" spans="1:7">
      <c r="A349" s="14"/>
      <c r="B349" s="12"/>
      <c r="C349" s="12"/>
      <c r="D349" s="12"/>
      <c r="E349" s="14"/>
      <c r="F349" s="14"/>
      <c r="G349" s="14"/>
    </row>
    <row r="350" spans="1:7">
      <c r="A350" s="14"/>
      <c r="B350" s="12"/>
      <c r="C350" s="12"/>
      <c r="D350" s="12"/>
      <c r="E350" s="14"/>
      <c r="F350" s="14"/>
      <c r="G350" s="14"/>
    </row>
    <row r="351" spans="1:7">
      <c r="A351" s="14"/>
      <c r="B351" s="12"/>
      <c r="C351" s="12"/>
      <c r="D351" s="12"/>
      <c r="E351" s="14"/>
      <c r="F351" s="14"/>
      <c r="G351" s="14"/>
    </row>
    <row r="352" spans="1:7">
      <c r="A352" s="14"/>
      <c r="B352" s="12"/>
      <c r="C352" s="12"/>
      <c r="D352" s="12"/>
      <c r="E352" s="14"/>
      <c r="F352" s="14"/>
      <c r="G352" s="14"/>
    </row>
    <row r="353" spans="1:7">
      <c r="A353" s="14"/>
      <c r="B353" s="12"/>
      <c r="C353" s="12"/>
      <c r="D353" s="12"/>
      <c r="E353" s="14"/>
      <c r="F353" s="14"/>
      <c r="G353" s="14"/>
    </row>
    <row r="354" spans="1:7">
      <c r="A354" s="14"/>
      <c r="B354" s="12"/>
      <c r="C354" s="12"/>
      <c r="D354" s="12"/>
      <c r="E354" s="14"/>
      <c r="F354" s="14"/>
      <c r="G354" s="14"/>
    </row>
    <row r="355" spans="1:7">
      <c r="A355" s="14"/>
      <c r="B355" s="12"/>
      <c r="C355" s="12"/>
      <c r="D355" s="12"/>
      <c r="E355" s="14"/>
      <c r="F355" s="14"/>
      <c r="G355" s="14"/>
    </row>
    <row r="356" spans="1:7">
      <c r="A356" s="14"/>
      <c r="B356" s="12"/>
      <c r="C356" s="12"/>
      <c r="D356" s="12"/>
      <c r="E356" s="14"/>
      <c r="F356" s="14"/>
      <c r="G356" s="14"/>
    </row>
    <row r="357" spans="1:7">
      <c r="A357" s="14"/>
      <c r="B357" s="12"/>
      <c r="C357" s="12"/>
      <c r="D357" s="12"/>
      <c r="E357" s="14"/>
      <c r="F357" s="14"/>
      <c r="G357" s="14"/>
    </row>
    <row r="358" spans="1:7">
      <c r="A358" s="14"/>
      <c r="B358" s="12"/>
      <c r="C358" s="12"/>
      <c r="D358" s="12"/>
      <c r="E358" s="14"/>
      <c r="F358" s="14"/>
      <c r="G358" s="14"/>
    </row>
    <row r="359" spans="1:7">
      <c r="A359" s="14"/>
      <c r="B359" s="12"/>
      <c r="C359" s="12"/>
      <c r="D359" s="12"/>
      <c r="E359" s="14"/>
      <c r="F359" s="14"/>
      <c r="G359" s="14"/>
    </row>
    <row r="360" spans="1:7">
      <c r="A360" s="14"/>
      <c r="B360" s="12"/>
      <c r="C360" s="12"/>
      <c r="D360" s="12"/>
      <c r="E360" s="14"/>
      <c r="F360" s="14"/>
      <c r="G360" s="14"/>
    </row>
    <row r="361" spans="1:7">
      <c r="A361" s="14"/>
      <c r="B361" s="12"/>
      <c r="C361" s="12"/>
      <c r="D361" s="12"/>
      <c r="E361" s="14"/>
      <c r="F361" s="14"/>
      <c r="G361" s="14"/>
    </row>
    <row r="362" spans="1:7">
      <c r="A362" s="14"/>
      <c r="B362" s="12"/>
      <c r="C362" s="12"/>
      <c r="D362" s="12"/>
      <c r="E362" s="14"/>
      <c r="F362" s="14"/>
      <c r="G362" s="14"/>
    </row>
    <row r="363" spans="1:7">
      <c r="A363" s="14"/>
      <c r="B363" s="12"/>
      <c r="C363" s="12"/>
      <c r="D363" s="12"/>
      <c r="E363" s="14"/>
      <c r="F363" s="14"/>
      <c r="G363" s="14"/>
    </row>
    <row r="364" spans="1:7">
      <c r="A364" s="14"/>
      <c r="B364" s="12"/>
      <c r="C364" s="12"/>
      <c r="D364" s="12"/>
      <c r="E364" s="14"/>
      <c r="F364" s="14"/>
      <c r="G364" s="14"/>
    </row>
    <row r="365" spans="1:7">
      <c r="A365" s="14"/>
      <c r="B365" s="12"/>
      <c r="C365" s="12"/>
      <c r="D365" s="12"/>
      <c r="E365" s="14"/>
      <c r="F365" s="14"/>
      <c r="G365" s="14"/>
    </row>
    <row r="366" spans="1:7">
      <c r="A366" s="14"/>
      <c r="B366" s="12"/>
      <c r="C366" s="12"/>
      <c r="D366" s="12"/>
      <c r="E366" s="14"/>
      <c r="F366" s="14"/>
      <c r="G366" s="14"/>
    </row>
    <row r="367" spans="1:7">
      <c r="A367" s="14"/>
      <c r="B367" s="12"/>
      <c r="C367" s="12"/>
      <c r="D367" s="12"/>
      <c r="E367" s="14"/>
      <c r="F367" s="14"/>
      <c r="G367" s="14"/>
    </row>
    <row r="368" spans="1:7">
      <c r="A368" s="14"/>
      <c r="B368" s="12"/>
      <c r="C368" s="12"/>
      <c r="D368" s="12"/>
      <c r="E368" s="14"/>
      <c r="F368" s="14"/>
      <c r="G368" s="14"/>
    </row>
    <row r="369" spans="1:7">
      <c r="A369" s="14"/>
      <c r="B369" s="12"/>
      <c r="C369" s="12"/>
      <c r="D369" s="12"/>
      <c r="E369" s="14"/>
      <c r="F369" s="14"/>
      <c r="G369" s="14"/>
    </row>
    <row r="370" spans="1:7">
      <c r="A370" s="14"/>
      <c r="B370" s="12"/>
      <c r="C370" s="12"/>
      <c r="D370" s="12"/>
      <c r="E370" s="14"/>
      <c r="F370" s="14"/>
      <c r="G370" s="14"/>
    </row>
    <row r="371" spans="1:7">
      <c r="A371" s="14"/>
      <c r="B371" s="12"/>
      <c r="C371" s="12"/>
      <c r="D371" s="12"/>
      <c r="E371" s="14"/>
      <c r="F371" s="14"/>
      <c r="G371" s="14"/>
    </row>
    <row r="372" spans="1:7">
      <c r="A372" s="14"/>
      <c r="B372" s="12"/>
      <c r="C372" s="12"/>
      <c r="D372" s="12"/>
      <c r="E372" s="14"/>
      <c r="F372" s="14"/>
      <c r="G372" s="14"/>
    </row>
    <row r="373" spans="1:7">
      <c r="A373" s="14"/>
      <c r="B373" s="12"/>
      <c r="C373" s="12"/>
      <c r="D373" s="12"/>
      <c r="E373" s="14"/>
      <c r="F373" s="14"/>
      <c r="G373" s="14"/>
    </row>
    <row r="374" spans="1:7">
      <c r="A374" s="14"/>
      <c r="B374" s="12"/>
      <c r="C374" s="12"/>
      <c r="D374" s="12"/>
      <c r="E374" s="14"/>
      <c r="F374" s="14"/>
      <c r="G374" s="14"/>
    </row>
    <row r="375" spans="1:7">
      <c r="A375" s="14"/>
      <c r="B375" s="12"/>
      <c r="C375" s="12"/>
      <c r="D375" s="12"/>
      <c r="E375" s="14"/>
      <c r="F375" s="14"/>
      <c r="G375" s="14"/>
    </row>
    <row r="376" spans="1:7">
      <c r="A376" s="14"/>
      <c r="B376" s="12"/>
      <c r="C376" s="12"/>
      <c r="D376" s="12"/>
      <c r="E376" s="14"/>
      <c r="F376" s="14"/>
      <c r="G376" s="14"/>
    </row>
    <row r="377" spans="1:7">
      <c r="A377" s="14"/>
      <c r="B377" s="12"/>
      <c r="C377" s="12"/>
      <c r="D377" s="12"/>
      <c r="E377" s="14"/>
      <c r="F377" s="14"/>
      <c r="G377" s="14"/>
    </row>
    <row r="378" spans="1:7">
      <c r="A378" s="14"/>
      <c r="B378" s="12"/>
      <c r="C378" s="12"/>
      <c r="D378" s="12"/>
      <c r="E378" s="14"/>
      <c r="F378" s="14"/>
      <c r="G378" s="14"/>
    </row>
    <row r="379" spans="1:7">
      <c r="A379" s="14"/>
      <c r="B379" s="12"/>
      <c r="C379" s="12"/>
      <c r="D379" s="12"/>
      <c r="E379" s="14"/>
      <c r="F379" s="14"/>
      <c r="G379" s="14"/>
    </row>
    <row r="380" spans="1:7">
      <c r="A380" s="14"/>
      <c r="B380" s="12"/>
      <c r="C380" s="12"/>
      <c r="D380" s="12"/>
      <c r="E380" s="14"/>
      <c r="F380" s="14"/>
      <c r="G380" s="14"/>
    </row>
    <row r="381" spans="1:7">
      <c r="A381" s="14"/>
      <c r="B381" s="12"/>
      <c r="C381" s="12"/>
      <c r="D381" s="12"/>
      <c r="E381" s="14"/>
      <c r="F381" s="14"/>
      <c r="G381" s="14"/>
    </row>
    <row r="382" spans="1:7">
      <c r="A382" s="14"/>
      <c r="B382" s="12"/>
      <c r="C382" s="12"/>
      <c r="D382" s="12"/>
      <c r="E382" s="14"/>
      <c r="F382" s="14"/>
      <c r="G382" s="14"/>
    </row>
    <row r="383" spans="1:7">
      <c r="A383" s="14"/>
      <c r="B383" s="12"/>
      <c r="C383" s="12"/>
      <c r="D383" s="12"/>
      <c r="E383" s="14"/>
      <c r="F383" s="14"/>
      <c r="G383" s="14"/>
    </row>
    <row r="384" spans="1:7">
      <c r="A384" s="14"/>
      <c r="B384" s="12"/>
      <c r="C384" s="12"/>
      <c r="D384" s="12"/>
      <c r="E384" s="14"/>
      <c r="F384" s="14"/>
      <c r="G384" s="14"/>
    </row>
    <row r="385" spans="1:7">
      <c r="A385" s="14"/>
      <c r="B385" s="12"/>
      <c r="C385" s="12"/>
      <c r="D385" s="12"/>
      <c r="E385" s="14"/>
      <c r="F385" s="14"/>
      <c r="G385" s="14"/>
    </row>
    <row r="386" spans="1:7">
      <c r="A386" s="14"/>
      <c r="B386" s="12"/>
      <c r="C386" s="12"/>
      <c r="D386" s="12"/>
      <c r="E386" s="14"/>
      <c r="F386" s="14"/>
      <c r="G386" s="14"/>
    </row>
    <row r="387" spans="1:7">
      <c r="A387" s="14"/>
      <c r="B387" s="12"/>
      <c r="C387" s="12"/>
      <c r="D387" s="12"/>
      <c r="E387" s="14"/>
      <c r="F387" s="14"/>
      <c r="G387" s="14"/>
    </row>
    <row r="388" spans="1:7">
      <c r="A388" s="14"/>
      <c r="B388" s="12"/>
      <c r="C388" s="12"/>
      <c r="D388" s="12"/>
      <c r="E388" s="14"/>
      <c r="F388" s="14"/>
      <c r="G388" s="14"/>
    </row>
    <row r="389" spans="1:7">
      <c r="A389" s="14"/>
      <c r="B389" s="12"/>
      <c r="C389" s="12"/>
      <c r="D389" s="12"/>
      <c r="E389" s="14"/>
      <c r="F389" s="14"/>
      <c r="G389" s="14"/>
    </row>
    <row r="390" spans="1:7">
      <c r="A390" s="14"/>
      <c r="B390" s="12"/>
      <c r="C390" s="12"/>
      <c r="D390" s="12"/>
      <c r="E390" s="14"/>
      <c r="F390" s="14"/>
      <c r="G390" s="14"/>
    </row>
    <row r="391" spans="1:7">
      <c r="A391" s="14"/>
      <c r="B391" s="12"/>
      <c r="C391" s="12"/>
      <c r="D391" s="12"/>
      <c r="E391" s="14"/>
      <c r="F391" s="14"/>
      <c r="G391" s="14"/>
    </row>
    <row r="392" spans="1:7">
      <c r="A392" s="14"/>
      <c r="B392" s="12"/>
      <c r="C392" s="12"/>
      <c r="D392" s="12"/>
      <c r="E392" s="14"/>
      <c r="F392" s="14"/>
      <c r="G392" s="14"/>
    </row>
    <row r="393" spans="1:7">
      <c r="A393" s="14"/>
      <c r="B393" s="12"/>
      <c r="C393" s="12"/>
      <c r="D393" s="12"/>
      <c r="E393" s="14"/>
      <c r="F393" s="14"/>
      <c r="G393" s="14"/>
    </row>
    <row r="394" spans="1:7">
      <c r="A394" s="14"/>
      <c r="B394" s="12"/>
      <c r="C394" s="12"/>
      <c r="D394" s="12"/>
      <c r="E394" s="14"/>
      <c r="F394" s="14"/>
      <c r="G394" s="14"/>
    </row>
    <row r="395" spans="1:7">
      <c r="A395" s="14"/>
      <c r="B395" s="12"/>
      <c r="C395" s="12"/>
      <c r="D395" s="12"/>
      <c r="E395" s="14"/>
      <c r="F395" s="14"/>
      <c r="G395" s="14"/>
    </row>
    <row r="396" spans="1:7">
      <c r="A396" s="14"/>
      <c r="B396" s="12"/>
      <c r="C396" s="12"/>
      <c r="D396" s="12"/>
      <c r="E396" s="14"/>
      <c r="F396" s="14"/>
      <c r="G396" s="14"/>
    </row>
    <row r="397" spans="1:7">
      <c r="A397" s="14"/>
      <c r="B397" s="12"/>
      <c r="C397" s="12"/>
      <c r="D397" s="12"/>
      <c r="E397" s="14"/>
      <c r="F397" s="14"/>
      <c r="G397" s="14"/>
    </row>
    <row r="398" spans="1:7">
      <c r="A398" s="14"/>
      <c r="B398" s="12"/>
      <c r="C398" s="12"/>
      <c r="D398" s="12"/>
      <c r="E398" s="14"/>
      <c r="F398" s="14"/>
      <c r="G398" s="14"/>
    </row>
    <row r="399" spans="1:7">
      <c r="A399" s="14"/>
      <c r="B399" s="12"/>
      <c r="C399" s="12"/>
      <c r="D399" s="12"/>
      <c r="E399" s="14"/>
      <c r="F399" s="14"/>
      <c r="G399" s="14"/>
    </row>
    <row r="400" spans="1:7">
      <c r="A400" s="14"/>
      <c r="B400" s="12"/>
      <c r="C400" s="12"/>
      <c r="D400" s="12"/>
      <c r="E400" s="14"/>
      <c r="F400" s="14"/>
      <c r="G400" s="14"/>
    </row>
    <row r="401" spans="1:7">
      <c r="A401" s="14"/>
      <c r="B401" s="12"/>
      <c r="C401" s="12"/>
      <c r="D401" s="12"/>
      <c r="E401" s="14"/>
      <c r="F401" s="14"/>
      <c r="G401" s="14"/>
    </row>
    <row r="402" spans="1:7">
      <c r="A402" s="14"/>
      <c r="B402" s="12"/>
      <c r="C402" s="12"/>
      <c r="D402" s="12"/>
      <c r="E402" s="14"/>
      <c r="F402" s="14"/>
      <c r="G402" s="14"/>
    </row>
    <row r="403" spans="1:7">
      <c r="A403" s="14"/>
      <c r="B403" s="12"/>
      <c r="C403" s="12"/>
      <c r="D403" s="12"/>
      <c r="E403" s="14"/>
      <c r="F403" s="14"/>
      <c r="G403" s="14"/>
    </row>
    <row r="404" spans="1:7">
      <c r="A404" s="14"/>
      <c r="B404" s="12"/>
      <c r="C404" s="12"/>
      <c r="D404" s="12"/>
      <c r="E404" s="14"/>
      <c r="F404" s="14"/>
      <c r="G404" s="14"/>
    </row>
    <row r="405" spans="1:7">
      <c r="A405" s="14"/>
      <c r="B405" s="12"/>
      <c r="C405" s="12"/>
      <c r="D405" s="12"/>
      <c r="E405" s="14"/>
      <c r="F405" s="14"/>
      <c r="G405" s="14"/>
    </row>
    <row r="406" spans="1:7">
      <c r="A406" s="14"/>
      <c r="B406" s="12"/>
      <c r="C406" s="12"/>
      <c r="D406" s="12"/>
      <c r="E406" s="14"/>
      <c r="F406" s="14"/>
      <c r="G406" s="14"/>
    </row>
    <row r="407" spans="1:7">
      <c r="A407" s="14"/>
      <c r="B407" s="12"/>
      <c r="C407" s="12"/>
      <c r="D407" s="12"/>
      <c r="E407" s="14"/>
      <c r="F407" s="14"/>
      <c r="G407" s="14"/>
    </row>
    <row r="408" spans="1:7">
      <c r="A408" s="14"/>
      <c r="B408" s="12"/>
      <c r="C408" s="12"/>
      <c r="D408" s="12"/>
      <c r="E408" s="14"/>
      <c r="F408" s="14"/>
      <c r="G408" s="14"/>
    </row>
    <row r="409" spans="1:7">
      <c r="A409" s="14"/>
      <c r="B409" s="12"/>
      <c r="C409" s="12"/>
      <c r="D409" s="12"/>
      <c r="E409" s="14"/>
      <c r="F409" s="14"/>
      <c r="G409" s="14"/>
    </row>
    <row r="410" spans="1:7">
      <c r="A410" s="14"/>
      <c r="B410" s="12"/>
      <c r="C410" s="12"/>
      <c r="D410" s="12"/>
      <c r="E410" s="14"/>
      <c r="F410" s="14"/>
      <c r="G410" s="14"/>
    </row>
    <row r="411" spans="1:7">
      <c r="A411" s="14"/>
      <c r="B411" s="12"/>
      <c r="C411" s="12"/>
      <c r="D411" s="12"/>
      <c r="E411" s="14"/>
      <c r="F411" s="14"/>
      <c r="G411" s="14"/>
    </row>
    <row r="412" spans="1:7">
      <c r="A412" s="14"/>
      <c r="B412" s="12"/>
      <c r="C412" s="12"/>
      <c r="D412" s="12"/>
      <c r="E412" s="14"/>
      <c r="F412" s="14"/>
      <c r="G412" s="14"/>
    </row>
    <row r="413" spans="1:7">
      <c r="A413" s="14"/>
      <c r="B413" s="12"/>
      <c r="C413" s="12"/>
      <c r="D413" s="12"/>
      <c r="E413" s="14"/>
      <c r="F413" s="14"/>
      <c r="G413" s="14"/>
    </row>
    <row r="414" spans="1:7">
      <c r="A414" s="14"/>
      <c r="B414" s="12"/>
      <c r="C414" s="12"/>
      <c r="D414" s="12"/>
      <c r="E414" s="14"/>
      <c r="F414" s="14"/>
      <c r="G414" s="14"/>
    </row>
    <row r="415" spans="1:7">
      <c r="A415" s="14"/>
      <c r="B415" s="12"/>
      <c r="C415" s="12"/>
      <c r="D415" s="12"/>
      <c r="E415" s="14"/>
      <c r="F415" s="14"/>
      <c r="G415" s="14"/>
    </row>
    <row r="416" spans="1:7">
      <c r="A416" s="14"/>
      <c r="B416" s="12"/>
      <c r="C416" s="12"/>
      <c r="D416" s="12"/>
      <c r="E416" s="14"/>
      <c r="F416" s="14"/>
      <c r="G416" s="14"/>
    </row>
    <row r="417" spans="1:7">
      <c r="A417" s="14"/>
      <c r="B417" s="12"/>
      <c r="C417" s="12"/>
      <c r="D417" s="12"/>
      <c r="E417" s="14"/>
      <c r="F417" s="14"/>
      <c r="G417" s="14"/>
    </row>
    <row r="418" spans="1:7">
      <c r="A418" s="14"/>
      <c r="B418" s="12"/>
      <c r="C418" s="12"/>
      <c r="D418" s="12"/>
      <c r="E418" s="14"/>
      <c r="F418" s="14"/>
      <c r="G418" s="14"/>
    </row>
    <row r="419" spans="1:7">
      <c r="A419" s="14"/>
      <c r="B419" s="12"/>
      <c r="C419" s="12"/>
      <c r="D419" s="12"/>
      <c r="E419" s="14"/>
      <c r="F419" s="14"/>
      <c r="G419" s="14"/>
    </row>
    <row r="420" spans="1:7">
      <c r="A420" s="14"/>
      <c r="B420" s="12"/>
      <c r="C420" s="12"/>
      <c r="D420" s="12"/>
      <c r="E420" s="14"/>
      <c r="F420" s="14"/>
      <c r="G420" s="14"/>
    </row>
    <row r="421" spans="1:7">
      <c r="A421" s="14"/>
      <c r="B421" s="12"/>
      <c r="C421" s="12"/>
      <c r="D421" s="12"/>
      <c r="E421" s="14"/>
      <c r="F421" s="14"/>
      <c r="G421" s="14"/>
    </row>
    <row r="422" spans="1:7">
      <c r="A422" s="14"/>
      <c r="B422" s="12"/>
      <c r="C422" s="12"/>
      <c r="D422" s="12"/>
      <c r="E422" s="14"/>
      <c r="F422" s="14"/>
      <c r="G422" s="14"/>
    </row>
    <row r="423" spans="1:7">
      <c r="A423" s="14"/>
      <c r="B423" s="12"/>
      <c r="C423" s="12"/>
      <c r="D423" s="12"/>
      <c r="E423" s="14"/>
      <c r="F423" s="14"/>
      <c r="G423" s="14"/>
    </row>
    <row r="424" spans="1:7">
      <c r="A424" s="14"/>
      <c r="B424" s="12"/>
      <c r="C424" s="12"/>
      <c r="D424" s="12"/>
      <c r="E424" s="14"/>
      <c r="F424" s="14"/>
      <c r="G424" s="14"/>
    </row>
    <row r="425" spans="1:7">
      <c r="A425" s="14"/>
      <c r="B425" s="12"/>
      <c r="C425" s="12"/>
      <c r="D425" s="12"/>
      <c r="E425" s="14"/>
      <c r="F425" s="14"/>
      <c r="G425" s="14"/>
    </row>
    <row r="426" spans="1:7">
      <c r="A426" s="14"/>
      <c r="B426" s="12"/>
      <c r="C426" s="12"/>
      <c r="D426" s="12"/>
      <c r="E426" s="14"/>
      <c r="F426" s="14"/>
      <c r="G426" s="14"/>
    </row>
    <row r="427" spans="1:7">
      <c r="A427" s="14"/>
      <c r="B427" s="12"/>
      <c r="C427" s="12"/>
      <c r="D427" s="12"/>
      <c r="E427" s="14"/>
      <c r="F427" s="14"/>
      <c r="G427" s="14"/>
    </row>
    <row r="428" spans="1:7">
      <c r="A428" s="14"/>
      <c r="B428" s="12"/>
      <c r="C428" s="12"/>
      <c r="D428" s="12"/>
      <c r="E428" s="14"/>
      <c r="F428" s="14"/>
      <c r="G428" s="14"/>
    </row>
    <row r="429" spans="1:7">
      <c r="A429" s="14"/>
      <c r="B429" s="12"/>
      <c r="C429" s="12"/>
      <c r="D429" s="12"/>
      <c r="E429" s="14"/>
      <c r="F429" s="14"/>
      <c r="G429" s="14"/>
    </row>
    <row r="430" spans="1:7">
      <c r="A430" s="14"/>
      <c r="B430" s="12"/>
      <c r="C430" s="12"/>
      <c r="D430" s="12"/>
      <c r="E430" s="14"/>
      <c r="F430" s="14"/>
      <c r="G430" s="14"/>
    </row>
    <row r="431" spans="1:7">
      <c r="A431" s="14"/>
      <c r="B431" s="12"/>
      <c r="C431" s="12"/>
      <c r="D431" s="12"/>
      <c r="E431" s="14"/>
      <c r="F431" s="14"/>
      <c r="G431" s="14"/>
    </row>
    <row r="432" spans="1:7">
      <c r="A432" s="14"/>
      <c r="B432" s="12"/>
      <c r="C432" s="12"/>
      <c r="D432" s="12"/>
      <c r="E432" s="14"/>
      <c r="F432" s="14"/>
      <c r="G432" s="14"/>
    </row>
    <row r="433" spans="1:7">
      <c r="A433" s="14"/>
      <c r="B433" s="12"/>
      <c r="C433" s="12"/>
      <c r="D433" s="12"/>
      <c r="E433" s="14"/>
      <c r="F433" s="14"/>
      <c r="G433" s="14"/>
    </row>
    <row r="434" spans="1:7">
      <c r="A434" s="14"/>
      <c r="B434" s="12"/>
      <c r="C434" s="12"/>
      <c r="D434" s="12"/>
      <c r="E434" s="14"/>
      <c r="F434" s="14"/>
      <c r="G434" s="14"/>
    </row>
    <row r="435" spans="1:7">
      <c r="A435" s="14"/>
      <c r="B435" s="12"/>
      <c r="C435" s="12"/>
      <c r="D435" s="12"/>
      <c r="E435" s="14"/>
      <c r="F435" s="14"/>
      <c r="G435" s="14"/>
    </row>
    <row r="436" spans="1:7">
      <c r="A436" s="14"/>
      <c r="B436" s="12"/>
      <c r="C436" s="12"/>
      <c r="D436" s="12"/>
      <c r="E436" s="14"/>
      <c r="F436" s="14"/>
      <c r="G436" s="14"/>
    </row>
    <row r="437" spans="1:7">
      <c r="A437" s="14"/>
      <c r="B437" s="12"/>
      <c r="C437" s="12"/>
      <c r="D437" s="12"/>
      <c r="E437" s="14"/>
      <c r="F437" s="14"/>
      <c r="G437" s="14"/>
    </row>
    <row r="438" spans="1:7">
      <c r="A438" s="14"/>
      <c r="B438" s="12"/>
      <c r="C438" s="12"/>
      <c r="D438" s="12"/>
      <c r="E438" s="14"/>
      <c r="F438" s="14"/>
      <c r="G438" s="14"/>
    </row>
    <row r="439" spans="1:7">
      <c r="A439" s="14"/>
      <c r="B439" s="12"/>
      <c r="C439" s="12"/>
      <c r="D439" s="12"/>
      <c r="E439" s="14"/>
      <c r="F439" s="14"/>
      <c r="G439" s="14"/>
    </row>
    <row r="440" spans="1:7">
      <c r="A440" s="14"/>
      <c r="B440" s="12"/>
      <c r="C440" s="12"/>
      <c r="D440" s="12"/>
      <c r="E440" s="14"/>
      <c r="F440" s="14"/>
      <c r="G440" s="14"/>
    </row>
    <row r="441" spans="1:7">
      <c r="A441" s="14"/>
      <c r="B441" s="12"/>
      <c r="C441" s="12"/>
      <c r="D441" s="12"/>
      <c r="E441" s="14"/>
      <c r="F441" s="14"/>
      <c r="G441" s="14"/>
    </row>
    <row r="442" spans="1:7">
      <c r="A442" s="14"/>
      <c r="B442" s="12"/>
      <c r="C442" s="12"/>
      <c r="D442" s="12"/>
      <c r="E442" s="14"/>
      <c r="F442" s="14"/>
      <c r="G442" s="14"/>
    </row>
    <row r="443" spans="1:7">
      <c r="A443" s="14"/>
      <c r="B443" s="12"/>
      <c r="C443" s="12"/>
      <c r="D443" s="12"/>
      <c r="E443" s="14"/>
      <c r="F443" s="14"/>
      <c r="G443" s="14"/>
    </row>
    <row r="444" spans="1:7">
      <c r="A444" s="14"/>
      <c r="B444" s="12"/>
      <c r="C444" s="12"/>
      <c r="D444" s="12"/>
      <c r="E444" s="14"/>
      <c r="F444" s="14"/>
      <c r="G444" s="14"/>
    </row>
    <row r="445" spans="1:7">
      <c r="A445" s="14"/>
      <c r="B445" s="12"/>
      <c r="C445" s="12"/>
      <c r="D445" s="12"/>
      <c r="E445" s="14"/>
      <c r="F445" s="14"/>
      <c r="G445" s="14"/>
    </row>
    <row r="446" spans="1:7">
      <c r="A446" s="14"/>
      <c r="B446" s="12"/>
      <c r="C446" s="12"/>
      <c r="D446" s="12"/>
      <c r="E446" s="14"/>
      <c r="F446" s="14"/>
      <c r="G446" s="14"/>
    </row>
    <row r="447" spans="1:7">
      <c r="A447" s="14"/>
      <c r="B447" s="12"/>
      <c r="C447" s="12"/>
      <c r="D447" s="12"/>
      <c r="E447" s="14"/>
      <c r="F447" s="14"/>
      <c r="G447" s="14"/>
    </row>
    <row r="448" spans="1:7">
      <c r="A448" s="14"/>
      <c r="B448" s="12"/>
      <c r="C448" s="12"/>
      <c r="D448" s="12"/>
      <c r="E448" s="14"/>
      <c r="F448" s="14"/>
      <c r="G448" s="14"/>
    </row>
    <row r="449" spans="1:7">
      <c r="A449" s="14"/>
      <c r="B449" s="12"/>
      <c r="C449" s="12"/>
      <c r="D449" s="12"/>
      <c r="E449" s="14"/>
      <c r="F449" s="14"/>
      <c r="G449" s="14"/>
    </row>
    <row r="450" spans="1:7">
      <c r="A450" s="14"/>
      <c r="B450" s="12"/>
      <c r="C450" s="12"/>
      <c r="D450" s="12"/>
      <c r="E450" s="14"/>
      <c r="F450" s="14"/>
      <c r="G450" s="14"/>
    </row>
    <row r="451" spans="1:7">
      <c r="A451" s="14"/>
      <c r="B451" s="12"/>
      <c r="C451" s="12"/>
      <c r="D451" s="12"/>
      <c r="E451" s="14"/>
      <c r="F451" s="14"/>
      <c r="G451" s="14"/>
    </row>
    <row r="452" spans="1:7">
      <c r="A452" s="14"/>
      <c r="B452" s="12"/>
      <c r="C452" s="12"/>
      <c r="D452" s="12"/>
      <c r="E452" s="14"/>
      <c r="F452" s="14"/>
      <c r="G452" s="14"/>
    </row>
    <row r="453" spans="1:7">
      <c r="A453" s="14"/>
      <c r="B453" s="12"/>
      <c r="C453" s="12"/>
      <c r="D453" s="12"/>
      <c r="E453" s="14"/>
      <c r="F453" s="14"/>
      <c r="G453" s="14"/>
    </row>
    <row r="454" spans="1:7">
      <c r="A454" s="14"/>
      <c r="B454" s="12"/>
      <c r="C454" s="12"/>
      <c r="D454" s="12"/>
      <c r="E454" s="14"/>
      <c r="F454" s="14"/>
      <c r="G454" s="14"/>
    </row>
    <row r="455" spans="1:7">
      <c r="A455" s="14"/>
      <c r="B455" s="12"/>
      <c r="C455" s="12"/>
      <c r="D455" s="12"/>
      <c r="E455" s="14"/>
      <c r="F455" s="14"/>
      <c r="G455" s="14"/>
    </row>
    <row r="456" spans="1:7">
      <c r="A456" s="14"/>
      <c r="B456" s="12"/>
      <c r="C456" s="12"/>
      <c r="D456" s="12"/>
      <c r="E456" s="14"/>
      <c r="F456" s="14"/>
      <c r="G456" s="14"/>
    </row>
    <row r="457" spans="1:7">
      <c r="A457" s="14"/>
      <c r="B457" s="12"/>
      <c r="C457" s="12"/>
      <c r="D457" s="12"/>
      <c r="E457" s="14"/>
      <c r="F457" s="14"/>
      <c r="G457" s="14"/>
    </row>
    <row r="458" spans="1:7">
      <c r="A458" s="14"/>
      <c r="B458" s="12"/>
      <c r="C458" s="12"/>
      <c r="D458" s="12"/>
      <c r="E458" s="14"/>
      <c r="F458" s="14"/>
      <c r="G458" s="14"/>
    </row>
    <row r="459" spans="1:7">
      <c r="A459" s="14"/>
      <c r="B459" s="12"/>
      <c r="C459" s="12"/>
      <c r="D459" s="12"/>
      <c r="E459" s="14"/>
      <c r="F459" s="14"/>
      <c r="G459" s="14"/>
    </row>
    <row r="460" spans="1:7">
      <c r="A460" s="14"/>
      <c r="B460" s="12"/>
      <c r="C460" s="12"/>
      <c r="D460" s="12"/>
      <c r="E460" s="14"/>
      <c r="F460" s="14"/>
      <c r="G460" s="14"/>
    </row>
    <row r="461" spans="1:7">
      <c r="A461" s="14"/>
      <c r="B461" s="12"/>
      <c r="C461" s="12"/>
      <c r="D461" s="12"/>
      <c r="E461" s="14"/>
      <c r="F461" s="14"/>
      <c r="G461" s="14"/>
    </row>
    <row r="462" spans="1:7">
      <c r="A462" s="14"/>
      <c r="B462" s="12"/>
      <c r="C462" s="12"/>
      <c r="D462" s="12"/>
      <c r="E462" s="14"/>
      <c r="F462" s="14"/>
      <c r="G462" s="14"/>
    </row>
    <row r="463" spans="1:7">
      <c r="A463" s="14"/>
      <c r="B463" s="12"/>
      <c r="C463" s="12"/>
      <c r="D463" s="12"/>
      <c r="E463" s="14"/>
      <c r="F463" s="14"/>
      <c r="G463" s="14"/>
    </row>
    <row r="464" spans="1:7">
      <c r="A464" s="14"/>
      <c r="B464" s="12"/>
      <c r="C464" s="12"/>
      <c r="D464" s="12"/>
      <c r="E464" s="14"/>
      <c r="F464" s="14"/>
      <c r="G464" s="14"/>
    </row>
    <row r="465" spans="1:7">
      <c r="A465" s="14"/>
      <c r="B465" s="12"/>
      <c r="C465" s="12"/>
      <c r="D465" s="12"/>
      <c r="E465" s="14"/>
      <c r="F465" s="14"/>
      <c r="G465" s="14"/>
    </row>
    <row r="466" spans="1:7">
      <c r="A466" s="14"/>
      <c r="B466" s="12"/>
      <c r="C466" s="12"/>
      <c r="D466" s="12"/>
      <c r="E466" s="14"/>
      <c r="F466" s="14"/>
      <c r="G466" s="14"/>
    </row>
    <row r="467" spans="1:7">
      <c r="A467" s="14"/>
      <c r="B467" s="12"/>
      <c r="C467" s="12"/>
      <c r="D467" s="12"/>
      <c r="E467" s="14"/>
      <c r="F467" s="14"/>
      <c r="G467" s="14"/>
    </row>
    <row r="468" spans="1:7">
      <c r="A468" s="14"/>
      <c r="B468" s="12"/>
      <c r="C468" s="12"/>
      <c r="D468" s="12"/>
      <c r="E468" s="14"/>
      <c r="F468" s="14"/>
      <c r="G468" s="14"/>
    </row>
    <row r="469" spans="1:7">
      <c r="A469" s="14"/>
      <c r="B469" s="12"/>
      <c r="C469" s="12"/>
      <c r="D469" s="12"/>
      <c r="E469" s="14"/>
      <c r="F469" s="14"/>
      <c r="G469" s="14"/>
    </row>
    <row r="470" spans="1:7">
      <c r="A470" s="14"/>
      <c r="B470" s="12"/>
      <c r="C470" s="12"/>
      <c r="D470" s="12"/>
      <c r="E470" s="14"/>
      <c r="F470" s="14"/>
      <c r="G470" s="14"/>
    </row>
    <row r="471" spans="1:7">
      <c r="A471" s="14"/>
      <c r="B471" s="12"/>
      <c r="C471" s="12"/>
      <c r="D471" s="12"/>
      <c r="E471" s="14"/>
      <c r="F471" s="14"/>
      <c r="G471" s="14"/>
    </row>
    <row r="472" spans="1:7">
      <c r="A472" s="14"/>
      <c r="B472" s="12"/>
      <c r="C472" s="12"/>
      <c r="D472" s="12"/>
      <c r="E472" s="14"/>
      <c r="F472" s="14"/>
      <c r="G472" s="14"/>
    </row>
    <row r="473" spans="1:7">
      <c r="A473" s="14"/>
      <c r="B473" s="12"/>
      <c r="C473" s="12"/>
      <c r="D473" s="12"/>
      <c r="E473" s="14"/>
      <c r="F473" s="14"/>
      <c r="G473" s="14"/>
    </row>
    <row r="474" spans="1:7">
      <c r="A474" s="14"/>
      <c r="B474" s="12"/>
      <c r="C474" s="12"/>
      <c r="D474" s="12"/>
      <c r="E474" s="14"/>
      <c r="F474" s="14"/>
      <c r="G474" s="14"/>
    </row>
    <row r="475" spans="1:7">
      <c r="A475" s="14"/>
      <c r="B475" s="12"/>
      <c r="C475" s="12"/>
      <c r="D475" s="12"/>
      <c r="E475" s="14"/>
      <c r="F475" s="14"/>
      <c r="G475" s="14"/>
    </row>
    <row r="476" spans="1:7">
      <c r="A476" s="14"/>
      <c r="B476" s="12"/>
      <c r="C476" s="12"/>
      <c r="D476" s="12"/>
      <c r="E476" s="14"/>
      <c r="F476" s="14"/>
      <c r="G476" s="14"/>
    </row>
    <row r="477" spans="1:7">
      <c r="A477" s="14"/>
      <c r="B477" s="12"/>
      <c r="C477" s="12"/>
      <c r="D477" s="12"/>
      <c r="E477" s="14"/>
      <c r="F477" s="14"/>
      <c r="G477" s="14"/>
    </row>
    <row r="478" spans="1:7">
      <c r="A478" s="14"/>
      <c r="B478" s="12"/>
      <c r="C478" s="12"/>
      <c r="D478" s="12"/>
      <c r="E478" s="14"/>
      <c r="F478" s="14"/>
      <c r="G478" s="14"/>
    </row>
    <row r="479" spans="1:7">
      <c r="A479" s="14"/>
      <c r="B479" s="12"/>
      <c r="C479" s="12"/>
      <c r="D479" s="12"/>
      <c r="E479" s="14"/>
      <c r="F479" s="14"/>
      <c r="G479" s="14"/>
    </row>
    <row r="480" spans="1:7">
      <c r="A480" s="14"/>
      <c r="B480" s="12"/>
      <c r="C480" s="12"/>
      <c r="D480" s="12"/>
      <c r="E480" s="14"/>
      <c r="F480" s="14"/>
      <c r="G480" s="14"/>
    </row>
    <row r="481" spans="1:7">
      <c r="A481" s="14"/>
      <c r="B481" s="12"/>
      <c r="C481" s="12"/>
      <c r="D481" s="12"/>
      <c r="E481" s="14"/>
      <c r="F481" s="14"/>
      <c r="G481" s="14"/>
    </row>
    <row r="482" spans="1:7">
      <c r="A482" s="14"/>
      <c r="B482" s="12"/>
      <c r="C482" s="12"/>
      <c r="D482" s="12"/>
      <c r="E482" s="14"/>
      <c r="F482" s="14"/>
      <c r="G482" s="14"/>
    </row>
    <row r="483" spans="1:7">
      <c r="A483" s="14"/>
      <c r="B483" s="12"/>
      <c r="C483" s="12"/>
      <c r="D483" s="12"/>
      <c r="E483" s="14"/>
      <c r="F483" s="14"/>
      <c r="G483" s="14"/>
    </row>
    <row r="484" spans="1:7">
      <c r="A484" s="14"/>
      <c r="B484" s="12"/>
      <c r="C484" s="12"/>
      <c r="D484" s="12"/>
      <c r="E484" s="14"/>
      <c r="F484" s="14"/>
      <c r="G484" s="14"/>
    </row>
    <row r="485" spans="1:7">
      <c r="A485" s="14"/>
      <c r="B485" s="12"/>
      <c r="C485" s="12"/>
      <c r="D485" s="12"/>
      <c r="E485" s="14"/>
      <c r="F485" s="14"/>
      <c r="G485" s="14"/>
    </row>
    <row r="486" spans="1:7">
      <c r="A486" s="14"/>
      <c r="B486" s="12"/>
      <c r="C486" s="12"/>
      <c r="D486" s="12"/>
      <c r="E486" s="14"/>
      <c r="F486" s="14"/>
      <c r="G486" s="14"/>
    </row>
    <row r="487" spans="1:7">
      <c r="A487" s="14"/>
      <c r="B487" s="12"/>
      <c r="C487" s="12"/>
      <c r="D487" s="12"/>
      <c r="E487" s="14"/>
      <c r="F487" s="14"/>
      <c r="G487" s="14"/>
    </row>
    <row r="488" spans="1:7">
      <c r="A488" s="14"/>
      <c r="B488" s="12"/>
      <c r="C488" s="12"/>
      <c r="D488" s="12"/>
      <c r="E488" s="14"/>
      <c r="F488" s="14"/>
      <c r="G488" s="14"/>
    </row>
    <row r="489" spans="1:7">
      <c r="A489" s="14"/>
      <c r="B489" s="12"/>
      <c r="C489" s="12"/>
      <c r="D489" s="12"/>
      <c r="E489" s="14"/>
      <c r="F489" s="14"/>
      <c r="G489" s="14"/>
    </row>
    <row r="490" spans="1:7">
      <c r="A490" s="14"/>
      <c r="B490" s="12"/>
      <c r="C490" s="12"/>
      <c r="D490" s="12"/>
      <c r="E490" s="14"/>
      <c r="F490" s="14"/>
      <c r="G490" s="14"/>
    </row>
    <row r="491" spans="1:7">
      <c r="A491" s="14"/>
      <c r="B491" s="12"/>
      <c r="C491" s="12"/>
      <c r="D491" s="12"/>
      <c r="E491" s="14"/>
      <c r="F491" s="14"/>
      <c r="G491" s="14"/>
    </row>
    <row r="492" spans="1:7">
      <c r="A492" s="14"/>
      <c r="B492" s="12"/>
      <c r="C492" s="12"/>
      <c r="D492" s="12"/>
      <c r="E492" s="14"/>
      <c r="F492" s="14"/>
      <c r="G492" s="14"/>
    </row>
    <row r="493" spans="1:7">
      <c r="A493" s="14"/>
      <c r="B493" s="12"/>
      <c r="C493" s="12"/>
      <c r="D493" s="12"/>
      <c r="E493" s="14"/>
      <c r="F493" s="14"/>
      <c r="G493" s="14"/>
    </row>
    <row r="494" spans="1:7">
      <c r="A494" s="14"/>
      <c r="B494" s="12"/>
      <c r="C494" s="12"/>
      <c r="D494" s="12"/>
      <c r="E494" s="14"/>
      <c r="F494" s="14"/>
      <c r="G494" s="14"/>
    </row>
    <row r="495" spans="1:7">
      <c r="A495" s="14"/>
      <c r="B495" s="12"/>
      <c r="C495" s="12"/>
      <c r="D495" s="12"/>
      <c r="E495" s="14"/>
      <c r="F495" s="14"/>
      <c r="G495" s="14"/>
    </row>
    <row r="496" spans="1:7">
      <c r="A496" s="14"/>
      <c r="B496" s="12"/>
      <c r="C496" s="12"/>
      <c r="D496" s="12"/>
      <c r="E496" s="14"/>
      <c r="F496" s="14"/>
      <c r="G496" s="14"/>
    </row>
    <row r="497" spans="1:7">
      <c r="A497" s="14"/>
      <c r="B497" s="12"/>
      <c r="C497" s="12"/>
      <c r="D497" s="12"/>
      <c r="E497" s="14"/>
      <c r="F497" s="14"/>
      <c r="G497" s="14"/>
    </row>
    <row r="498" spans="1:7">
      <c r="A498" s="14"/>
      <c r="B498" s="12"/>
      <c r="C498" s="12"/>
      <c r="D498" s="12"/>
      <c r="E498" s="14"/>
      <c r="F498" s="14"/>
      <c r="G498" s="14"/>
    </row>
    <row r="499" spans="1:7">
      <c r="A499" s="14"/>
      <c r="B499" s="12"/>
      <c r="C499" s="12"/>
      <c r="D499" s="12"/>
      <c r="E499" s="14"/>
      <c r="F499" s="14"/>
      <c r="G499" s="14"/>
    </row>
    <row r="500" spans="1:7">
      <c r="A500" s="14"/>
      <c r="B500" s="12"/>
      <c r="C500" s="12"/>
      <c r="D500" s="12"/>
      <c r="E500" s="14"/>
      <c r="F500" s="14"/>
      <c r="G500" s="14"/>
    </row>
    <row r="501" spans="1:7">
      <c r="A501" s="14"/>
      <c r="B501" s="12"/>
      <c r="C501" s="12"/>
      <c r="D501" s="12"/>
      <c r="E501" s="14"/>
      <c r="F501" s="14"/>
      <c r="G501" s="14"/>
    </row>
    <row r="502" spans="1:7">
      <c r="A502" s="14"/>
      <c r="B502" s="12"/>
      <c r="C502" s="12"/>
      <c r="D502" s="12"/>
      <c r="E502" s="14"/>
      <c r="F502" s="14"/>
      <c r="G502" s="14"/>
    </row>
    <row r="503" spans="1:7">
      <c r="A503" s="14"/>
      <c r="B503" s="12"/>
      <c r="C503" s="12"/>
      <c r="D503" s="12"/>
      <c r="E503" s="14"/>
      <c r="F503" s="14"/>
      <c r="G503" s="14"/>
    </row>
    <row r="504" spans="1:7">
      <c r="A504" s="14"/>
      <c r="B504" s="12"/>
      <c r="C504" s="12"/>
      <c r="D504" s="12"/>
      <c r="E504" s="14"/>
      <c r="F504" s="14"/>
      <c r="G504" s="14"/>
    </row>
    <row r="505" spans="1:7">
      <c r="A505" s="14"/>
      <c r="B505" s="12"/>
      <c r="C505" s="12"/>
      <c r="D505" s="12"/>
      <c r="E505" s="14"/>
      <c r="F505" s="14"/>
      <c r="G505" s="14"/>
    </row>
    <row r="506" spans="1:7">
      <c r="A506" s="14"/>
      <c r="B506" s="12"/>
      <c r="C506" s="12"/>
      <c r="D506" s="12"/>
      <c r="E506" s="14"/>
      <c r="F506" s="14"/>
      <c r="G506" s="14"/>
    </row>
    <row r="507" spans="1:7">
      <c r="A507" s="14"/>
      <c r="B507" s="12"/>
      <c r="C507" s="12"/>
      <c r="D507" s="12"/>
      <c r="E507" s="14"/>
      <c r="F507" s="14"/>
      <c r="G507" s="14"/>
    </row>
    <row r="508" spans="1:7">
      <c r="A508" s="14"/>
      <c r="B508" s="12"/>
      <c r="C508" s="12"/>
      <c r="D508" s="12"/>
      <c r="E508" s="14"/>
      <c r="F508" s="14"/>
      <c r="G508" s="14"/>
    </row>
    <row r="509" spans="1:7">
      <c r="A509" s="14"/>
      <c r="B509" s="12"/>
      <c r="C509" s="12"/>
      <c r="D509" s="12"/>
      <c r="E509" s="14"/>
      <c r="F509" s="14"/>
      <c r="G509" s="14"/>
    </row>
    <row r="510" spans="1:7">
      <c r="A510" s="14"/>
      <c r="B510" s="12"/>
      <c r="C510" s="12"/>
      <c r="D510" s="12"/>
      <c r="E510" s="14"/>
      <c r="F510" s="14"/>
      <c r="G510" s="14"/>
    </row>
    <row r="511" spans="1:7">
      <c r="A511" s="14"/>
      <c r="B511" s="12"/>
      <c r="C511" s="12"/>
      <c r="D511" s="12"/>
      <c r="E511" s="14"/>
      <c r="F511" s="14"/>
      <c r="G511" s="14"/>
    </row>
    <row r="512" spans="1:7">
      <c r="A512" s="14"/>
      <c r="B512" s="12"/>
      <c r="C512" s="12"/>
      <c r="D512" s="12"/>
      <c r="E512" s="14"/>
      <c r="F512" s="14"/>
      <c r="G512" s="14"/>
    </row>
    <row r="513" spans="1:7">
      <c r="A513" s="14"/>
      <c r="B513" s="12"/>
      <c r="C513" s="12"/>
      <c r="D513" s="12"/>
      <c r="E513" s="14"/>
      <c r="F513" s="14"/>
      <c r="G513" s="14"/>
    </row>
    <row r="514" spans="1:7">
      <c r="A514" s="14"/>
      <c r="B514" s="12"/>
      <c r="C514" s="12"/>
      <c r="D514" s="12"/>
      <c r="E514" s="14"/>
      <c r="F514" s="14"/>
      <c r="G514" s="14"/>
    </row>
    <row r="515" spans="1:7">
      <c r="A515" s="14"/>
      <c r="B515" s="12"/>
      <c r="C515" s="12"/>
      <c r="D515" s="12"/>
      <c r="E515" s="14"/>
      <c r="F515" s="14"/>
      <c r="G515" s="14"/>
    </row>
    <row r="516" spans="1:7">
      <c r="A516" s="14"/>
      <c r="B516" s="12"/>
      <c r="C516" s="12"/>
      <c r="D516" s="12"/>
      <c r="E516" s="14"/>
      <c r="F516" s="14"/>
      <c r="G516" s="14"/>
    </row>
    <row r="517" spans="1:7">
      <c r="A517" s="14"/>
      <c r="B517" s="12"/>
      <c r="C517" s="12"/>
      <c r="D517" s="12"/>
      <c r="E517" s="14"/>
      <c r="F517" s="14"/>
      <c r="G517" s="14"/>
    </row>
    <row r="518" spans="1:7">
      <c r="A518" s="14"/>
      <c r="B518" s="12"/>
      <c r="C518" s="12"/>
      <c r="D518" s="12"/>
      <c r="E518" s="14"/>
      <c r="F518" s="14"/>
      <c r="G518" s="14"/>
    </row>
    <row r="519" spans="1:7">
      <c r="A519" s="14"/>
      <c r="B519" s="12"/>
      <c r="C519" s="12"/>
      <c r="D519" s="12"/>
      <c r="E519" s="14"/>
      <c r="F519" s="14"/>
      <c r="G519" s="14"/>
    </row>
    <row r="520" spans="1:7">
      <c r="A520" s="14"/>
      <c r="B520" s="12"/>
      <c r="C520" s="12"/>
      <c r="D520" s="12"/>
      <c r="E520" s="14"/>
      <c r="F520" s="14"/>
      <c r="G520" s="14"/>
    </row>
    <row r="521" spans="1:7">
      <c r="A521" s="14"/>
      <c r="B521" s="12"/>
      <c r="C521" s="12"/>
      <c r="D521" s="12"/>
      <c r="E521" s="14"/>
      <c r="F521" s="14"/>
      <c r="G521" s="14"/>
    </row>
    <row r="522" spans="1:7">
      <c r="A522" s="14"/>
      <c r="B522" s="12"/>
      <c r="C522" s="12"/>
      <c r="D522" s="12"/>
      <c r="E522" s="14"/>
      <c r="F522" s="14"/>
      <c r="G522" s="14"/>
    </row>
    <row r="523" spans="1:7">
      <c r="A523" s="14"/>
      <c r="B523" s="12"/>
      <c r="C523" s="12"/>
      <c r="D523" s="12"/>
      <c r="E523" s="14"/>
      <c r="F523" s="14"/>
      <c r="G523" s="14"/>
    </row>
    <row r="524" spans="1:7">
      <c r="A524" s="14"/>
      <c r="B524" s="12"/>
      <c r="C524" s="12"/>
      <c r="D524" s="12"/>
      <c r="E524" s="14"/>
      <c r="F524" s="14"/>
      <c r="G524" s="14"/>
    </row>
    <row r="525" spans="1:7">
      <c r="A525" s="14"/>
      <c r="B525" s="12"/>
      <c r="C525" s="12"/>
      <c r="D525" s="12"/>
      <c r="E525" s="14"/>
      <c r="F525" s="14"/>
      <c r="G525" s="14"/>
    </row>
    <row r="526" spans="1:7">
      <c r="A526" s="14"/>
      <c r="B526" s="12"/>
      <c r="C526" s="12"/>
      <c r="D526" s="12"/>
      <c r="E526" s="14"/>
      <c r="F526" s="14"/>
      <c r="G526" s="14"/>
    </row>
    <row r="527" spans="1:7">
      <c r="A527" s="14"/>
      <c r="B527" s="12"/>
      <c r="C527" s="12"/>
      <c r="D527" s="12"/>
      <c r="E527" s="14"/>
      <c r="F527" s="14"/>
      <c r="G527" s="14"/>
    </row>
    <row r="528" spans="1:7">
      <c r="A528" s="14"/>
      <c r="B528" s="12"/>
      <c r="C528" s="12"/>
      <c r="D528" s="12"/>
      <c r="E528" s="14"/>
      <c r="F528" s="14"/>
      <c r="G528" s="14"/>
    </row>
    <row r="529" spans="1:7">
      <c r="A529" s="14"/>
      <c r="B529" s="12"/>
      <c r="C529" s="12"/>
      <c r="D529" s="12"/>
      <c r="E529" s="14"/>
      <c r="F529" s="14"/>
      <c r="G529" s="14"/>
    </row>
    <row r="530" spans="1:7">
      <c r="A530" s="14"/>
      <c r="B530" s="12"/>
      <c r="C530" s="12"/>
      <c r="D530" s="12"/>
      <c r="E530" s="14"/>
      <c r="F530" s="14"/>
      <c r="G530" s="14"/>
    </row>
    <row r="531" spans="1:7">
      <c r="A531" s="14"/>
      <c r="B531" s="12"/>
      <c r="C531" s="12"/>
      <c r="D531" s="12"/>
      <c r="E531" s="14"/>
      <c r="F531" s="14"/>
      <c r="G531" s="14"/>
    </row>
    <row r="532" spans="1:7">
      <c r="A532" s="14"/>
      <c r="B532" s="12"/>
      <c r="C532" s="12"/>
      <c r="D532" s="12"/>
      <c r="E532" s="14"/>
      <c r="F532" s="14"/>
      <c r="G532" s="14"/>
    </row>
    <row r="533" spans="1:7">
      <c r="A533" s="14"/>
      <c r="B533" s="12"/>
      <c r="C533" s="12"/>
      <c r="D533" s="12"/>
      <c r="E533" s="14"/>
      <c r="F533" s="14"/>
      <c r="G533" s="14"/>
    </row>
    <row r="534" spans="1:7">
      <c r="A534" s="14"/>
      <c r="B534" s="12"/>
      <c r="C534" s="12"/>
      <c r="D534" s="12"/>
      <c r="E534" s="14"/>
      <c r="F534" s="14"/>
      <c r="G534" s="14"/>
    </row>
    <row r="535" spans="1:7">
      <c r="A535" s="14"/>
      <c r="B535" s="12"/>
      <c r="C535" s="12"/>
      <c r="D535" s="12"/>
      <c r="E535" s="14"/>
      <c r="F535" s="14"/>
      <c r="G535" s="14"/>
    </row>
    <row r="536" spans="1:7">
      <c r="A536" s="14"/>
      <c r="B536" s="12"/>
      <c r="C536" s="12"/>
      <c r="D536" s="12"/>
      <c r="E536" s="14"/>
      <c r="F536" s="14"/>
      <c r="G536" s="14"/>
    </row>
    <row r="537" spans="1:7">
      <c r="A537" s="14"/>
      <c r="B537" s="12"/>
      <c r="C537" s="12"/>
      <c r="D537" s="12"/>
      <c r="E537" s="14"/>
      <c r="F537" s="14"/>
      <c r="G537" s="14"/>
    </row>
    <row r="538" spans="1:7">
      <c r="A538" s="14"/>
      <c r="B538" s="12"/>
      <c r="C538" s="12"/>
      <c r="D538" s="12"/>
      <c r="E538" s="14"/>
      <c r="F538" s="14"/>
      <c r="G538" s="14"/>
    </row>
    <row r="539" spans="1:7">
      <c r="A539" s="14"/>
      <c r="B539" s="12"/>
      <c r="C539" s="12"/>
      <c r="D539" s="12"/>
      <c r="E539" s="14"/>
      <c r="F539" s="14"/>
      <c r="G539" s="14"/>
    </row>
    <row r="540" spans="1:7">
      <c r="A540" s="14"/>
      <c r="B540" s="12"/>
      <c r="C540" s="12"/>
      <c r="D540" s="12"/>
      <c r="E540" s="14"/>
      <c r="F540" s="14"/>
      <c r="G540" s="14"/>
    </row>
    <row r="541" spans="1:7">
      <c r="A541" s="14"/>
      <c r="B541" s="12"/>
      <c r="C541" s="12"/>
      <c r="D541" s="12"/>
      <c r="E541" s="14"/>
      <c r="F541" s="14"/>
      <c r="G541" s="14"/>
    </row>
    <row r="542" spans="1:7">
      <c r="A542" s="14"/>
      <c r="B542" s="12"/>
      <c r="C542" s="12"/>
      <c r="D542" s="12"/>
      <c r="E542" s="14"/>
      <c r="F542" s="14"/>
      <c r="G542" s="14"/>
    </row>
    <row r="543" spans="1:7">
      <c r="A543" s="14"/>
      <c r="B543" s="12"/>
      <c r="C543" s="12"/>
      <c r="D543" s="12"/>
      <c r="E543" s="14"/>
      <c r="F543" s="14"/>
      <c r="G543" s="14"/>
    </row>
    <row r="544" spans="1:7">
      <c r="A544" s="14"/>
      <c r="B544" s="12"/>
      <c r="C544" s="12"/>
      <c r="D544" s="12"/>
      <c r="E544" s="14"/>
      <c r="F544" s="14"/>
      <c r="G544" s="14"/>
    </row>
    <row r="545" spans="1:7">
      <c r="A545" s="14"/>
      <c r="B545" s="12"/>
      <c r="C545" s="12"/>
      <c r="D545" s="12"/>
      <c r="E545" s="14"/>
      <c r="F545" s="14"/>
      <c r="G545" s="14"/>
    </row>
    <row r="546" spans="1:7">
      <c r="A546" s="14"/>
      <c r="B546" s="12"/>
      <c r="C546" s="12"/>
      <c r="D546" s="12"/>
      <c r="E546" s="14"/>
      <c r="F546" s="14"/>
      <c r="G546" s="14"/>
    </row>
    <row r="547" spans="1:7">
      <c r="A547" s="14"/>
      <c r="B547" s="12"/>
      <c r="C547" s="12"/>
      <c r="D547" s="12"/>
      <c r="E547" s="14"/>
      <c r="F547" s="14"/>
      <c r="G547" s="14"/>
    </row>
    <row r="548" spans="1:7">
      <c r="A548" s="14"/>
      <c r="B548" s="12"/>
      <c r="C548" s="12"/>
      <c r="D548" s="12"/>
      <c r="E548" s="14"/>
      <c r="F548" s="14"/>
      <c r="G548" s="14"/>
    </row>
    <row r="549" spans="1:7">
      <c r="A549" s="14"/>
      <c r="B549" s="12"/>
      <c r="C549" s="12"/>
      <c r="D549" s="12"/>
      <c r="E549" s="14"/>
      <c r="F549" s="14"/>
      <c r="G549" s="14"/>
    </row>
    <row r="550" spans="1:7">
      <c r="A550" s="14"/>
      <c r="B550" s="12"/>
      <c r="C550" s="12"/>
      <c r="D550" s="12"/>
      <c r="E550" s="14"/>
      <c r="F550" s="14"/>
      <c r="G550" s="14"/>
    </row>
    <row r="551" spans="1:7">
      <c r="A551" s="14"/>
      <c r="B551" s="12"/>
      <c r="C551" s="12"/>
      <c r="D551" s="12"/>
      <c r="E551" s="14"/>
      <c r="F551" s="14"/>
      <c r="G551" s="14"/>
    </row>
    <row r="552" spans="1:7">
      <c r="A552" s="14"/>
      <c r="B552" s="12"/>
      <c r="C552" s="12"/>
      <c r="D552" s="12"/>
      <c r="E552" s="14"/>
      <c r="F552" s="14"/>
      <c r="G552" s="14"/>
    </row>
    <row r="553" spans="1:7">
      <c r="A553" s="14"/>
      <c r="B553" s="12"/>
      <c r="C553" s="12"/>
      <c r="D553" s="12"/>
      <c r="E553" s="14"/>
      <c r="F553" s="14"/>
      <c r="G553" s="14"/>
    </row>
    <row r="554" spans="1:7">
      <c r="A554" s="14"/>
      <c r="B554" s="12"/>
      <c r="C554" s="12"/>
      <c r="D554" s="12"/>
      <c r="E554" s="14"/>
      <c r="F554" s="14"/>
      <c r="G554" s="14"/>
    </row>
    <row r="555" spans="1:7">
      <c r="A555" s="14"/>
      <c r="B555" s="12"/>
      <c r="C555" s="12"/>
      <c r="D555" s="12"/>
      <c r="E555" s="14"/>
      <c r="F555" s="14"/>
      <c r="G555" s="14"/>
    </row>
    <row r="556" spans="1:7">
      <c r="A556" s="14"/>
      <c r="B556" s="12"/>
      <c r="C556" s="12"/>
      <c r="D556" s="12"/>
      <c r="E556" s="14"/>
      <c r="F556" s="14"/>
      <c r="G556" s="14"/>
    </row>
    <row r="557" spans="1:7">
      <c r="A557" s="14"/>
      <c r="B557" s="12"/>
      <c r="C557" s="12"/>
      <c r="D557" s="12"/>
      <c r="E557" s="14"/>
      <c r="F557" s="14"/>
      <c r="G557" s="14"/>
    </row>
    <row r="558" spans="1:7">
      <c r="A558" s="14"/>
      <c r="B558" s="12"/>
      <c r="C558" s="12"/>
      <c r="D558" s="12"/>
      <c r="E558" s="14"/>
      <c r="F558" s="14"/>
      <c r="G558" s="14"/>
    </row>
    <row r="559" spans="1:7">
      <c r="A559" s="14"/>
      <c r="B559" s="12"/>
      <c r="C559" s="12"/>
      <c r="D559" s="12"/>
      <c r="E559" s="14"/>
      <c r="F559" s="14"/>
      <c r="G559" s="14"/>
    </row>
    <row r="560" spans="1:7">
      <c r="A560" s="14"/>
      <c r="B560" s="12"/>
      <c r="C560" s="12"/>
      <c r="D560" s="12"/>
      <c r="E560" s="14"/>
      <c r="F560" s="14"/>
      <c r="G560" s="14"/>
    </row>
    <row r="561" spans="1:7">
      <c r="A561" s="14"/>
      <c r="B561" s="12"/>
      <c r="C561" s="12"/>
      <c r="D561" s="12"/>
      <c r="E561" s="14"/>
      <c r="F561" s="14"/>
      <c r="G561" s="14"/>
    </row>
    <row r="562" spans="1:7">
      <c r="A562" s="14"/>
      <c r="B562" s="12"/>
      <c r="C562" s="12"/>
      <c r="D562" s="12"/>
      <c r="E562" s="14"/>
      <c r="F562" s="14"/>
      <c r="G562" s="14"/>
    </row>
    <row r="563" spans="1:7">
      <c r="A563" s="14"/>
      <c r="B563" s="12"/>
      <c r="C563" s="12"/>
      <c r="D563" s="12"/>
      <c r="E563" s="14"/>
      <c r="F563" s="14"/>
      <c r="G563" s="14"/>
    </row>
    <row r="564" spans="1:7">
      <c r="A564" s="14"/>
      <c r="B564" s="12"/>
      <c r="C564" s="12"/>
      <c r="D564" s="12"/>
      <c r="E564" s="14"/>
      <c r="F564" s="14"/>
      <c r="G564" s="14"/>
    </row>
    <row r="565" spans="1:7">
      <c r="A565" s="14"/>
      <c r="B565" s="12"/>
      <c r="C565" s="12"/>
      <c r="D565" s="12"/>
      <c r="E565" s="14"/>
      <c r="F565" s="14"/>
      <c r="G565" s="14"/>
    </row>
    <row r="566" spans="1:7">
      <c r="A566" s="14"/>
      <c r="B566" s="12"/>
      <c r="C566" s="12"/>
      <c r="D566" s="12"/>
      <c r="E566" s="14"/>
      <c r="F566" s="14"/>
      <c r="G566" s="14"/>
    </row>
    <row r="567" spans="1:7">
      <c r="A567" s="14"/>
      <c r="B567" s="12"/>
      <c r="C567" s="12"/>
      <c r="D567" s="12"/>
      <c r="E567" s="14"/>
      <c r="F567" s="14"/>
      <c r="G567" s="14"/>
    </row>
    <row r="568" spans="1:7">
      <c r="A568" s="14"/>
      <c r="B568" s="12"/>
      <c r="C568" s="12"/>
      <c r="D568" s="12"/>
      <c r="E568" s="14"/>
      <c r="F568" s="14"/>
      <c r="G568" s="14"/>
    </row>
    <row r="569" spans="1:7">
      <c r="A569" s="14"/>
      <c r="B569" s="12"/>
      <c r="C569" s="12"/>
      <c r="D569" s="12"/>
      <c r="E569" s="14"/>
      <c r="F569" s="14"/>
      <c r="G569" s="14"/>
    </row>
    <row r="570" spans="1:7">
      <c r="A570" s="14"/>
      <c r="B570" s="12"/>
      <c r="C570" s="12"/>
      <c r="D570" s="12"/>
      <c r="E570" s="14"/>
      <c r="F570" s="14"/>
      <c r="G570" s="14"/>
    </row>
    <row r="571" spans="1:7">
      <c r="A571" s="14"/>
      <c r="B571" s="12"/>
      <c r="C571" s="12"/>
      <c r="D571" s="12"/>
      <c r="E571" s="14"/>
      <c r="F571" s="14"/>
      <c r="G571" s="14"/>
    </row>
    <row r="572" spans="1:7">
      <c r="A572" s="14"/>
      <c r="B572" s="12"/>
      <c r="C572" s="12"/>
      <c r="D572" s="12"/>
      <c r="E572" s="14"/>
      <c r="F572" s="14"/>
      <c r="G572" s="14"/>
    </row>
    <row r="573" spans="1:7">
      <c r="A573" s="14"/>
      <c r="B573" s="12"/>
      <c r="C573" s="12"/>
      <c r="D573" s="12"/>
      <c r="E573" s="14"/>
      <c r="F573" s="14"/>
      <c r="G573" s="14"/>
    </row>
    <row r="574" spans="1:7">
      <c r="A574" s="14"/>
      <c r="B574" s="12"/>
      <c r="C574" s="12"/>
      <c r="D574" s="12"/>
      <c r="E574" s="14"/>
      <c r="F574" s="14"/>
      <c r="G574" s="14"/>
    </row>
    <row r="575" spans="1:7">
      <c r="A575" s="14"/>
      <c r="B575" s="12"/>
      <c r="C575" s="12"/>
      <c r="D575" s="12"/>
      <c r="E575" s="14"/>
      <c r="F575" s="14"/>
      <c r="G575" s="14"/>
    </row>
    <row r="576" spans="1:7">
      <c r="A576" s="14"/>
      <c r="B576" s="12"/>
      <c r="C576" s="12"/>
      <c r="D576" s="12"/>
      <c r="E576" s="14"/>
      <c r="F576" s="14"/>
      <c r="G576" s="14"/>
    </row>
    <row r="577" spans="1:7">
      <c r="A577" s="14"/>
      <c r="B577" s="12"/>
      <c r="C577" s="12"/>
      <c r="D577" s="12"/>
      <c r="E577" s="14"/>
      <c r="F577" s="14"/>
      <c r="G577" s="14"/>
    </row>
    <row r="578" spans="1:7">
      <c r="A578" s="14"/>
      <c r="B578" s="12"/>
      <c r="C578" s="12"/>
      <c r="D578" s="12"/>
      <c r="E578" s="14"/>
      <c r="F578" s="14"/>
      <c r="G578" s="14"/>
    </row>
    <row r="579" spans="1:7">
      <c r="A579" s="14"/>
      <c r="B579" s="12"/>
      <c r="C579" s="12"/>
      <c r="D579" s="12"/>
      <c r="E579" s="14"/>
      <c r="F579" s="14"/>
      <c r="G579" s="14"/>
    </row>
    <row r="580" spans="1:7">
      <c r="A580" s="14"/>
      <c r="B580" s="12"/>
      <c r="C580" s="12"/>
      <c r="D580" s="12"/>
      <c r="E580" s="14"/>
      <c r="F580" s="14"/>
      <c r="G580" s="14"/>
    </row>
    <row r="581" spans="1:7">
      <c r="A581" s="14"/>
      <c r="B581" s="12"/>
      <c r="C581" s="12"/>
      <c r="D581" s="12"/>
      <c r="E581" s="14"/>
      <c r="F581" s="14"/>
      <c r="G581" s="14"/>
    </row>
    <row r="582" spans="1:7">
      <c r="A582" s="14"/>
      <c r="B582" s="12"/>
      <c r="C582" s="12"/>
      <c r="D582" s="12"/>
      <c r="E582" s="14"/>
      <c r="F582" s="14"/>
      <c r="G582" s="14"/>
    </row>
    <row r="583" spans="1:7">
      <c r="A583" s="14"/>
      <c r="B583" s="12"/>
      <c r="C583" s="12"/>
      <c r="D583" s="12"/>
      <c r="E583" s="14"/>
      <c r="F583" s="14"/>
      <c r="G583" s="14"/>
    </row>
    <row r="584" spans="1:7">
      <c r="A584" s="14"/>
      <c r="B584" s="12"/>
      <c r="C584" s="12"/>
      <c r="D584" s="12"/>
      <c r="E584" s="14"/>
      <c r="F584" s="14"/>
      <c r="G584" s="14"/>
    </row>
    <row r="585" spans="1:7">
      <c r="A585" s="14"/>
      <c r="B585" s="12"/>
      <c r="C585" s="12"/>
      <c r="D585" s="12"/>
      <c r="E585" s="14"/>
      <c r="F585" s="14"/>
      <c r="G585" s="14"/>
    </row>
    <row r="586" spans="1:7">
      <c r="A586" s="14"/>
      <c r="B586" s="12"/>
      <c r="C586" s="12"/>
      <c r="D586" s="12"/>
      <c r="E586" s="14"/>
      <c r="F586" s="14"/>
      <c r="G586" s="14"/>
    </row>
    <row r="587" spans="1:7">
      <c r="A587" s="14"/>
      <c r="B587" s="12"/>
      <c r="C587" s="12"/>
      <c r="D587" s="12"/>
      <c r="E587" s="14"/>
      <c r="F587" s="14"/>
      <c r="G587" s="14"/>
    </row>
    <row r="588" spans="1:7">
      <c r="A588" s="14"/>
      <c r="B588" s="12"/>
      <c r="C588" s="12"/>
      <c r="D588" s="12"/>
      <c r="E588" s="14"/>
      <c r="F588" s="14"/>
      <c r="G588" s="14"/>
    </row>
    <row r="589" spans="1:7">
      <c r="A589" s="14"/>
      <c r="B589" s="12"/>
      <c r="C589" s="12"/>
      <c r="D589" s="12"/>
      <c r="E589" s="14"/>
      <c r="F589" s="14"/>
      <c r="G589" s="14"/>
    </row>
    <row r="590" spans="1:7">
      <c r="A590" s="14"/>
      <c r="B590" s="12"/>
      <c r="C590" s="12"/>
      <c r="D590" s="12"/>
      <c r="E590" s="14"/>
      <c r="F590" s="14"/>
      <c r="G590" s="14"/>
    </row>
    <row r="591" spans="1:7">
      <c r="A591" s="14"/>
      <c r="B591" s="12"/>
      <c r="C591" s="12"/>
      <c r="D591" s="12"/>
      <c r="E591" s="14"/>
      <c r="F591" s="14"/>
      <c r="G591" s="14"/>
    </row>
    <row r="592" spans="1:7">
      <c r="A592" s="14"/>
      <c r="B592" s="12"/>
      <c r="C592" s="12"/>
      <c r="D592" s="12"/>
      <c r="E592" s="14"/>
      <c r="F592" s="14"/>
      <c r="G592" s="14"/>
    </row>
    <row r="593" spans="1:7">
      <c r="A593" s="14"/>
      <c r="B593" s="12"/>
      <c r="C593" s="12"/>
      <c r="D593" s="12"/>
      <c r="E593" s="14"/>
      <c r="F593" s="14"/>
      <c r="G593" s="14"/>
    </row>
    <row r="594" spans="1:7">
      <c r="A594" s="14"/>
      <c r="B594" s="12"/>
      <c r="C594" s="12"/>
      <c r="D594" s="12"/>
      <c r="E594" s="14"/>
      <c r="F594" s="14"/>
      <c r="G594" s="14"/>
    </row>
    <row r="595" spans="1:7">
      <c r="A595" s="14"/>
      <c r="B595" s="12"/>
      <c r="C595" s="12"/>
      <c r="D595" s="12"/>
      <c r="E595" s="14"/>
      <c r="F595" s="14"/>
      <c r="G595" s="14"/>
    </row>
    <row r="596" spans="1:7">
      <c r="A596" s="14"/>
      <c r="B596" s="12"/>
      <c r="C596" s="12"/>
      <c r="D596" s="12"/>
      <c r="E596" s="14"/>
      <c r="F596" s="14"/>
      <c r="G596" s="14"/>
    </row>
    <row r="597" spans="1:7">
      <c r="A597" s="14"/>
      <c r="B597" s="12"/>
      <c r="C597" s="12"/>
      <c r="D597" s="12"/>
      <c r="E597" s="14"/>
      <c r="F597" s="14"/>
      <c r="G597" s="14"/>
    </row>
    <row r="598" spans="1:7">
      <c r="A598" s="14"/>
      <c r="B598" s="12"/>
      <c r="C598" s="12"/>
      <c r="D598" s="12"/>
      <c r="E598" s="14"/>
      <c r="F598" s="14"/>
      <c r="G598" s="14"/>
    </row>
    <row r="599" spans="1:7">
      <c r="A599" s="14"/>
      <c r="B599" s="12"/>
      <c r="C599" s="12"/>
      <c r="D599" s="12"/>
      <c r="E599" s="14"/>
      <c r="F599" s="14"/>
      <c r="G599" s="14"/>
    </row>
    <row r="600" spans="1:7">
      <c r="A600" s="14"/>
      <c r="B600" s="12"/>
      <c r="C600" s="12"/>
      <c r="D600" s="12"/>
      <c r="E600" s="14"/>
      <c r="F600" s="14"/>
      <c r="G600" s="14"/>
    </row>
    <row r="601" spans="1:7">
      <c r="A601" s="14"/>
      <c r="B601" s="12"/>
      <c r="C601" s="12"/>
      <c r="D601" s="12"/>
      <c r="E601" s="14"/>
      <c r="F601" s="14"/>
      <c r="G601" s="14"/>
    </row>
    <row r="602" spans="1:7">
      <c r="A602" s="14"/>
      <c r="B602" s="12"/>
      <c r="C602" s="12"/>
      <c r="D602" s="12"/>
      <c r="E602" s="14"/>
      <c r="F602" s="14"/>
      <c r="G602" s="14"/>
    </row>
    <row r="603" spans="1:7">
      <c r="A603" s="14"/>
      <c r="B603" s="12"/>
      <c r="C603" s="12"/>
      <c r="D603" s="12"/>
      <c r="E603" s="14"/>
      <c r="F603" s="14"/>
      <c r="G603" s="14"/>
    </row>
    <row r="604" spans="1:7">
      <c r="A604" s="14"/>
      <c r="B604" s="12"/>
      <c r="C604" s="12"/>
      <c r="D604" s="12"/>
      <c r="E604" s="14"/>
      <c r="F604" s="14"/>
      <c r="G604" s="14"/>
    </row>
    <row r="605" spans="1:7">
      <c r="A605" s="14"/>
      <c r="B605" s="12"/>
      <c r="C605" s="12"/>
      <c r="D605" s="12"/>
      <c r="E605" s="14"/>
      <c r="F605" s="14"/>
      <c r="G605" s="14"/>
    </row>
    <row r="606" spans="1:7">
      <c r="A606" s="14"/>
      <c r="B606" s="12"/>
      <c r="C606" s="12"/>
      <c r="D606" s="12"/>
      <c r="E606" s="14"/>
      <c r="F606" s="14"/>
      <c r="G606" s="14"/>
    </row>
    <row r="607" spans="1:7">
      <c r="A607" s="14"/>
      <c r="B607" s="12"/>
      <c r="C607" s="12"/>
      <c r="D607" s="12"/>
      <c r="E607" s="14"/>
      <c r="F607" s="14"/>
      <c r="G607" s="14"/>
    </row>
    <row r="608" spans="1:7">
      <c r="A608" s="14"/>
      <c r="B608" s="12"/>
      <c r="C608" s="12"/>
      <c r="D608" s="12"/>
      <c r="E608" s="14"/>
      <c r="F608" s="14"/>
      <c r="G608" s="14"/>
    </row>
    <row r="609" spans="1:7">
      <c r="A609" s="14"/>
      <c r="B609" s="12"/>
      <c r="C609" s="12"/>
      <c r="D609" s="12"/>
      <c r="E609" s="14"/>
      <c r="F609" s="14"/>
      <c r="G609" s="14"/>
    </row>
    <row r="610" spans="1:7">
      <c r="A610" s="14"/>
      <c r="B610" s="12"/>
      <c r="C610" s="12"/>
      <c r="D610" s="12"/>
      <c r="E610" s="14"/>
      <c r="F610" s="14"/>
      <c r="G610" s="14"/>
    </row>
    <row r="611" spans="1:7">
      <c r="A611" s="14"/>
      <c r="B611" s="12"/>
      <c r="C611" s="12"/>
      <c r="D611" s="12"/>
      <c r="E611" s="14"/>
      <c r="F611" s="14"/>
      <c r="G611" s="14"/>
    </row>
    <row r="612" spans="1:7">
      <c r="A612" s="14"/>
      <c r="B612" s="12"/>
      <c r="C612" s="12"/>
      <c r="D612" s="12"/>
      <c r="E612" s="14"/>
      <c r="F612" s="14"/>
      <c r="G612" s="14"/>
    </row>
    <row r="613" spans="1:7">
      <c r="A613" s="14"/>
      <c r="B613" s="12"/>
      <c r="C613" s="12"/>
      <c r="D613" s="12"/>
      <c r="E613" s="14"/>
      <c r="F613" s="14"/>
      <c r="G613" s="14"/>
    </row>
    <row r="614" spans="1:7">
      <c r="A614" s="14"/>
      <c r="B614" s="12"/>
      <c r="C614" s="12"/>
      <c r="D614" s="12"/>
      <c r="E614" s="14"/>
      <c r="F614" s="14"/>
      <c r="G614" s="14"/>
    </row>
    <row r="615" spans="1:7">
      <c r="A615" s="14"/>
      <c r="B615" s="12"/>
      <c r="C615" s="12"/>
      <c r="D615" s="12"/>
      <c r="E615" s="14"/>
      <c r="F615" s="14"/>
      <c r="G615" s="14"/>
    </row>
    <row r="616" spans="1:7">
      <c r="A616" s="14"/>
      <c r="B616" s="12"/>
      <c r="C616" s="12"/>
      <c r="D616" s="12"/>
      <c r="E616" s="14"/>
      <c r="F616" s="14"/>
      <c r="G616" s="14"/>
    </row>
    <row r="617" spans="1:7">
      <c r="A617" s="14"/>
      <c r="B617" s="12"/>
      <c r="C617" s="12"/>
      <c r="D617" s="12"/>
      <c r="E617" s="14"/>
      <c r="F617" s="14"/>
      <c r="G617" s="14"/>
    </row>
    <row r="618" spans="1:7">
      <c r="A618" s="14"/>
      <c r="B618" s="12"/>
      <c r="C618" s="12"/>
      <c r="D618" s="12"/>
      <c r="E618" s="14"/>
      <c r="F618" s="14"/>
      <c r="G618" s="14"/>
    </row>
    <row r="619" spans="1:7">
      <c r="A619" s="14"/>
      <c r="B619" s="12"/>
      <c r="C619" s="12"/>
      <c r="D619" s="12"/>
      <c r="E619" s="14"/>
      <c r="F619" s="14"/>
      <c r="G619" s="14"/>
    </row>
    <row r="620" spans="1:7">
      <c r="A620" s="14"/>
      <c r="B620" s="12"/>
      <c r="C620" s="12"/>
      <c r="D620" s="12"/>
      <c r="E620" s="14"/>
      <c r="F620" s="14"/>
      <c r="G620" s="14"/>
    </row>
    <row r="621" spans="1:7">
      <c r="A621" s="14"/>
      <c r="B621" s="12"/>
      <c r="C621" s="12"/>
      <c r="D621" s="12"/>
      <c r="E621" s="14"/>
      <c r="F621" s="14"/>
      <c r="G621" s="14"/>
    </row>
    <row r="622" spans="1:7">
      <c r="A622" s="14"/>
      <c r="B622" s="12"/>
      <c r="C622" s="12"/>
      <c r="D622" s="12"/>
      <c r="E622" s="14"/>
      <c r="F622" s="14"/>
      <c r="G622" s="14"/>
    </row>
    <row r="623" spans="1:7">
      <c r="A623" s="14"/>
      <c r="B623" s="12"/>
      <c r="C623" s="12"/>
      <c r="D623" s="12"/>
      <c r="E623" s="14"/>
      <c r="F623" s="14"/>
      <c r="G623" s="14"/>
    </row>
    <row r="624" spans="1:7">
      <c r="A624" s="14"/>
      <c r="B624" s="12"/>
      <c r="C624" s="12"/>
      <c r="D624" s="12"/>
      <c r="E624" s="14"/>
      <c r="F624" s="14"/>
      <c r="G624" s="14"/>
    </row>
    <row r="625" spans="1:7">
      <c r="A625" s="14"/>
      <c r="B625" s="12"/>
      <c r="C625" s="12"/>
      <c r="D625" s="12"/>
      <c r="E625" s="14"/>
      <c r="F625" s="14"/>
      <c r="G625" s="14"/>
    </row>
    <row r="626" spans="1:7">
      <c r="A626" s="14"/>
      <c r="B626" s="12"/>
      <c r="C626" s="12"/>
      <c r="D626" s="12"/>
      <c r="E626" s="14"/>
      <c r="F626" s="14"/>
      <c r="G626" s="14"/>
    </row>
    <row r="627" spans="1:7">
      <c r="A627" s="14"/>
      <c r="B627" s="12"/>
      <c r="C627" s="12"/>
      <c r="D627" s="12"/>
      <c r="E627" s="14"/>
      <c r="F627" s="14"/>
      <c r="G627" s="14"/>
    </row>
    <row r="628" spans="1:7">
      <c r="A628" s="14"/>
      <c r="B628" s="12"/>
      <c r="C628" s="12"/>
      <c r="D628" s="12"/>
      <c r="E628" s="14"/>
      <c r="F628" s="14"/>
      <c r="G628" s="14"/>
    </row>
    <row r="629" spans="1:7">
      <c r="A629" s="14"/>
      <c r="B629" s="12"/>
      <c r="C629" s="12"/>
      <c r="D629" s="12"/>
      <c r="E629" s="14"/>
      <c r="F629" s="14"/>
      <c r="G629" s="14"/>
    </row>
    <row r="630" spans="1:7">
      <c r="A630" s="14"/>
      <c r="B630" s="12"/>
      <c r="C630" s="12"/>
      <c r="D630" s="12"/>
      <c r="E630" s="14"/>
      <c r="F630" s="14"/>
      <c r="G630" s="14"/>
    </row>
    <row r="631" spans="1:7">
      <c r="A631" s="14"/>
      <c r="B631" s="12"/>
      <c r="C631" s="12"/>
      <c r="D631" s="12"/>
      <c r="E631" s="14"/>
      <c r="F631" s="14"/>
      <c r="G631" s="14"/>
    </row>
    <row r="632" spans="1:7">
      <c r="A632" s="14"/>
      <c r="B632" s="12"/>
      <c r="C632" s="12"/>
      <c r="D632" s="12"/>
      <c r="E632" s="14"/>
      <c r="F632" s="14"/>
      <c r="G632" s="14"/>
    </row>
    <row r="633" spans="1:7">
      <c r="A633" s="14"/>
      <c r="B633" s="12"/>
      <c r="C633" s="12"/>
      <c r="D633" s="12"/>
      <c r="E633" s="14"/>
      <c r="F633" s="14"/>
      <c r="G633" s="14"/>
    </row>
    <row r="634" spans="1:7">
      <c r="A634" s="14"/>
      <c r="B634" s="12"/>
      <c r="C634" s="12"/>
      <c r="D634" s="12"/>
      <c r="E634" s="14"/>
      <c r="F634" s="14"/>
      <c r="G634" s="14"/>
    </row>
    <row r="635" spans="1:7">
      <c r="A635" s="14"/>
      <c r="B635" s="12"/>
      <c r="C635" s="12"/>
      <c r="D635" s="12"/>
      <c r="E635" s="14"/>
      <c r="F635" s="14"/>
      <c r="G635" s="14"/>
    </row>
    <row r="636" spans="1:7">
      <c r="A636" s="14"/>
      <c r="B636" s="12"/>
      <c r="C636" s="12"/>
      <c r="D636" s="12"/>
      <c r="E636" s="14"/>
      <c r="F636" s="14"/>
      <c r="G636" s="14"/>
    </row>
    <row r="637" spans="1:7">
      <c r="A637" s="14"/>
      <c r="B637" s="12"/>
      <c r="C637" s="12"/>
      <c r="D637" s="12"/>
      <c r="E637" s="14"/>
      <c r="F637" s="14"/>
      <c r="G637" s="14"/>
    </row>
    <row r="638" spans="1:7">
      <c r="A638" s="14"/>
      <c r="B638" s="12"/>
      <c r="C638" s="12"/>
      <c r="D638" s="12"/>
      <c r="E638" s="14"/>
      <c r="F638" s="14"/>
      <c r="G638" s="14"/>
    </row>
    <row r="639" spans="1:7">
      <c r="A639" s="14"/>
      <c r="B639" s="12"/>
      <c r="C639" s="12"/>
      <c r="D639" s="12"/>
      <c r="E639" s="14"/>
      <c r="F639" s="14"/>
      <c r="G639" s="14"/>
    </row>
    <row r="640" spans="1:7">
      <c r="A640" s="14"/>
      <c r="B640" s="12"/>
      <c r="C640" s="12"/>
      <c r="D640" s="12"/>
      <c r="E640" s="14"/>
      <c r="F640" s="14"/>
      <c r="G640" s="14"/>
    </row>
    <row r="641" spans="1:7">
      <c r="A641" s="14"/>
      <c r="B641" s="12"/>
      <c r="C641" s="12"/>
      <c r="D641" s="12"/>
      <c r="E641" s="14"/>
      <c r="F641" s="14"/>
      <c r="G641" s="14"/>
    </row>
    <row r="642" spans="1:7">
      <c r="A642" s="14"/>
      <c r="B642" s="12"/>
      <c r="C642" s="12"/>
      <c r="D642" s="12"/>
      <c r="E642" s="14"/>
      <c r="F642" s="14"/>
      <c r="G642" s="14"/>
    </row>
    <row r="643" spans="1:7">
      <c r="A643" s="14"/>
      <c r="B643" s="12"/>
      <c r="C643" s="12"/>
      <c r="D643" s="12"/>
      <c r="E643" s="14"/>
      <c r="F643" s="14"/>
      <c r="G643" s="14"/>
    </row>
    <row r="644" spans="1:7">
      <c r="A644" s="14"/>
      <c r="B644" s="12"/>
      <c r="C644" s="12"/>
      <c r="D644" s="12"/>
      <c r="E644" s="14"/>
      <c r="F644" s="14"/>
      <c r="G644" s="14"/>
    </row>
    <row r="645" spans="1:7">
      <c r="A645" s="14"/>
      <c r="B645" s="12"/>
      <c r="C645" s="12"/>
      <c r="D645" s="12"/>
      <c r="E645" s="14"/>
      <c r="F645" s="14"/>
      <c r="G645" s="14"/>
    </row>
    <row r="646" spans="1:7">
      <c r="A646" s="14"/>
      <c r="B646" s="12"/>
      <c r="C646" s="12"/>
      <c r="D646" s="12"/>
      <c r="E646" s="14"/>
      <c r="F646" s="14"/>
      <c r="G646" s="14"/>
    </row>
    <row r="647" spans="1:7">
      <c r="A647" s="14"/>
      <c r="B647" s="12"/>
      <c r="C647" s="12"/>
      <c r="D647" s="12"/>
      <c r="E647" s="14"/>
      <c r="F647" s="14"/>
      <c r="G647" s="14"/>
    </row>
    <row r="648" spans="1:7">
      <c r="A648" s="14"/>
      <c r="B648" s="12"/>
      <c r="C648" s="12"/>
      <c r="D648" s="12"/>
      <c r="E648" s="14"/>
      <c r="F648" s="14"/>
      <c r="G648" s="14"/>
    </row>
    <row r="649" spans="1:7">
      <c r="A649" s="14"/>
      <c r="B649" s="12"/>
      <c r="C649" s="12"/>
      <c r="D649" s="12"/>
      <c r="E649" s="14"/>
      <c r="F649" s="14"/>
      <c r="G649" s="14"/>
    </row>
    <row r="650" spans="1:7">
      <c r="A650" s="14"/>
      <c r="B650" s="12"/>
      <c r="C650" s="12"/>
      <c r="D650" s="12"/>
      <c r="E650" s="14"/>
      <c r="F650" s="14"/>
      <c r="G650" s="14"/>
    </row>
    <row r="651" spans="1:7">
      <c r="A651" s="14"/>
      <c r="B651" s="12"/>
      <c r="C651" s="12"/>
      <c r="D651" s="12"/>
      <c r="E651" s="14"/>
      <c r="F651" s="14"/>
      <c r="G651" s="14"/>
    </row>
    <row r="652" spans="1:7">
      <c r="A652" s="14"/>
      <c r="B652" s="12"/>
      <c r="C652" s="12"/>
      <c r="D652" s="12"/>
      <c r="E652" s="14"/>
      <c r="F652" s="14"/>
      <c r="G652" s="14"/>
    </row>
    <row r="653" spans="1:7">
      <c r="A653" s="14"/>
      <c r="B653" s="12"/>
      <c r="C653" s="12"/>
      <c r="D653" s="12"/>
      <c r="E653" s="14"/>
      <c r="F653" s="14"/>
      <c r="G653" s="14"/>
    </row>
    <row r="654" spans="1:7">
      <c r="A654" s="14"/>
      <c r="B654" s="12"/>
      <c r="C654" s="12"/>
      <c r="D654" s="12"/>
      <c r="E654" s="14"/>
      <c r="F654" s="14"/>
      <c r="G654" s="14"/>
    </row>
    <row r="655" spans="1:7">
      <c r="A655" s="14"/>
      <c r="B655" s="12"/>
      <c r="C655" s="12"/>
      <c r="D655" s="12"/>
      <c r="E655" s="14"/>
      <c r="F655" s="14"/>
      <c r="G655" s="14"/>
    </row>
    <row r="656" spans="1:7">
      <c r="A656" s="14"/>
      <c r="B656" s="12"/>
      <c r="C656" s="12"/>
      <c r="D656" s="12"/>
      <c r="E656" s="14"/>
      <c r="F656" s="14"/>
      <c r="G656" s="14"/>
    </row>
    <row r="657" spans="1:7">
      <c r="A657" s="14"/>
      <c r="B657" s="12"/>
      <c r="C657" s="12"/>
      <c r="D657" s="12"/>
      <c r="E657" s="14"/>
      <c r="F657" s="14"/>
      <c r="G657" s="14"/>
    </row>
    <row r="658" spans="1:7">
      <c r="A658" s="14"/>
      <c r="B658" s="12"/>
      <c r="C658" s="12"/>
      <c r="D658" s="12"/>
      <c r="E658" s="14"/>
      <c r="F658" s="14"/>
      <c r="G658" s="14"/>
    </row>
    <row r="659" spans="1:7">
      <c r="A659" s="14"/>
      <c r="B659" s="12"/>
      <c r="C659" s="12"/>
      <c r="D659" s="12"/>
      <c r="E659" s="14"/>
      <c r="F659" s="14"/>
      <c r="G659" s="14"/>
    </row>
    <row r="660" spans="1:7">
      <c r="A660" s="14"/>
      <c r="B660" s="12"/>
      <c r="C660" s="12"/>
      <c r="D660" s="12"/>
      <c r="E660" s="14"/>
      <c r="F660" s="14"/>
      <c r="G660" s="14"/>
    </row>
    <row r="661" spans="1:7">
      <c r="A661" s="14"/>
      <c r="B661" s="12"/>
      <c r="C661" s="12"/>
      <c r="D661" s="12"/>
      <c r="E661" s="14"/>
      <c r="F661" s="14"/>
      <c r="G661" s="14"/>
    </row>
    <row r="662" spans="1:7">
      <c r="A662" s="14"/>
      <c r="B662" s="12"/>
      <c r="C662" s="12"/>
      <c r="D662" s="12"/>
      <c r="E662" s="14"/>
      <c r="F662" s="14"/>
      <c r="G662" s="14"/>
    </row>
    <row r="663" spans="1:7">
      <c r="A663" s="14"/>
      <c r="B663" s="12"/>
      <c r="C663" s="12"/>
      <c r="D663" s="12"/>
      <c r="E663" s="14"/>
      <c r="F663" s="14"/>
      <c r="G663" s="14"/>
    </row>
    <row r="664" spans="1:7">
      <c r="A664" s="14"/>
      <c r="B664" s="12"/>
      <c r="C664" s="12"/>
      <c r="D664" s="12"/>
      <c r="E664" s="14"/>
      <c r="F664" s="14"/>
      <c r="G664" s="14"/>
    </row>
    <row r="665" spans="1:7">
      <c r="A665" s="14"/>
      <c r="B665" s="12"/>
      <c r="C665" s="12"/>
      <c r="D665" s="12"/>
      <c r="E665" s="14"/>
      <c r="F665" s="14"/>
      <c r="G665" s="14"/>
    </row>
    <row r="666" spans="1:7">
      <c r="A666" s="14"/>
      <c r="B666" s="12"/>
      <c r="C666" s="12"/>
      <c r="D666" s="12"/>
      <c r="E666" s="14"/>
      <c r="F666" s="14"/>
      <c r="G666" s="14"/>
    </row>
    <row r="667" spans="1:7">
      <c r="A667" s="14"/>
      <c r="B667" s="12"/>
      <c r="C667" s="12"/>
      <c r="D667" s="12"/>
      <c r="E667" s="14"/>
      <c r="F667" s="14"/>
      <c r="G667" s="14"/>
    </row>
    <row r="668" spans="1:7">
      <c r="A668" s="14"/>
      <c r="B668" s="12"/>
      <c r="C668" s="12"/>
      <c r="D668" s="12"/>
      <c r="E668" s="14"/>
      <c r="F668" s="14"/>
      <c r="G668" s="14"/>
    </row>
    <row r="669" spans="1:7">
      <c r="A669" s="14"/>
      <c r="B669" s="12"/>
      <c r="C669" s="12"/>
      <c r="D669" s="12"/>
      <c r="E669" s="14"/>
      <c r="F669" s="14"/>
      <c r="G669" s="14"/>
    </row>
    <row r="670" spans="1:7">
      <c r="A670" s="14"/>
      <c r="B670" s="12"/>
      <c r="C670" s="12"/>
      <c r="D670" s="12"/>
      <c r="E670" s="14"/>
      <c r="F670" s="14"/>
      <c r="G670" s="14"/>
    </row>
    <row r="671" spans="1:7">
      <c r="A671" s="14"/>
      <c r="B671" s="12"/>
      <c r="C671" s="12"/>
      <c r="D671" s="12"/>
      <c r="E671" s="14"/>
      <c r="F671" s="14"/>
      <c r="G671" s="14"/>
    </row>
    <row r="672" spans="1:7">
      <c r="A672" s="14"/>
      <c r="B672" s="12"/>
      <c r="C672" s="12"/>
      <c r="D672" s="12"/>
      <c r="E672" s="14"/>
      <c r="F672" s="14"/>
      <c r="G672" s="14"/>
    </row>
    <row r="673" spans="1:7">
      <c r="A673" s="14"/>
      <c r="B673" s="12"/>
      <c r="C673" s="12"/>
      <c r="D673" s="12"/>
      <c r="E673" s="14"/>
      <c r="F673" s="14"/>
      <c r="G673" s="14"/>
    </row>
    <row r="674" spans="1:7">
      <c r="A674" s="14"/>
      <c r="B674" s="12"/>
      <c r="C674" s="12"/>
      <c r="D674" s="12"/>
      <c r="E674" s="14"/>
      <c r="F674" s="14"/>
      <c r="G674" s="14"/>
    </row>
    <row r="675" spans="1:7">
      <c r="A675" s="14"/>
      <c r="B675" s="12"/>
      <c r="C675" s="12"/>
      <c r="D675" s="12"/>
      <c r="E675" s="14"/>
      <c r="F675" s="14"/>
      <c r="G675" s="14"/>
    </row>
    <row r="676" spans="1:7">
      <c r="A676" s="14"/>
      <c r="B676" s="12"/>
      <c r="C676" s="12"/>
      <c r="D676" s="12"/>
      <c r="E676" s="14"/>
      <c r="F676" s="14"/>
      <c r="G676" s="14"/>
    </row>
    <row r="677" spans="1:7">
      <c r="A677" s="14"/>
      <c r="B677" s="12"/>
      <c r="C677" s="12"/>
      <c r="D677" s="12"/>
      <c r="E677" s="14"/>
      <c r="F677" s="14"/>
      <c r="G677" s="14"/>
    </row>
    <row r="678" spans="1:7">
      <c r="A678" s="14"/>
      <c r="B678" s="12"/>
      <c r="C678" s="12"/>
      <c r="D678" s="12"/>
      <c r="E678" s="14"/>
      <c r="F678" s="14"/>
      <c r="G678" s="14"/>
    </row>
    <row r="679" spans="1:7">
      <c r="A679" s="14"/>
      <c r="B679" s="12"/>
      <c r="C679" s="12"/>
      <c r="D679" s="12"/>
      <c r="E679" s="14"/>
      <c r="F679" s="14"/>
      <c r="G679" s="14"/>
    </row>
    <row r="680" spans="1:7">
      <c r="A680" s="14"/>
      <c r="B680" s="12"/>
      <c r="C680" s="12"/>
      <c r="D680" s="12"/>
      <c r="E680" s="14"/>
      <c r="F680" s="14"/>
      <c r="G680" s="14"/>
    </row>
    <row r="681" spans="1:7">
      <c r="A681" s="14"/>
      <c r="B681" s="12"/>
      <c r="C681" s="12"/>
      <c r="D681" s="12"/>
      <c r="E681" s="14"/>
      <c r="F681" s="14"/>
      <c r="G681" s="14"/>
    </row>
    <row r="682" spans="1:7">
      <c r="A682" s="14"/>
      <c r="B682" s="12"/>
      <c r="C682" s="12"/>
      <c r="D682" s="12"/>
      <c r="E682" s="14"/>
      <c r="F682" s="14"/>
      <c r="G682" s="14"/>
    </row>
    <row r="683" spans="1:7">
      <c r="A683" s="14"/>
      <c r="B683" s="12"/>
      <c r="C683" s="12"/>
      <c r="D683" s="12"/>
      <c r="E683" s="14"/>
      <c r="F683" s="14"/>
      <c r="G683" s="14"/>
    </row>
    <row r="684" spans="1:7">
      <c r="A684" s="14"/>
      <c r="B684" s="12"/>
      <c r="C684" s="12"/>
      <c r="D684" s="12"/>
      <c r="E684" s="14"/>
      <c r="F684" s="14"/>
      <c r="G684" s="14"/>
    </row>
    <row r="685" spans="1:7">
      <c r="A685" s="14"/>
      <c r="B685" s="12"/>
      <c r="C685" s="12"/>
      <c r="D685" s="12"/>
      <c r="E685" s="14"/>
      <c r="F685" s="14"/>
      <c r="G685" s="14"/>
    </row>
    <row r="686" spans="1:7">
      <c r="A686" s="14"/>
      <c r="B686" s="12"/>
      <c r="C686" s="12"/>
      <c r="D686" s="12"/>
      <c r="E686" s="14"/>
      <c r="F686" s="14"/>
      <c r="G686" s="14"/>
    </row>
    <row r="687" spans="1:7">
      <c r="A687" s="14"/>
      <c r="B687" s="12"/>
      <c r="C687" s="12"/>
      <c r="D687" s="12"/>
      <c r="E687" s="14"/>
      <c r="F687" s="14"/>
      <c r="G687" s="14"/>
    </row>
    <row r="688" spans="1:7">
      <c r="A688" s="14"/>
      <c r="B688" s="12"/>
      <c r="C688" s="12"/>
      <c r="D688" s="12"/>
      <c r="E688" s="14"/>
      <c r="F688" s="14"/>
      <c r="G688" s="14"/>
    </row>
    <row r="689" spans="1:7">
      <c r="A689" s="14"/>
      <c r="B689" s="12"/>
      <c r="C689" s="12"/>
      <c r="D689" s="12"/>
      <c r="E689" s="14"/>
      <c r="F689" s="14"/>
      <c r="G689" s="14"/>
    </row>
    <row r="690" spans="1:7">
      <c r="A690" s="14"/>
      <c r="B690" s="12"/>
      <c r="C690" s="12"/>
      <c r="D690" s="12"/>
      <c r="E690" s="14"/>
      <c r="F690" s="14"/>
      <c r="G690" s="14"/>
    </row>
    <row r="691" spans="1:7">
      <c r="A691" s="14"/>
      <c r="B691" s="12"/>
      <c r="C691" s="12"/>
      <c r="D691" s="12"/>
      <c r="E691" s="14"/>
      <c r="F691" s="14"/>
      <c r="G691" s="14"/>
    </row>
    <row r="692" spans="1:7">
      <c r="A692" s="14"/>
      <c r="B692" s="12"/>
      <c r="C692" s="12"/>
      <c r="D692" s="12"/>
      <c r="E692" s="14"/>
      <c r="F692" s="14"/>
      <c r="G692" s="14"/>
    </row>
    <row r="693" spans="1:7">
      <c r="A693" s="14"/>
      <c r="B693" s="12"/>
      <c r="C693" s="12"/>
      <c r="D693" s="12"/>
      <c r="E693" s="14"/>
      <c r="F693" s="14"/>
      <c r="G693" s="14"/>
    </row>
    <row r="694" spans="1:7">
      <c r="A694" s="14"/>
      <c r="B694" s="12"/>
      <c r="C694" s="12"/>
      <c r="D694" s="12"/>
      <c r="E694" s="14"/>
      <c r="F694" s="14"/>
      <c r="G694" s="14"/>
    </row>
    <row r="695" spans="1:7">
      <c r="A695" s="14"/>
      <c r="B695" s="12"/>
      <c r="C695" s="12"/>
      <c r="D695" s="12"/>
      <c r="E695" s="14"/>
      <c r="F695" s="14"/>
      <c r="G695" s="14"/>
    </row>
    <row r="696" spans="1:7">
      <c r="A696" s="14"/>
      <c r="B696" s="12"/>
      <c r="C696" s="12"/>
      <c r="D696" s="12"/>
      <c r="E696" s="14"/>
      <c r="F696" s="14"/>
      <c r="G696" s="14"/>
    </row>
    <row r="697" spans="1:7">
      <c r="A697" s="14"/>
      <c r="B697" s="12"/>
      <c r="C697" s="12"/>
      <c r="D697" s="12"/>
      <c r="E697" s="14"/>
      <c r="F697" s="14"/>
      <c r="G697" s="14"/>
    </row>
    <row r="698" spans="1:7">
      <c r="A698" s="14"/>
      <c r="B698" s="12"/>
      <c r="C698" s="12"/>
      <c r="D698" s="12"/>
      <c r="E698" s="14"/>
      <c r="F698" s="14"/>
      <c r="G698" s="14"/>
    </row>
    <row r="699" spans="1:7">
      <c r="A699" s="14"/>
      <c r="B699" s="12"/>
      <c r="C699" s="12"/>
      <c r="D699" s="12"/>
      <c r="E699" s="14"/>
      <c r="F699" s="14"/>
      <c r="G699" s="14"/>
    </row>
    <row r="700" spans="1:7">
      <c r="A700" s="14"/>
      <c r="B700" s="12"/>
      <c r="C700" s="12"/>
      <c r="D700" s="12"/>
      <c r="E700" s="14"/>
      <c r="F700" s="14"/>
      <c r="G700" s="14"/>
    </row>
    <row r="701" spans="1:7">
      <c r="A701" s="14"/>
      <c r="B701" s="12"/>
      <c r="C701" s="12"/>
      <c r="D701" s="12"/>
      <c r="E701" s="14"/>
      <c r="F701" s="14"/>
      <c r="G701" s="14"/>
    </row>
    <row r="702" spans="1:7">
      <c r="A702" s="14"/>
      <c r="B702" s="12"/>
      <c r="C702" s="12"/>
      <c r="D702" s="12"/>
      <c r="E702" s="14"/>
      <c r="F702" s="14"/>
      <c r="G702" s="14"/>
    </row>
    <row r="703" spans="1:7">
      <c r="A703" s="14"/>
      <c r="B703" s="12"/>
      <c r="C703" s="12"/>
      <c r="D703" s="12"/>
      <c r="E703" s="14"/>
      <c r="F703" s="14"/>
      <c r="G703" s="14"/>
    </row>
    <row r="704" spans="1:7">
      <c r="A704" s="14"/>
      <c r="B704" s="12"/>
      <c r="C704" s="12"/>
      <c r="D704" s="12"/>
      <c r="E704" s="14"/>
      <c r="F704" s="14"/>
      <c r="G704" s="14"/>
    </row>
    <row r="705" spans="1:7">
      <c r="A705" s="14"/>
      <c r="B705" s="12"/>
      <c r="C705" s="12"/>
      <c r="D705" s="12"/>
      <c r="E705" s="14"/>
      <c r="F705" s="14"/>
      <c r="G705" s="14"/>
    </row>
    <row r="706" spans="1:7">
      <c r="A706" s="14"/>
      <c r="B706" s="12"/>
      <c r="C706" s="12"/>
      <c r="D706" s="12"/>
      <c r="E706" s="14"/>
      <c r="F706" s="14"/>
      <c r="G706" s="14"/>
    </row>
    <row r="707" spans="1:7">
      <c r="A707" s="14"/>
      <c r="B707" s="12"/>
      <c r="C707" s="12"/>
      <c r="D707" s="12"/>
      <c r="E707" s="14"/>
      <c r="F707" s="14"/>
      <c r="G707" s="14"/>
    </row>
    <row r="708" spans="1:7">
      <c r="A708" s="14"/>
      <c r="B708" s="12"/>
      <c r="C708" s="12"/>
      <c r="D708" s="12"/>
      <c r="E708" s="14"/>
      <c r="F708" s="14"/>
      <c r="G708" s="14"/>
    </row>
    <row r="709" spans="1:7">
      <c r="A709" s="14"/>
      <c r="B709" s="12"/>
      <c r="C709" s="12"/>
      <c r="D709" s="12"/>
      <c r="E709" s="14"/>
      <c r="F709" s="14"/>
      <c r="G709" s="14"/>
    </row>
    <row r="710" spans="1:7">
      <c r="A710" s="14"/>
      <c r="B710" s="12"/>
      <c r="C710" s="12"/>
      <c r="D710" s="12"/>
      <c r="E710" s="14"/>
      <c r="F710" s="14"/>
      <c r="G710" s="14"/>
    </row>
    <row r="711" spans="1:7">
      <c r="A711" s="14"/>
      <c r="B711" s="12"/>
      <c r="C711" s="12"/>
      <c r="D711" s="12"/>
      <c r="E711" s="14"/>
      <c r="F711" s="14"/>
      <c r="G711" s="14"/>
    </row>
    <row r="712" spans="1:7">
      <c r="A712" s="14"/>
      <c r="B712" s="12"/>
      <c r="C712" s="12"/>
      <c r="D712" s="12"/>
      <c r="E712" s="14"/>
      <c r="F712" s="14"/>
      <c r="G712" s="14"/>
    </row>
    <row r="713" spans="1:7">
      <c r="A713" s="14"/>
      <c r="B713" s="12"/>
      <c r="C713" s="12"/>
      <c r="D713" s="12"/>
      <c r="E713" s="14"/>
      <c r="F713" s="14"/>
      <c r="G713" s="14"/>
    </row>
    <row r="714" spans="1:7">
      <c r="A714" s="14"/>
      <c r="B714" s="12"/>
      <c r="C714" s="12"/>
      <c r="D714" s="12"/>
      <c r="E714" s="14"/>
      <c r="F714" s="14"/>
      <c r="G714" s="14"/>
    </row>
    <row r="715" spans="1:7">
      <c r="A715" s="14"/>
      <c r="B715" s="12"/>
      <c r="C715" s="12"/>
      <c r="D715" s="12"/>
      <c r="E715" s="14"/>
      <c r="F715" s="14"/>
      <c r="G715" s="14"/>
    </row>
    <row r="716" spans="1:7">
      <c r="A716" s="14"/>
      <c r="B716" s="12"/>
      <c r="C716" s="12"/>
      <c r="D716" s="12"/>
      <c r="E716" s="14"/>
      <c r="F716" s="14"/>
      <c r="G716" s="14"/>
    </row>
    <row r="717" spans="1:7">
      <c r="A717" s="14"/>
      <c r="B717" s="12"/>
      <c r="C717" s="12"/>
      <c r="D717" s="12"/>
      <c r="E717" s="14"/>
      <c r="F717" s="14"/>
      <c r="G717" s="14"/>
    </row>
    <row r="718" spans="1:7">
      <c r="A718" s="14"/>
      <c r="B718" s="12"/>
      <c r="C718" s="12"/>
      <c r="D718" s="12"/>
      <c r="E718" s="14"/>
      <c r="F718" s="14"/>
      <c r="G718" s="14"/>
    </row>
    <row r="719" spans="1:7">
      <c r="A719" s="14"/>
      <c r="B719" s="12"/>
      <c r="C719" s="12"/>
      <c r="D719" s="12"/>
      <c r="E719" s="14"/>
      <c r="F719" s="14"/>
      <c r="G719" s="14"/>
    </row>
    <row r="720" spans="1:7">
      <c r="A720" s="14"/>
      <c r="B720" s="12"/>
      <c r="C720" s="12"/>
      <c r="D720" s="12"/>
      <c r="E720" s="14"/>
      <c r="F720" s="14"/>
      <c r="G720" s="14"/>
    </row>
    <row r="721" spans="1:7">
      <c r="A721" s="14"/>
      <c r="B721" s="12"/>
      <c r="C721" s="12"/>
      <c r="D721" s="12"/>
      <c r="E721" s="14"/>
      <c r="F721" s="14"/>
      <c r="G721" s="14"/>
    </row>
    <row r="722" spans="1:7">
      <c r="A722" s="14"/>
      <c r="B722" s="12"/>
      <c r="C722" s="12"/>
      <c r="D722" s="12"/>
      <c r="E722" s="14"/>
      <c r="F722" s="14"/>
      <c r="G722" s="14"/>
    </row>
    <row r="723" spans="1:7">
      <c r="A723" s="14"/>
      <c r="B723" s="12"/>
      <c r="C723" s="12"/>
      <c r="D723" s="12"/>
      <c r="E723" s="14"/>
      <c r="F723" s="14"/>
      <c r="G723" s="14"/>
    </row>
    <row r="724" spans="1:7">
      <c r="A724" s="14"/>
      <c r="B724" s="12"/>
      <c r="C724" s="12"/>
      <c r="D724" s="12"/>
      <c r="E724" s="14"/>
      <c r="F724" s="14"/>
      <c r="G724" s="14"/>
    </row>
    <row r="725" spans="1:7">
      <c r="A725" s="14"/>
      <c r="B725" s="12"/>
      <c r="C725" s="12"/>
      <c r="D725" s="12"/>
      <c r="E725" s="14"/>
      <c r="F725" s="14"/>
      <c r="G725" s="14"/>
    </row>
    <row r="726" spans="1:7">
      <c r="A726" s="14"/>
      <c r="B726" s="12"/>
      <c r="C726" s="12"/>
      <c r="D726" s="12"/>
      <c r="E726" s="14"/>
      <c r="F726" s="14"/>
      <c r="G726" s="14"/>
    </row>
    <row r="727" spans="1:7">
      <c r="A727" s="14"/>
      <c r="B727" s="12"/>
      <c r="C727" s="12"/>
      <c r="D727" s="12"/>
      <c r="E727" s="14"/>
      <c r="F727" s="14"/>
      <c r="G727" s="14"/>
    </row>
    <row r="728" spans="1:7">
      <c r="A728" s="14"/>
      <c r="B728" s="12"/>
      <c r="C728" s="12"/>
      <c r="D728" s="12"/>
      <c r="E728" s="14"/>
      <c r="F728" s="14"/>
      <c r="G728" s="14"/>
    </row>
    <row r="729" spans="1:7">
      <c r="A729" s="14"/>
      <c r="B729" s="12"/>
      <c r="C729" s="12"/>
      <c r="D729" s="12"/>
      <c r="E729" s="14"/>
      <c r="F729" s="14"/>
      <c r="G729" s="14"/>
    </row>
    <row r="730" spans="1:7">
      <c r="A730" s="14"/>
      <c r="B730" s="12"/>
      <c r="C730" s="12"/>
      <c r="D730" s="12"/>
      <c r="E730" s="14"/>
      <c r="F730" s="14"/>
      <c r="G730" s="14"/>
    </row>
    <row r="731" spans="1:7">
      <c r="A731" s="14"/>
      <c r="B731" s="12"/>
      <c r="C731" s="12"/>
      <c r="D731" s="12"/>
      <c r="E731" s="14"/>
      <c r="F731" s="14"/>
      <c r="G731" s="14"/>
    </row>
    <row r="732" spans="1:7">
      <c r="A732" s="14"/>
      <c r="B732" s="12"/>
      <c r="C732" s="12"/>
      <c r="D732" s="12"/>
      <c r="E732" s="14"/>
      <c r="F732" s="14"/>
      <c r="G732" s="14"/>
    </row>
    <row r="733" spans="1:7">
      <c r="A733" s="14"/>
      <c r="B733" s="12"/>
      <c r="C733" s="12"/>
      <c r="D733" s="12"/>
      <c r="E733" s="14"/>
      <c r="F733" s="14"/>
      <c r="G733" s="14"/>
    </row>
    <row r="734" spans="1:7">
      <c r="A734" s="14"/>
      <c r="B734" s="12"/>
      <c r="C734" s="12"/>
      <c r="D734" s="12"/>
      <c r="E734" s="14"/>
      <c r="F734" s="14"/>
      <c r="G734" s="14"/>
    </row>
    <row r="735" spans="1:7">
      <c r="A735" s="14"/>
      <c r="B735" s="12"/>
      <c r="C735" s="12"/>
      <c r="D735" s="12"/>
      <c r="E735" s="14"/>
      <c r="F735" s="14"/>
      <c r="G735" s="14"/>
    </row>
    <row r="736" spans="1:7">
      <c r="A736" s="14"/>
      <c r="B736" s="12"/>
      <c r="C736" s="12"/>
      <c r="D736" s="12"/>
      <c r="E736" s="14"/>
      <c r="F736" s="14"/>
      <c r="G736" s="14"/>
    </row>
    <row r="737" spans="1:7">
      <c r="A737" s="14"/>
      <c r="B737" s="12"/>
      <c r="C737" s="12"/>
      <c r="D737" s="12"/>
      <c r="E737" s="14"/>
      <c r="F737" s="14"/>
      <c r="G737" s="14"/>
    </row>
    <row r="738" spans="1:7">
      <c r="A738" s="14"/>
      <c r="B738" s="12"/>
      <c r="C738" s="12"/>
      <c r="D738" s="12"/>
      <c r="E738" s="14"/>
      <c r="F738" s="14"/>
      <c r="G738" s="14"/>
    </row>
    <row r="739" spans="1:7">
      <c r="A739" s="14"/>
      <c r="B739" s="12"/>
      <c r="C739" s="12"/>
      <c r="D739" s="12"/>
      <c r="E739" s="14"/>
      <c r="F739" s="14"/>
      <c r="G739" s="14"/>
    </row>
    <row r="740" spans="1:7">
      <c r="A740" s="14"/>
      <c r="B740" s="12"/>
      <c r="C740" s="12"/>
      <c r="D740" s="12"/>
      <c r="E740" s="14"/>
      <c r="F740" s="14"/>
      <c r="G740" s="14"/>
    </row>
    <row r="741" spans="1:7">
      <c r="A741" s="14"/>
      <c r="B741" s="12"/>
      <c r="C741" s="12"/>
      <c r="D741" s="12"/>
      <c r="E741" s="14"/>
      <c r="F741" s="14"/>
      <c r="G741" s="14"/>
    </row>
    <row r="742" spans="1:7">
      <c r="A742" s="14"/>
      <c r="B742" s="12"/>
      <c r="C742" s="12"/>
      <c r="D742" s="12"/>
      <c r="E742" s="14"/>
      <c r="F742" s="14"/>
      <c r="G742" s="14"/>
    </row>
    <row r="743" spans="1:7">
      <c r="A743" s="14"/>
      <c r="B743" s="12"/>
      <c r="C743" s="12"/>
      <c r="D743" s="12"/>
      <c r="E743" s="14"/>
      <c r="F743" s="14"/>
      <c r="G743" s="14"/>
    </row>
    <row r="744" spans="1:7">
      <c r="A744" s="14"/>
      <c r="B744" s="12"/>
      <c r="C744" s="12"/>
      <c r="D744" s="12"/>
      <c r="E744" s="14"/>
      <c r="F744" s="14"/>
      <c r="G744" s="14"/>
    </row>
    <row r="745" spans="1:7">
      <c r="A745" s="14"/>
      <c r="B745" s="12"/>
      <c r="C745" s="12"/>
      <c r="D745" s="12"/>
      <c r="E745" s="14"/>
      <c r="F745" s="14"/>
      <c r="G745" s="14"/>
    </row>
    <row r="746" spans="1:7">
      <c r="A746" s="14"/>
      <c r="B746" s="12"/>
      <c r="C746" s="12"/>
      <c r="D746" s="12"/>
      <c r="E746" s="14"/>
      <c r="F746" s="14"/>
      <c r="G746" s="14"/>
    </row>
    <row r="747" spans="1:7">
      <c r="A747" s="14"/>
      <c r="B747" s="12"/>
      <c r="C747" s="12"/>
      <c r="D747" s="12"/>
      <c r="E747" s="14"/>
      <c r="F747" s="14"/>
      <c r="G747" s="14"/>
    </row>
    <row r="748" spans="1:7">
      <c r="A748" s="14"/>
      <c r="B748" s="12"/>
      <c r="C748" s="12"/>
      <c r="D748" s="12"/>
      <c r="E748" s="14"/>
      <c r="F748" s="14"/>
      <c r="G748" s="14"/>
    </row>
    <row r="749" spans="1:7">
      <c r="A749" s="14"/>
      <c r="B749" s="12"/>
      <c r="C749" s="12"/>
      <c r="D749" s="12"/>
      <c r="E749" s="14"/>
      <c r="F749" s="14"/>
      <c r="G749" s="14"/>
    </row>
    <row r="750" spans="1:7">
      <c r="A750" s="14"/>
      <c r="B750" s="12"/>
      <c r="C750" s="12"/>
      <c r="D750" s="12"/>
      <c r="E750" s="14"/>
      <c r="F750" s="14"/>
      <c r="G750" s="14"/>
    </row>
    <row r="751" spans="1:7">
      <c r="A751" s="14"/>
      <c r="B751" s="12"/>
      <c r="C751" s="12"/>
      <c r="D751" s="12"/>
      <c r="E751" s="14"/>
      <c r="F751" s="14"/>
      <c r="G751" s="14"/>
    </row>
    <row r="752" spans="1:7">
      <c r="A752" s="14"/>
      <c r="B752" s="12"/>
      <c r="C752" s="12"/>
      <c r="D752" s="12"/>
      <c r="E752" s="14"/>
      <c r="F752" s="14"/>
      <c r="G752" s="14"/>
    </row>
    <row r="753" spans="1:7">
      <c r="A753" s="14"/>
      <c r="B753" s="12"/>
      <c r="C753" s="12"/>
      <c r="D753" s="12"/>
      <c r="E753" s="14"/>
      <c r="F753" s="14"/>
      <c r="G753" s="14"/>
    </row>
    <row r="754" spans="1:7">
      <c r="A754" s="14"/>
      <c r="B754" s="12"/>
      <c r="C754" s="12"/>
      <c r="D754" s="12"/>
      <c r="E754" s="14"/>
      <c r="F754" s="14"/>
      <c r="G754" s="14"/>
    </row>
    <row r="755" spans="1:7">
      <c r="A755" s="14"/>
      <c r="B755" s="12"/>
      <c r="C755" s="12"/>
      <c r="D755" s="12"/>
      <c r="E755" s="14"/>
      <c r="F755" s="14"/>
      <c r="G755" s="14"/>
    </row>
    <row r="756" spans="1:7">
      <c r="A756" s="14"/>
      <c r="B756" s="12"/>
      <c r="C756" s="12"/>
      <c r="D756" s="12"/>
      <c r="E756" s="14"/>
      <c r="F756" s="14"/>
      <c r="G756" s="14"/>
    </row>
    <row r="757" spans="1:7">
      <c r="A757" s="14"/>
      <c r="B757" s="12"/>
      <c r="C757" s="12"/>
      <c r="D757" s="12"/>
      <c r="E757" s="14"/>
      <c r="F757" s="14"/>
      <c r="G757" s="14"/>
    </row>
    <row r="758" spans="1:7">
      <c r="A758" s="14"/>
      <c r="B758" s="12"/>
      <c r="C758" s="12"/>
      <c r="D758" s="12"/>
      <c r="E758" s="14"/>
      <c r="F758" s="14"/>
      <c r="G758" s="14"/>
    </row>
    <row r="759" spans="1:7">
      <c r="A759" s="14"/>
      <c r="B759" s="12"/>
      <c r="C759" s="12"/>
      <c r="D759" s="12"/>
      <c r="E759" s="14"/>
      <c r="F759" s="14"/>
      <c r="G759" s="14"/>
    </row>
    <row r="760" spans="1:7">
      <c r="A760" s="14"/>
      <c r="B760" s="12"/>
      <c r="C760" s="12"/>
      <c r="D760" s="12"/>
      <c r="E760" s="14"/>
      <c r="F760" s="14"/>
      <c r="G760" s="14"/>
    </row>
    <row r="761" spans="1:7">
      <c r="A761" s="14"/>
      <c r="B761" s="12"/>
      <c r="C761" s="12"/>
      <c r="D761" s="12"/>
      <c r="E761" s="14"/>
      <c r="F761" s="14"/>
      <c r="G761" s="14"/>
    </row>
    <row r="762" spans="1:7">
      <c r="A762" s="14"/>
      <c r="B762" s="12"/>
      <c r="C762" s="12"/>
      <c r="D762" s="12"/>
      <c r="E762" s="14"/>
      <c r="F762" s="14"/>
      <c r="G762" s="14"/>
    </row>
    <row r="763" spans="1:7">
      <c r="A763" s="14"/>
      <c r="B763" s="12"/>
      <c r="C763" s="12"/>
      <c r="D763" s="12"/>
      <c r="E763" s="14"/>
      <c r="F763" s="14"/>
      <c r="G763" s="14"/>
    </row>
    <row r="764" spans="1:7">
      <c r="A764" s="14"/>
      <c r="B764" s="12"/>
      <c r="C764" s="12"/>
      <c r="D764" s="12"/>
      <c r="E764" s="14"/>
      <c r="F764" s="14"/>
      <c r="G764" s="14"/>
    </row>
    <row r="765" spans="1:7">
      <c r="A765" s="14"/>
      <c r="B765" s="12"/>
      <c r="C765" s="12"/>
      <c r="D765" s="12"/>
      <c r="E765" s="14"/>
      <c r="F765" s="14"/>
      <c r="G765" s="14"/>
    </row>
    <row r="766" spans="1:7">
      <c r="A766" s="14"/>
      <c r="B766" s="12"/>
      <c r="C766" s="12"/>
      <c r="D766" s="12"/>
      <c r="E766" s="14"/>
      <c r="F766" s="14"/>
      <c r="G766" s="14"/>
    </row>
    <row r="767" spans="1:7">
      <c r="A767" s="14"/>
      <c r="B767" s="12"/>
      <c r="C767" s="12"/>
      <c r="D767" s="12"/>
      <c r="E767" s="14"/>
      <c r="F767" s="14"/>
      <c r="G767" s="14"/>
    </row>
    <row r="768" spans="1:7">
      <c r="A768" s="14"/>
      <c r="B768" s="12"/>
      <c r="C768" s="12"/>
      <c r="D768" s="12"/>
      <c r="E768" s="14"/>
      <c r="F768" s="14"/>
      <c r="G768" s="14"/>
    </row>
    <row r="769" spans="1:7">
      <c r="A769" s="14"/>
      <c r="B769" s="12"/>
      <c r="C769" s="12"/>
      <c r="D769" s="12"/>
      <c r="E769" s="14"/>
      <c r="F769" s="14"/>
      <c r="G769" s="14"/>
    </row>
    <row r="770" spans="1:7">
      <c r="A770" s="14"/>
      <c r="B770" s="12"/>
      <c r="C770" s="12"/>
      <c r="D770" s="12"/>
      <c r="E770" s="14"/>
      <c r="F770" s="14"/>
      <c r="G770" s="14"/>
    </row>
    <row r="771" spans="1:7">
      <c r="A771" s="14"/>
      <c r="B771" s="12"/>
      <c r="C771" s="12"/>
      <c r="D771" s="12"/>
      <c r="E771" s="14"/>
      <c r="F771" s="14"/>
      <c r="G771" s="14"/>
    </row>
    <row r="772" spans="1:7">
      <c r="A772" s="14"/>
      <c r="B772" s="12"/>
      <c r="C772" s="12"/>
      <c r="D772" s="12"/>
      <c r="E772" s="14"/>
      <c r="F772" s="14"/>
      <c r="G772" s="14"/>
    </row>
    <row r="773" spans="1:7">
      <c r="A773" s="14"/>
      <c r="B773" s="12"/>
      <c r="C773" s="12"/>
      <c r="D773" s="12"/>
      <c r="E773" s="14"/>
      <c r="F773" s="14"/>
      <c r="G773" s="14"/>
    </row>
    <row r="774" spans="1:7">
      <c r="A774" s="14"/>
      <c r="B774" s="12"/>
      <c r="C774" s="12"/>
      <c r="D774" s="12"/>
      <c r="E774" s="14"/>
      <c r="F774" s="14"/>
      <c r="G774" s="14"/>
    </row>
    <row r="775" spans="1:7">
      <c r="A775" s="14"/>
      <c r="B775" s="12"/>
      <c r="C775" s="12"/>
      <c r="D775" s="12"/>
      <c r="E775" s="14"/>
      <c r="F775" s="14"/>
      <c r="G775" s="14"/>
    </row>
    <row r="776" spans="1:7">
      <c r="A776" s="14"/>
      <c r="B776" s="12"/>
      <c r="C776" s="12"/>
      <c r="D776" s="12"/>
      <c r="E776" s="14"/>
      <c r="F776" s="14"/>
      <c r="G776" s="14"/>
    </row>
    <row r="777" spans="1:7">
      <c r="A777" s="14"/>
      <c r="B777" s="12"/>
      <c r="C777" s="12"/>
      <c r="D777" s="12"/>
      <c r="E777" s="14"/>
      <c r="F777" s="14"/>
      <c r="G777" s="14"/>
    </row>
    <row r="778" spans="1:7">
      <c r="A778" s="14"/>
      <c r="B778" s="12"/>
      <c r="C778" s="12"/>
      <c r="D778" s="12"/>
      <c r="E778" s="14"/>
      <c r="F778" s="14"/>
      <c r="G778" s="14"/>
    </row>
    <row r="779" spans="1:7">
      <c r="A779" s="14"/>
      <c r="B779" s="12"/>
      <c r="C779" s="12"/>
      <c r="D779" s="12"/>
      <c r="E779" s="14"/>
      <c r="F779" s="14"/>
      <c r="G779" s="14"/>
    </row>
    <row r="780" spans="1:7">
      <c r="A780" s="14"/>
      <c r="B780" s="12"/>
      <c r="C780" s="12"/>
      <c r="D780" s="12"/>
      <c r="E780" s="14"/>
      <c r="F780" s="14"/>
      <c r="G780" s="14"/>
    </row>
    <row r="781" spans="1:7">
      <c r="A781" s="14"/>
      <c r="B781" s="12"/>
      <c r="C781" s="12"/>
      <c r="D781" s="12"/>
      <c r="E781" s="14"/>
      <c r="F781" s="14"/>
      <c r="G781" s="14"/>
    </row>
    <row r="782" spans="1:7">
      <c r="A782" s="14"/>
      <c r="B782" s="12"/>
      <c r="C782" s="12"/>
      <c r="D782" s="12"/>
      <c r="E782" s="14"/>
      <c r="F782" s="14"/>
      <c r="G782" s="14"/>
    </row>
    <row r="783" spans="1:7">
      <c r="A783" s="14"/>
      <c r="B783" s="12"/>
      <c r="C783" s="12"/>
      <c r="D783" s="12"/>
      <c r="E783" s="14"/>
      <c r="F783" s="14"/>
      <c r="G783" s="14"/>
    </row>
    <row r="784" spans="1:7">
      <c r="A784" s="14"/>
      <c r="B784" s="12"/>
      <c r="C784" s="12"/>
      <c r="D784" s="12"/>
      <c r="E784" s="14"/>
      <c r="F784" s="14"/>
      <c r="G784" s="14"/>
    </row>
    <row r="785" spans="1:7">
      <c r="A785" s="14"/>
      <c r="B785" s="12"/>
      <c r="C785" s="12"/>
      <c r="D785" s="12"/>
      <c r="E785" s="14"/>
      <c r="F785" s="14"/>
      <c r="G785" s="14"/>
    </row>
    <row r="786" spans="1:7">
      <c r="A786" s="14"/>
      <c r="B786" s="12"/>
      <c r="C786" s="12"/>
      <c r="D786" s="12"/>
      <c r="E786" s="14"/>
      <c r="F786" s="14"/>
      <c r="G786" s="14"/>
    </row>
    <row r="787" spans="1:7">
      <c r="A787" s="14"/>
      <c r="B787" s="12"/>
      <c r="C787" s="12"/>
      <c r="D787" s="12"/>
      <c r="E787" s="14"/>
      <c r="F787" s="14"/>
      <c r="G787" s="14"/>
    </row>
    <row r="788" spans="1:7">
      <c r="A788" s="14"/>
      <c r="B788" s="12"/>
      <c r="C788" s="12"/>
      <c r="D788" s="12"/>
      <c r="E788" s="14"/>
      <c r="F788" s="14"/>
      <c r="G788" s="14"/>
    </row>
    <row r="789" spans="1:7">
      <c r="A789" s="14"/>
      <c r="B789" s="12"/>
      <c r="C789" s="12"/>
      <c r="D789" s="12"/>
      <c r="E789" s="14"/>
      <c r="F789" s="14"/>
      <c r="G789" s="14"/>
    </row>
    <row r="790" spans="1:7">
      <c r="A790" s="14"/>
      <c r="B790" s="12"/>
      <c r="C790" s="12"/>
      <c r="D790" s="12"/>
      <c r="E790" s="14"/>
      <c r="F790" s="14"/>
      <c r="G790" s="14"/>
    </row>
    <row r="791" spans="1:7">
      <c r="A791" s="14"/>
      <c r="B791" s="12"/>
      <c r="C791" s="12"/>
      <c r="D791" s="12"/>
      <c r="E791" s="14"/>
      <c r="F791" s="14"/>
      <c r="G791" s="14"/>
    </row>
    <row r="792" spans="1:7">
      <c r="A792" s="14"/>
      <c r="B792" s="12"/>
      <c r="C792" s="12"/>
      <c r="D792" s="12"/>
      <c r="E792" s="14"/>
      <c r="F792" s="14"/>
      <c r="G792" s="14"/>
    </row>
    <row r="793" spans="1:7">
      <c r="A793" s="14"/>
      <c r="B793" s="12"/>
      <c r="C793" s="12"/>
      <c r="D793" s="12"/>
      <c r="E793" s="14"/>
      <c r="F793" s="14"/>
      <c r="G793" s="14"/>
    </row>
    <row r="794" spans="1:7">
      <c r="A794" s="14"/>
      <c r="B794" s="12"/>
      <c r="C794" s="12"/>
      <c r="D794" s="12"/>
      <c r="E794" s="14"/>
      <c r="F794" s="14"/>
      <c r="G794" s="14"/>
    </row>
    <row r="795" spans="1:7">
      <c r="A795" s="14"/>
      <c r="B795" s="12"/>
      <c r="C795" s="12"/>
      <c r="D795" s="12"/>
      <c r="E795" s="14"/>
      <c r="F795" s="14"/>
      <c r="G795" s="14"/>
    </row>
    <row r="796" spans="1:7">
      <c r="A796" s="14"/>
      <c r="B796" s="12"/>
      <c r="C796" s="12"/>
      <c r="D796" s="12"/>
      <c r="E796" s="14"/>
      <c r="F796" s="14"/>
      <c r="G796" s="14"/>
    </row>
    <row r="797" spans="1:7">
      <c r="A797" s="14"/>
      <c r="B797" s="12"/>
      <c r="C797" s="12"/>
      <c r="D797" s="12"/>
      <c r="E797" s="14"/>
      <c r="F797" s="14"/>
      <c r="G797" s="14"/>
    </row>
    <row r="798" spans="1:7">
      <c r="A798" s="14"/>
      <c r="B798" s="12"/>
      <c r="C798" s="12"/>
      <c r="D798" s="12"/>
      <c r="E798" s="14"/>
      <c r="F798" s="14"/>
      <c r="G798" s="14"/>
    </row>
    <row r="799" spans="1:7">
      <c r="A799" s="14"/>
      <c r="B799" s="12"/>
      <c r="C799" s="12"/>
      <c r="D799" s="12"/>
      <c r="E799" s="14"/>
      <c r="F799" s="14"/>
      <c r="G799" s="14"/>
    </row>
    <row r="800" spans="1:7">
      <c r="A800" s="14"/>
      <c r="B800" s="12"/>
      <c r="C800" s="12"/>
      <c r="D800" s="12"/>
      <c r="E800" s="14"/>
      <c r="F800" s="14"/>
      <c r="G800" s="14"/>
    </row>
    <row r="801" spans="1:7">
      <c r="A801" s="14"/>
      <c r="B801" s="12"/>
      <c r="C801" s="12"/>
      <c r="D801" s="12"/>
      <c r="E801" s="14"/>
      <c r="F801" s="14"/>
      <c r="G801" s="14"/>
    </row>
    <row r="802" spans="1:7">
      <c r="A802" s="14"/>
      <c r="B802" s="12"/>
      <c r="C802" s="12"/>
      <c r="D802" s="12"/>
      <c r="E802" s="14"/>
      <c r="F802" s="14"/>
      <c r="G802" s="14"/>
    </row>
    <row r="803" spans="1:7">
      <c r="A803" s="14"/>
      <c r="B803" s="12"/>
      <c r="C803" s="12"/>
      <c r="D803" s="12"/>
      <c r="E803" s="14"/>
      <c r="F803" s="14"/>
      <c r="G803" s="14"/>
    </row>
    <row r="804" spans="1:7">
      <c r="A804" s="14"/>
      <c r="B804" s="12"/>
      <c r="C804" s="12"/>
      <c r="D804" s="12"/>
      <c r="E804" s="14"/>
      <c r="F804" s="14"/>
      <c r="G804" s="14"/>
    </row>
    <row r="805" spans="1:7">
      <c r="A805" s="14"/>
      <c r="B805" s="12"/>
      <c r="C805" s="12"/>
      <c r="D805" s="12"/>
      <c r="E805" s="14"/>
      <c r="F805" s="14"/>
      <c r="G805" s="14"/>
    </row>
    <row r="806" spans="1:7">
      <c r="A806" s="14"/>
      <c r="B806" s="12"/>
      <c r="C806" s="12"/>
      <c r="D806" s="12"/>
      <c r="E806" s="14"/>
      <c r="F806" s="14"/>
      <c r="G806" s="14"/>
    </row>
    <row r="807" spans="1:7">
      <c r="A807" s="14"/>
      <c r="B807" s="12"/>
      <c r="C807" s="12"/>
      <c r="D807" s="12"/>
      <c r="E807" s="14"/>
      <c r="F807" s="14"/>
      <c r="G807" s="14"/>
    </row>
    <row r="808" spans="1:7">
      <c r="A808" s="14"/>
      <c r="B808" s="12"/>
      <c r="C808" s="12"/>
      <c r="D808" s="12"/>
      <c r="E808" s="14"/>
      <c r="F808" s="14"/>
      <c r="G808" s="14"/>
    </row>
    <row r="809" spans="1:7">
      <c r="A809" s="14"/>
      <c r="B809" s="12"/>
      <c r="C809" s="12"/>
      <c r="D809" s="12"/>
      <c r="E809" s="14"/>
      <c r="F809" s="14"/>
      <c r="G809" s="14"/>
    </row>
    <row r="810" spans="1:7">
      <c r="A810" s="14"/>
      <c r="B810" s="12"/>
      <c r="C810" s="12"/>
      <c r="D810" s="12"/>
      <c r="E810" s="14"/>
      <c r="F810" s="14"/>
      <c r="G810" s="14"/>
    </row>
    <row r="811" spans="1:7">
      <c r="A811" s="14"/>
      <c r="B811" s="12"/>
      <c r="C811" s="12"/>
      <c r="D811" s="12"/>
      <c r="E811" s="14"/>
      <c r="F811" s="14"/>
      <c r="G811" s="14"/>
    </row>
    <row r="812" spans="1:7">
      <c r="A812" s="14"/>
      <c r="B812" s="12"/>
      <c r="C812" s="12"/>
      <c r="D812" s="12"/>
      <c r="E812" s="14"/>
      <c r="F812" s="14"/>
      <c r="G812" s="14"/>
    </row>
    <row r="813" spans="1:7">
      <c r="A813" s="14"/>
      <c r="B813" s="12"/>
      <c r="C813" s="12"/>
      <c r="D813" s="12"/>
      <c r="E813" s="14"/>
      <c r="F813" s="14"/>
      <c r="G813" s="14"/>
    </row>
    <row r="814" spans="1:7">
      <c r="A814" s="14"/>
      <c r="B814" s="12"/>
      <c r="C814" s="12"/>
      <c r="D814" s="12"/>
      <c r="E814" s="14"/>
      <c r="F814" s="14"/>
      <c r="G814" s="14"/>
    </row>
    <row r="815" spans="1:7">
      <c r="A815" s="14"/>
      <c r="B815" s="12"/>
      <c r="C815" s="12"/>
      <c r="D815" s="12"/>
      <c r="E815" s="14"/>
      <c r="F815" s="14"/>
      <c r="G815" s="14"/>
    </row>
    <row r="816" spans="1:7">
      <c r="A816" s="14"/>
      <c r="B816" s="12"/>
      <c r="C816" s="12"/>
      <c r="D816" s="12"/>
      <c r="E816" s="14"/>
      <c r="F816" s="14"/>
      <c r="G816" s="14"/>
    </row>
    <row r="817" spans="1:7">
      <c r="A817" s="14"/>
      <c r="B817" s="12"/>
      <c r="C817" s="12"/>
      <c r="D817" s="12"/>
      <c r="E817" s="14"/>
      <c r="F817" s="14"/>
      <c r="G817" s="14"/>
    </row>
    <row r="818" spans="1:7">
      <c r="A818" s="14"/>
      <c r="B818" s="12"/>
      <c r="C818" s="12"/>
      <c r="D818" s="12"/>
      <c r="E818" s="14"/>
      <c r="F818" s="14"/>
      <c r="G818" s="14"/>
    </row>
    <row r="819" spans="1:7">
      <c r="A819" s="14"/>
      <c r="B819" s="12"/>
      <c r="C819" s="12"/>
      <c r="D819" s="12"/>
      <c r="E819" s="14"/>
      <c r="F819" s="14"/>
      <c r="G819" s="14"/>
    </row>
    <row r="820" spans="1:7">
      <c r="A820" s="14"/>
      <c r="B820" s="12"/>
      <c r="C820" s="12"/>
      <c r="D820" s="12"/>
      <c r="E820" s="14"/>
      <c r="F820" s="14"/>
      <c r="G820" s="14"/>
    </row>
    <row r="821" spans="1:7">
      <c r="A821" s="14"/>
      <c r="B821" s="12"/>
      <c r="C821" s="12"/>
      <c r="D821" s="12"/>
      <c r="E821" s="14"/>
      <c r="F821" s="14"/>
      <c r="G821" s="14"/>
    </row>
    <row r="822" spans="1:7">
      <c r="A822" s="14"/>
      <c r="B822" s="12"/>
      <c r="C822" s="12"/>
      <c r="D822" s="12"/>
      <c r="E822" s="14"/>
      <c r="F822" s="14"/>
      <c r="G822" s="14"/>
    </row>
    <row r="823" spans="1:7">
      <c r="A823" s="14"/>
      <c r="B823" s="12"/>
      <c r="C823" s="12"/>
      <c r="D823" s="12"/>
      <c r="E823" s="14"/>
      <c r="F823" s="14"/>
      <c r="G823" s="14"/>
    </row>
    <row r="824" spans="1:7">
      <c r="A824" s="14"/>
      <c r="B824" s="12"/>
      <c r="C824" s="12"/>
      <c r="D824" s="12"/>
      <c r="E824" s="14"/>
      <c r="F824" s="14"/>
      <c r="G824" s="14"/>
    </row>
    <row r="825" spans="1:7">
      <c r="A825" s="14"/>
      <c r="B825" s="12"/>
      <c r="C825" s="12"/>
      <c r="D825" s="12"/>
      <c r="E825" s="14"/>
      <c r="F825" s="14"/>
      <c r="G825" s="14"/>
    </row>
    <row r="826" spans="1:7">
      <c r="A826" s="14"/>
      <c r="B826" s="12"/>
      <c r="C826" s="12"/>
      <c r="D826" s="12"/>
      <c r="E826" s="14"/>
      <c r="F826" s="14"/>
      <c r="G826" s="14"/>
    </row>
    <row r="827" spans="1:7">
      <c r="A827" s="14"/>
      <c r="B827" s="12"/>
      <c r="C827" s="12"/>
      <c r="D827" s="12"/>
      <c r="E827" s="14"/>
      <c r="F827" s="14"/>
      <c r="G827" s="14"/>
    </row>
    <row r="828" spans="1:7">
      <c r="A828" s="14"/>
      <c r="B828" s="12"/>
      <c r="C828" s="12"/>
      <c r="D828" s="12"/>
      <c r="E828" s="14"/>
      <c r="F828" s="14"/>
      <c r="G828" s="14"/>
    </row>
    <row r="829" spans="1:7">
      <c r="A829" s="14"/>
      <c r="B829" s="12"/>
      <c r="C829" s="12"/>
      <c r="D829" s="12"/>
      <c r="E829" s="14"/>
      <c r="F829" s="14"/>
      <c r="G829" s="14"/>
    </row>
    <row r="830" spans="1:7">
      <c r="A830" s="14"/>
      <c r="B830" s="12"/>
      <c r="C830" s="12"/>
      <c r="D830" s="12"/>
      <c r="E830" s="14"/>
      <c r="F830" s="14"/>
      <c r="G830" s="14"/>
    </row>
    <row r="831" spans="1:7">
      <c r="A831" s="14"/>
      <c r="B831" s="12"/>
      <c r="C831" s="12"/>
      <c r="D831" s="12"/>
      <c r="E831" s="14"/>
      <c r="F831" s="14"/>
      <c r="G831" s="14"/>
    </row>
    <row r="832" spans="1:7">
      <c r="A832" s="14"/>
      <c r="B832" s="12"/>
      <c r="C832" s="12"/>
      <c r="D832" s="12"/>
      <c r="E832" s="14"/>
      <c r="F832" s="14"/>
      <c r="G832" s="14"/>
    </row>
    <row r="833" spans="1:7">
      <c r="A833" s="14"/>
      <c r="B833" s="12"/>
      <c r="C833" s="12"/>
      <c r="D833" s="12"/>
      <c r="E833" s="14"/>
      <c r="F833" s="14"/>
      <c r="G833" s="14"/>
    </row>
    <row r="834" spans="1:7">
      <c r="A834" s="14"/>
      <c r="B834" s="12"/>
      <c r="C834" s="12"/>
      <c r="D834" s="12"/>
      <c r="E834" s="14"/>
      <c r="F834" s="14"/>
      <c r="G834" s="14"/>
    </row>
    <row r="835" spans="1:7">
      <c r="A835" s="14"/>
      <c r="B835" s="12"/>
      <c r="C835" s="12"/>
      <c r="D835" s="12"/>
      <c r="E835" s="14"/>
      <c r="F835" s="14"/>
      <c r="G835" s="14"/>
    </row>
    <row r="836" spans="1:7">
      <c r="A836" s="14"/>
      <c r="B836" s="12"/>
      <c r="C836" s="12"/>
      <c r="D836" s="12"/>
      <c r="E836" s="14"/>
      <c r="F836" s="14"/>
      <c r="G836" s="14"/>
    </row>
    <row r="837" spans="1:7">
      <c r="A837" s="14"/>
      <c r="B837" s="12"/>
      <c r="C837" s="12"/>
      <c r="D837" s="12"/>
      <c r="E837" s="14"/>
      <c r="F837" s="14"/>
      <c r="G837" s="14"/>
    </row>
    <row r="838" spans="1:7">
      <c r="A838" s="14"/>
      <c r="B838" s="12"/>
      <c r="C838" s="12"/>
      <c r="D838" s="12"/>
      <c r="E838" s="14"/>
      <c r="F838" s="14"/>
      <c r="G838" s="14"/>
    </row>
    <row r="839" spans="1:7">
      <c r="A839" s="14"/>
      <c r="B839" s="12"/>
      <c r="C839" s="12"/>
      <c r="D839" s="12"/>
      <c r="E839" s="14"/>
      <c r="F839" s="14"/>
      <c r="G839" s="14"/>
    </row>
    <row r="840" spans="1:7">
      <c r="A840" s="14"/>
      <c r="B840" s="12"/>
      <c r="C840" s="12"/>
      <c r="D840" s="12"/>
      <c r="E840" s="14"/>
      <c r="F840" s="14"/>
      <c r="G840" s="14"/>
    </row>
    <row r="841" spans="1:7">
      <c r="A841" s="14"/>
      <c r="B841" s="12"/>
      <c r="C841" s="12"/>
      <c r="D841" s="12"/>
      <c r="E841" s="14"/>
      <c r="F841" s="14"/>
      <c r="G841" s="14"/>
    </row>
    <row r="842" spans="1:7">
      <c r="A842" s="14"/>
      <c r="B842" s="12"/>
      <c r="C842" s="12"/>
      <c r="D842" s="12"/>
      <c r="E842" s="14"/>
      <c r="F842" s="14"/>
      <c r="G842" s="14"/>
    </row>
    <row r="843" spans="1:7">
      <c r="A843" s="14"/>
      <c r="B843" s="12"/>
      <c r="C843" s="12"/>
      <c r="D843" s="12"/>
      <c r="E843" s="14"/>
      <c r="F843" s="14"/>
      <c r="G843" s="14"/>
    </row>
    <row r="844" spans="1:7">
      <c r="A844" s="14"/>
      <c r="B844" s="12"/>
      <c r="C844" s="12"/>
      <c r="D844" s="12"/>
      <c r="E844" s="14"/>
      <c r="F844" s="14"/>
      <c r="G844" s="14"/>
    </row>
    <row r="845" spans="1:7">
      <c r="A845" s="14"/>
      <c r="B845" s="12"/>
      <c r="C845" s="12"/>
      <c r="D845" s="12"/>
      <c r="E845" s="14"/>
      <c r="F845" s="14"/>
      <c r="G845" s="14"/>
    </row>
    <row r="846" spans="1:7">
      <c r="A846" s="14"/>
      <c r="B846" s="12"/>
      <c r="C846" s="12"/>
      <c r="D846" s="12"/>
      <c r="E846" s="14"/>
      <c r="F846" s="14"/>
      <c r="G846" s="14"/>
    </row>
    <row r="847" spans="1:7">
      <c r="A847" s="14"/>
      <c r="B847" s="12"/>
      <c r="C847" s="12"/>
      <c r="D847" s="12"/>
      <c r="E847" s="14"/>
      <c r="F847" s="14"/>
      <c r="G847" s="14"/>
    </row>
    <row r="848" spans="1:7">
      <c r="A848" s="14"/>
      <c r="B848" s="12"/>
      <c r="C848" s="12"/>
      <c r="D848" s="12"/>
      <c r="E848" s="14"/>
      <c r="F848" s="14"/>
      <c r="G848" s="14"/>
    </row>
    <row r="849" spans="1:7">
      <c r="A849" s="14"/>
      <c r="B849" s="12"/>
      <c r="C849" s="12"/>
      <c r="D849" s="12"/>
      <c r="E849" s="14"/>
      <c r="F849" s="14"/>
      <c r="G849" s="14"/>
    </row>
    <row r="850" spans="1:7">
      <c r="A850" s="14"/>
      <c r="B850" s="12"/>
      <c r="C850" s="12"/>
      <c r="D850" s="12"/>
      <c r="E850" s="14"/>
      <c r="F850" s="14"/>
      <c r="G850" s="14"/>
    </row>
    <row r="851" spans="1:7">
      <c r="A851" s="14"/>
      <c r="B851" s="12"/>
      <c r="C851" s="12"/>
      <c r="D851" s="12"/>
      <c r="E851" s="14"/>
      <c r="F851" s="14"/>
      <c r="G851" s="14"/>
    </row>
    <row r="852" spans="1:7">
      <c r="A852" s="14"/>
      <c r="B852" s="12"/>
      <c r="C852" s="12"/>
      <c r="D852" s="12"/>
      <c r="E852" s="14"/>
      <c r="F852" s="14"/>
      <c r="G852" s="14"/>
    </row>
    <row r="853" spans="1:7">
      <c r="A853" s="14"/>
      <c r="B853" s="12"/>
      <c r="C853" s="12"/>
      <c r="D853" s="12"/>
      <c r="E853" s="14"/>
      <c r="F853" s="14"/>
      <c r="G853" s="14"/>
    </row>
    <row r="854" spans="1:7">
      <c r="A854" s="14"/>
      <c r="B854" s="12"/>
      <c r="C854" s="12"/>
      <c r="D854" s="12"/>
      <c r="E854" s="14"/>
      <c r="F854" s="14"/>
      <c r="G854" s="14"/>
    </row>
    <row r="855" spans="1:7">
      <c r="A855" s="14"/>
      <c r="B855" s="12"/>
      <c r="C855" s="12"/>
      <c r="D855" s="12"/>
      <c r="E855" s="14"/>
      <c r="F855" s="14"/>
      <c r="G855" s="14"/>
    </row>
    <row r="856" spans="1:7">
      <c r="A856" s="14"/>
      <c r="B856" s="12"/>
      <c r="C856" s="12"/>
      <c r="D856" s="12"/>
      <c r="E856" s="14"/>
      <c r="F856" s="14"/>
      <c r="G856" s="14"/>
    </row>
    <row r="857" spans="1:7">
      <c r="A857" s="14"/>
      <c r="B857" s="12"/>
      <c r="C857" s="12"/>
      <c r="D857" s="12"/>
      <c r="E857" s="14"/>
      <c r="F857" s="14"/>
      <c r="G857" s="14"/>
    </row>
    <row r="858" spans="1:7">
      <c r="A858" s="14"/>
      <c r="B858" s="12"/>
      <c r="C858" s="12"/>
      <c r="D858" s="12"/>
      <c r="E858" s="14"/>
      <c r="F858" s="14"/>
      <c r="G858" s="14"/>
    </row>
    <row r="859" spans="1:7">
      <c r="A859" s="14"/>
      <c r="B859" s="12"/>
      <c r="C859" s="12"/>
      <c r="D859" s="12"/>
      <c r="E859" s="14"/>
      <c r="F859" s="14"/>
      <c r="G859" s="14"/>
    </row>
    <row r="860" spans="1:7">
      <c r="A860" s="14"/>
      <c r="B860" s="12"/>
      <c r="C860" s="12"/>
      <c r="D860" s="12"/>
      <c r="E860" s="14"/>
      <c r="F860" s="14"/>
      <c r="G860" s="14"/>
    </row>
    <row r="861" spans="1:7">
      <c r="A861" s="14"/>
      <c r="B861" s="12"/>
      <c r="C861" s="12"/>
      <c r="D861" s="12"/>
      <c r="E861" s="14"/>
      <c r="F861" s="14"/>
      <c r="G861" s="14"/>
    </row>
    <row r="862" spans="1:7">
      <c r="A862" s="14"/>
      <c r="B862" s="12"/>
      <c r="C862" s="12"/>
      <c r="D862" s="12"/>
      <c r="E862" s="14"/>
      <c r="F862" s="14"/>
      <c r="G862" s="14"/>
    </row>
    <row r="863" spans="1:7">
      <c r="A863" s="14"/>
      <c r="B863" s="12"/>
      <c r="C863" s="12"/>
      <c r="D863" s="12"/>
      <c r="E863" s="14"/>
      <c r="F863" s="14"/>
      <c r="G863" s="14"/>
    </row>
    <row r="864" spans="1:7">
      <c r="A864" s="14"/>
      <c r="B864" s="12"/>
      <c r="C864" s="12"/>
      <c r="D864" s="12"/>
      <c r="E864" s="14"/>
      <c r="F864" s="14"/>
      <c r="G864" s="14"/>
    </row>
    <row r="865" spans="1:7">
      <c r="A865" s="14"/>
      <c r="B865" s="12"/>
      <c r="C865" s="12"/>
      <c r="D865" s="12"/>
      <c r="E865" s="14"/>
      <c r="F865" s="14"/>
      <c r="G865" s="14"/>
    </row>
    <row r="866" spans="1:7">
      <c r="A866" s="14"/>
      <c r="B866" s="12"/>
      <c r="C866" s="12"/>
      <c r="D866" s="12"/>
      <c r="E866" s="14"/>
      <c r="F866" s="14"/>
      <c r="G866" s="14"/>
    </row>
    <row r="867" spans="1:7">
      <c r="A867" s="14"/>
      <c r="B867" s="12"/>
      <c r="C867" s="12"/>
      <c r="D867" s="12"/>
      <c r="E867" s="14"/>
      <c r="F867" s="14"/>
      <c r="G867" s="14"/>
    </row>
    <row r="868" spans="1:7">
      <c r="A868" s="14"/>
      <c r="B868" s="12"/>
      <c r="C868" s="12"/>
      <c r="D868" s="12"/>
      <c r="E868" s="14"/>
      <c r="F868" s="14"/>
      <c r="G868" s="14"/>
    </row>
    <row r="869" spans="1:7">
      <c r="A869" s="14"/>
      <c r="B869" s="12"/>
      <c r="C869" s="12"/>
      <c r="D869" s="12"/>
      <c r="E869" s="14"/>
      <c r="F869" s="14"/>
      <c r="G869" s="14"/>
    </row>
    <row r="870" spans="1:7">
      <c r="A870" s="14"/>
      <c r="B870" s="12"/>
      <c r="C870" s="12"/>
      <c r="D870" s="12"/>
      <c r="E870" s="14"/>
      <c r="F870" s="14"/>
      <c r="G870" s="14"/>
    </row>
    <row r="871" spans="1:7">
      <c r="A871" s="14"/>
      <c r="B871" s="12"/>
      <c r="C871" s="12"/>
      <c r="D871" s="12"/>
      <c r="E871" s="14"/>
      <c r="F871" s="14"/>
      <c r="G871" s="14"/>
    </row>
    <row r="872" spans="1:7">
      <c r="A872" s="14"/>
      <c r="B872" s="12"/>
      <c r="C872" s="12"/>
      <c r="D872" s="12"/>
      <c r="E872" s="14"/>
      <c r="F872" s="14"/>
      <c r="G872" s="14"/>
    </row>
    <row r="873" spans="1:7">
      <c r="A873" s="14"/>
      <c r="B873" s="12"/>
      <c r="C873" s="12"/>
      <c r="D873" s="12"/>
      <c r="E873" s="14"/>
      <c r="F873" s="14"/>
      <c r="G873" s="14"/>
    </row>
    <row r="874" spans="1:7">
      <c r="A874" s="14"/>
      <c r="B874" s="12"/>
      <c r="C874" s="12"/>
      <c r="D874" s="12"/>
      <c r="E874" s="14"/>
      <c r="F874" s="14"/>
      <c r="G874" s="14"/>
    </row>
    <row r="875" spans="1:7">
      <c r="A875" s="14"/>
      <c r="B875" s="12"/>
      <c r="C875" s="12"/>
      <c r="D875" s="12"/>
      <c r="E875" s="14"/>
      <c r="F875" s="14"/>
      <c r="G875" s="14"/>
    </row>
    <row r="876" spans="1:7">
      <c r="A876" s="14"/>
      <c r="B876" s="12"/>
      <c r="C876" s="12"/>
      <c r="D876" s="12"/>
      <c r="E876" s="14"/>
      <c r="F876" s="14"/>
      <c r="G876" s="14"/>
    </row>
    <row r="877" spans="1:7">
      <c r="A877" s="14"/>
      <c r="B877" s="12"/>
      <c r="C877" s="12"/>
      <c r="D877" s="12"/>
      <c r="E877" s="14"/>
      <c r="F877" s="14"/>
      <c r="G877" s="14"/>
    </row>
    <row r="878" spans="1:7">
      <c r="A878" s="14"/>
      <c r="B878" s="12"/>
      <c r="C878" s="12"/>
      <c r="D878" s="12"/>
      <c r="E878" s="14"/>
      <c r="F878" s="14"/>
      <c r="G878" s="14"/>
    </row>
    <row r="879" spans="1:7">
      <c r="A879" s="14"/>
      <c r="B879" s="12"/>
      <c r="C879" s="12"/>
      <c r="D879" s="12"/>
      <c r="E879" s="14"/>
      <c r="F879" s="14"/>
      <c r="G879" s="14"/>
    </row>
    <row r="880" spans="1:7">
      <c r="A880" s="14"/>
      <c r="B880" s="12"/>
      <c r="C880" s="12"/>
      <c r="D880" s="12"/>
      <c r="E880" s="14"/>
      <c r="F880" s="14"/>
      <c r="G880" s="14"/>
    </row>
    <row r="881" spans="1:7">
      <c r="A881" s="14"/>
      <c r="B881" s="12"/>
      <c r="C881" s="12"/>
      <c r="D881" s="12"/>
      <c r="E881" s="14"/>
      <c r="F881" s="14"/>
      <c r="G881" s="14"/>
    </row>
    <row r="882" spans="1:7">
      <c r="A882" s="14"/>
      <c r="B882" s="12"/>
      <c r="C882" s="12"/>
      <c r="D882" s="12"/>
      <c r="E882" s="14"/>
      <c r="F882" s="14"/>
      <c r="G882" s="14"/>
    </row>
    <row r="883" spans="1:7">
      <c r="A883" s="14"/>
      <c r="B883" s="12"/>
      <c r="C883" s="12"/>
      <c r="D883" s="12"/>
      <c r="E883" s="14"/>
      <c r="F883" s="14"/>
      <c r="G883" s="14"/>
    </row>
    <row r="884" spans="1:7">
      <c r="A884" s="14"/>
      <c r="B884" s="12"/>
      <c r="C884" s="12"/>
      <c r="D884" s="12"/>
      <c r="E884" s="14"/>
      <c r="F884" s="14"/>
      <c r="G884" s="14"/>
    </row>
    <row r="885" spans="1:7">
      <c r="A885" s="14"/>
      <c r="B885" s="12"/>
      <c r="C885" s="12"/>
      <c r="D885" s="12"/>
      <c r="E885" s="14"/>
      <c r="F885" s="14"/>
      <c r="G885" s="14"/>
    </row>
    <row r="886" spans="1:7">
      <c r="A886" s="14"/>
      <c r="B886" s="12"/>
      <c r="C886" s="12"/>
      <c r="D886" s="12"/>
      <c r="E886" s="14"/>
      <c r="F886" s="14"/>
      <c r="G886" s="14"/>
    </row>
    <row r="887" spans="1:7">
      <c r="A887" s="14"/>
      <c r="B887" s="12"/>
      <c r="C887" s="12"/>
      <c r="D887" s="12"/>
      <c r="E887" s="14"/>
      <c r="F887" s="14"/>
      <c r="G887" s="14"/>
    </row>
    <row r="888" spans="1:7">
      <c r="A888" s="14"/>
      <c r="B888" s="12"/>
      <c r="C888" s="12"/>
      <c r="D888" s="12"/>
      <c r="E888" s="14"/>
      <c r="F888" s="14"/>
      <c r="G888" s="14"/>
    </row>
    <row r="889" spans="1:7">
      <c r="A889" s="14"/>
      <c r="B889" s="12"/>
      <c r="C889" s="12"/>
      <c r="D889" s="12"/>
      <c r="E889" s="14"/>
      <c r="F889" s="14"/>
      <c r="G889" s="14"/>
    </row>
    <row r="890" spans="1:7">
      <c r="A890" s="14"/>
      <c r="B890" s="12"/>
      <c r="C890" s="12"/>
      <c r="D890" s="12"/>
      <c r="E890" s="14"/>
      <c r="F890" s="14"/>
      <c r="G890" s="14"/>
    </row>
    <row r="891" spans="1:7">
      <c r="A891" s="14"/>
      <c r="B891" s="12"/>
      <c r="C891" s="12"/>
      <c r="D891" s="12"/>
      <c r="E891" s="14"/>
      <c r="F891" s="14"/>
      <c r="G891" s="14"/>
    </row>
    <row r="892" spans="1:7">
      <c r="A892" s="14"/>
      <c r="B892" s="12"/>
      <c r="C892" s="12"/>
      <c r="D892" s="12"/>
      <c r="E892" s="14"/>
      <c r="F892" s="14"/>
      <c r="G892" s="14"/>
    </row>
    <row r="893" spans="1:7">
      <c r="A893" s="14"/>
      <c r="B893" s="12"/>
      <c r="C893" s="12"/>
      <c r="D893" s="12"/>
      <c r="E893" s="14"/>
      <c r="F893" s="14"/>
      <c r="G893" s="14"/>
    </row>
    <row r="894" spans="1:7">
      <c r="A894" s="14"/>
      <c r="B894" s="12"/>
      <c r="C894" s="12"/>
      <c r="D894" s="12"/>
      <c r="E894" s="14"/>
      <c r="F894" s="14"/>
      <c r="G894" s="14"/>
    </row>
    <row r="895" spans="1:7">
      <c r="A895" s="14"/>
      <c r="B895" s="12"/>
      <c r="C895" s="12"/>
      <c r="D895" s="12"/>
      <c r="E895" s="14"/>
      <c r="F895" s="14"/>
      <c r="G895" s="14"/>
    </row>
    <row r="896" spans="1:7">
      <c r="A896" s="14"/>
      <c r="B896" s="12"/>
      <c r="C896" s="12"/>
      <c r="D896" s="12"/>
      <c r="E896" s="14"/>
      <c r="F896" s="14"/>
      <c r="G896" s="14"/>
    </row>
    <row r="897" spans="1:7">
      <c r="A897" s="14"/>
      <c r="B897" s="12"/>
      <c r="C897" s="12"/>
      <c r="D897" s="12"/>
      <c r="E897" s="14"/>
      <c r="F897" s="14"/>
      <c r="G897" s="14"/>
    </row>
    <row r="898" spans="1:7">
      <c r="A898" s="14"/>
      <c r="B898" s="12"/>
      <c r="C898" s="12"/>
      <c r="D898" s="12"/>
      <c r="E898" s="14"/>
      <c r="F898" s="14"/>
      <c r="G898" s="14"/>
    </row>
    <row r="899" spans="1:7">
      <c r="A899" s="14"/>
      <c r="B899" s="12"/>
      <c r="C899" s="12"/>
      <c r="D899" s="12"/>
      <c r="E899" s="14"/>
      <c r="F899" s="14"/>
      <c r="G899" s="14"/>
    </row>
    <row r="900" spans="1:7">
      <c r="A900" s="14"/>
      <c r="B900" s="12"/>
      <c r="C900" s="12"/>
      <c r="D900" s="12"/>
      <c r="E900" s="14"/>
      <c r="F900" s="14"/>
      <c r="G900" s="14"/>
    </row>
    <row r="901" spans="1:7">
      <c r="A901" s="14"/>
      <c r="B901" s="12"/>
      <c r="C901" s="12"/>
      <c r="D901" s="12"/>
      <c r="E901" s="14"/>
      <c r="F901" s="14"/>
      <c r="G901" s="14"/>
    </row>
    <row r="902" spans="1:7">
      <c r="A902" s="14"/>
      <c r="B902" s="12"/>
      <c r="C902" s="12"/>
      <c r="D902" s="12"/>
      <c r="E902" s="14"/>
      <c r="F902" s="14"/>
      <c r="G902" s="14"/>
    </row>
    <row r="903" spans="1:7">
      <c r="A903" s="14"/>
      <c r="B903" s="12"/>
      <c r="C903" s="12"/>
      <c r="D903" s="12"/>
      <c r="E903" s="14"/>
      <c r="F903" s="14"/>
      <c r="G903" s="14"/>
    </row>
    <row r="904" spans="1:7">
      <c r="A904" s="14"/>
      <c r="B904" s="12"/>
      <c r="C904" s="12"/>
      <c r="D904" s="12"/>
      <c r="E904" s="14"/>
      <c r="F904" s="14"/>
      <c r="G904" s="14"/>
    </row>
    <row r="905" spans="1:7">
      <c r="A905" s="14"/>
      <c r="B905" s="12"/>
      <c r="C905" s="12"/>
      <c r="D905" s="12"/>
      <c r="E905" s="14"/>
      <c r="F905" s="14"/>
      <c r="G905" s="14"/>
    </row>
    <row r="906" spans="1:7">
      <c r="A906" s="14"/>
      <c r="B906" s="12"/>
      <c r="C906" s="12"/>
      <c r="D906" s="12"/>
      <c r="E906" s="14"/>
      <c r="F906" s="14"/>
      <c r="G906" s="14"/>
    </row>
    <row r="907" spans="1:7">
      <c r="A907" s="14"/>
      <c r="B907" s="12"/>
      <c r="C907" s="12"/>
      <c r="D907" s="12"/>
      <c r="E907" s="14"/>
      <c r="F907" s="14"/>
      <c r="G907" s="14"/>
    </row>
    <row r="908" spans="1:7">
      <c r="A908" s="14"/>
      <c r="B908" s="12"/>
      <c r="C908" s="12"/>
      <c r="D908" s="12"/>
      <c r="E908" s="14"/>
      <c r="F908" s="14"/>
      <c r="G908" s="14"/>
    </row>
    <row r="909" spans="1:7">
      <c r="A909" s="14"/>
      <c r="B909" s="12"/>
      <c r="C909" s="12"/>
      <c r="D909" s="12"/>
      <c r="E909" s="14"/>
      <c r="F909" s="14"/>
      <c r="G909" s="14"/>
    </row>
    <row r="910" spans="1:7">
      <c r="A910" s="14"/>
      <c r="B910" s="12"/>
      <c r="C910" s="12"/>
      <c r="D910" s="12"/>
      <c r="E910" s="14"/>
      <c r="F910" s="14"/>
      <c r="G910" s="14"/>
    </row>
    <row r="911" spans="1:7">
      <c r="A911" s="14"/>
      <c r="B911" s="12"/>
      <c r="C911" s="12"/>
      <c r="D911" s="12"/>
      <c r="E911" s="14"/>
      <c r="F911" s="14"/>
      <c r="G911" s="14"/>
    </row>
    <row r="912" spans="1:7">
      <c r="A912" s="14"/>
      <c r="B912" s="12"/>
      <c r="C912" s="12"/>
      <c r="D912" s="12"/>
      <c r="E912" s="14"/>
      <c r="F912" s="14"/>
      <c r="G912" s="14"/>
    </row>
    <row r="913" spans="1:7">
      <c r="A913" s="14"/>
      <c r="B913" s="12"/>
      <c r="C913" s="12"/>
      <c r="D913" s="12"/>
      <c r="E913" s="14"/>
      <c r="F913" s="14"/>
      <c r="G913" s="14"/>
    </row>
    <row r="914" spans="1:7">
      <c r="A914" s="14"/>
      <c r="B914" s="12"/>
      <c r="C914" s="12"/>
      <c r="D914" s="12"/>
      <c r="E914" s="14"/>
      <c r="F914" s="14"/>
      <c r="G914" s="14"/>
    </row>
    <row r="915" spans="1:7">
      <c r="A915" s="14"/>
      <c r="B915" s="12"/>
      <c r="C915" s="12"/>
      <c r="D915" s="12"/>
      <c r="E915" s="14"/>
      <c r="F915" s="14"/>
      <c r="G915" s="14"/>
    </row>
    <row r="916" spans="1:7">
      <c r="A916" s="14"/>
      <c r="B916" s="12"/>
      <c r="C916" s="12"/>
      <c r="D916" s="12"/>
      <c r="E916" s="14"/>
      <c r="F916" s="14"/>
      <c r="G916" s="14"/>
    </row>
    <row r="917" spans="1:7">
      <c r="A917" s="14"/>
      <c r="B917" s="12"/>
      <c r="C917" s="12"/>
      <c r="D917" s="12"/>
      <c r="E917" s="14"/>
      <c r="F917" s="14"/>
      <c r="G917" s="14"/>
    </row>
    <row r="918" spans="1:7">
      <c r="A918" s="14"/>
      <c r="B918" s="12"/>
      <c r="C918" s="12"/>
      <c r="D918" s="12"/>
      <c r="E918" s="14"/>
      <c r="F918" s="14"/>
      <c r="G918" s="14"/>
    </row>
    <row r="919" spans="1:7">
      <c r="A919" s="14"/>
      <c r="B919" s="12"/>
      <c r="C919" s="12"/>
      <c r="D919" s="12"/>
      <c r="E919" s="14"/>
      <c r="F919" s="14"/>
      <c r="G919" s="14"/>
    </row>
    <row r="920" spans="1:7">
      <c r="A920" s="14"/>
      <c r="B920" s="12"/>
      <c r="C920" s="12"/>
      <c r="D920" s="12"/>
      <c r="E920" s="14"/>
      <c r="F920" s="14"/>
      <c r="G920" s="14"/>
    </row>
    <row r="921" spans="1:7">
      <c r="A921" s="14"/>
      <c r="B921" s="12"/>
      <c r="C921" s="12"/>
      <c r="D921" s="12"/>
      <c r="E921" s="14"/>
      <c r="F921" s="14"/>
      <c r="G921" s="14"/>
    </row>
    <row r="922" spans="1:7">
      <c r="A922" s="14"/>
      <c r="B922" s="12"/>
      <c r="C922" s="12"/>
      <c r="D922" s="12"/>
      <c r="E922" s="14"/>
      <c r="F922" s="14"/>
      <c r="G922" s="14"/>
    </row>
    <row r="923" spans="1:7">
      <c r="A923" s="14"/>
      <c r="B923" s="12"/>
      <c r="C923" s="12"/>
      <c r="D923" s="12"/>
      <c r="E923" s="14"/>
      <c r="F923" s="14"/>
      <c r="G923" s="14"/>
    </row>
    <row r="924" spans="1:7">
      <c r="A924" s="14"/>
      <c r="B924" s="12"/>
      <c r="C924" s="12"/>
      <c r="D924" s="12"/>
      <c r="E924" s="14"/>
      <c r="F924" s="14"/>
      <c r="G924" s="14"/>
    </row>
    <row r="925" spans="1:7">
      <c r="A925" s="14"/>
      <c r="B925" s="12"/>
      <c r="C925" s="12"/>
      <c r="D925" s="12"/>
      <c r="E925" s="14"/>
      <c r="F925" s="14"/>
      <c r="G925" s="14"/>
    </row>
    <row r="926" spans="1:7">
      <c r="A926" s="14"/>
      <c r="B926" s="12"/>
      <c r="C926" s="12"/>
      <c r="D926" s="12"/>
      <c r="E926" s="14"/>
      <c r="F926" s="14"/>
      <c r="G926" s="14"/>
    </row>
    <row r="927" spans="1:7">
      <c r="A927" s="14"/>
      <c r="B927" s="12"/>
      <c r="C927" s="12"/>
      <c r="D927" s="12"/>
      <c r="E927" s="14"/>
      <c r="F927" s="14"/>
      <c r="G927" s="14"/>
    </row>
    <row r="928" spans="1:7">
      <c r="A928" s="14"/>
      <c r="B928" s="12"/>
      <c r="C928" s="12"/>
      <c r="D928" s="12"/>
      <c r="E928" s="14"/>
      <c r="F928" s="14"/>
      <c r="G928" s="14"/>
    </row>
    <row r="929" spans="1:7">
      <c r="A929" s="14"/>
      <c r="B929" s="12"/>
      <c r="C929" s="12"/>
      <c r="D929" s="12"/>
      <c r="E929" s="14"/>
      <c r="F929" s="14"/>
      <c r="G929" s="14"/>
    </row>
    <row r="930" spans="1:7">
      <c r="A930" s="14"/>
      <c r="B930" s="12"/>
      <c r="C930" s="12"/>
      <c r="D930" s="12"/>
      <c r="E930" s="14"/>
      <c r="F930" s="14"/>
      <c r="G930" s="14"/>
    </row>
    <row r="931" spans="1:7">
      <c r="A931" s="14"/>
      <c r="B931" s="12"/>
      <c r="C931" s="12"/>
      <c r="D931" s="12"/>
      <c r="E931" s="14"/>
      <c r="F931" s="14"/>
      <c r="G931" s="14"/>
    </row>
    <row r="932" spans="1:7">
      <c r="A932" s="14"/>
      <c r="B932" s="12"/>
      <c r="C932" s="12"/>
      <c r="D932" s="12"/>
      <c r="E932" s="14"/>
      <c r="F932" s="14"/>
      <c r="G932" s="14"/>
    </row>
    <row r="933" spans="1:7">
      <c r="A933" s="14"/>
      <c r="B933" s="12"/>
      <c r="C933" s="12"/>
      <c r="D933" s="12"/>
      <c r="E933" s="14"/>
      <c r="F933" s="14"/>
      <c r="G933" s="14"/>
    </row>
    <row r="934" spans="1:7">
      <c r="A934" s="14"/>
      <c r="B934" s="12"/>
      <c r="C934" s="12"/>
      <c r="D934" s="12"/>
      <c r="E934" s="14"/>
      <c r="F934" s="14"/>
      <c r="G934" s="14"/>
    </row>
    <row r="935" spans="1:7">
      <c r="A935" s="14"/>
      <c r="B935" s="12"/>
      <c r="C935" s="12"/>
      <c r="D935" s="12"/>
      <c r="E935" s="14"/>
      <c r="F935" s="14"/>
      <c r="G935" s="14"/>
    </row>
    <row r="936" spans="1:7">
      <c r="A936" s="14"/>
      <c r="B936" s="12"/>
      <c r="C936" s="12"/>
      <c r="D936" s="12"/>
      <c r="E936" s="14"/>
      <c r="F936" s="14"/>
      <c r="G936" s="14"/>
    </row>
    <row r="937" spans="1:7">
      <c r="A937" s="14"/>
      <c r="B937" s="12"/>
      <c r="C937" s="12"/>
      <c r="D937" s="12"/>
      <c r="E937" s="14"/>
      <c r="F937" s="14"/>
      <c r="G937" s="14"/>
    </row>
    <row r="938" spans="1:7">
      <c r="A938" s="14"/>
      <c r="B938" s="12"/>
      <c r="C938" s="12"/>
      <c r="D938" s="12"/>
      <c r="E938" s="14"/>
      <c r="F938" s="14"/>
      <c r="G938" s="14"/>
    </row>
    <row r="939" spans="1:7">
      <c r="A939" s="14"/>
      <c r="B939" s="12"/>
      <c r="C939" s="12"/>
      <c r="D939" s="12"/>
      <c r="E939" s="14"/>
      <c r="F939" s="14"/>
      <c r="G939" s="14"/>
    </row>
    <row r="940" spans="1:7">
      <c r="A940" s="14"/>
      <c r="B940" s="12"/>
      <c r="C940" s="12"/>
      <c r="D940" s="12"/>
      <c r="E940" s="14"/>
      <c r="F940" s="14"/>
      <c r="G940" s="14"/>
    </row>
    <row r="941" spans="1:7">
      <c r="A941" s="14"/>
      <c r="B941" s="12"/>
      <c r="C941" s="12"/>
      <c r="D941" s="12"/>
      <c r="E941" s="14"/>
      <c r="F941" s="14"/>
      <c r="G941" s="14"/>
    </row>
    <row r="942" spans="1:7">
      <c r="A942" s="14"/>
      <c r="B942" s="12"/>
      <c r="C942" s="12"/>
      <c r="D942" s="12"/>
      <c r="E942" s="14"/>
      <c r="F942" s="14"/>
      <c r="G942" s="14"/>
    </row>
    <row r="943" spans="1:7">
      <c r="A943" s="14"/>
      <c r="B943" s="12"/>
      <c r="C943" s="12"/>
      <c r="D943" s="12"/>
      <c r="E943" s="14"/>
      <c r="F943" s="14"/>
      <c r="G943" s="14"/>
    </row>
    <row r="944" spans="1:7">
      <c r="A944" s="14"/>
      <c r="B944" s="12"/>
      <c r="C944" s="12"/>
      <c r="D944" s="12"/>
      <c r="E944" s="14"/>
      <c r="F944" s="14"/>
      <c r="G944" s="14"/>
    </row>
    <row r="945" spans="1:7">
      <c r="A945" s="14"/>
      <c r="B945" s="12"/>
      <c r="C945" s="12"/>
      <c r="D945" s="12"/>
      <c r="E945" s="14"/>
      <c r="F945" s="14"/>
      <c r="G945" s="14"/>
    </row>
    <row r="946" spans="1:7">
      <c r="A946" s="14"/>
      <c r="B946" s="12"/>
      <c r="C946" s="12"/>
      <c r="D946" s="12"/>
      <c r="E946" s="14"/>
      <c r="F946" s="14"/>
      <c r="G946" s="14"/>
    </row>
    <row r="947" spans="1:7">
      <c r="A947" s="14"/>
      <c r="B947" s="12"/>
      <c r="C947" s="12"/>
      <c r="D947" s="12"/>
      <c r="E947" s="14"/>
      <c r="F947" s="14"/>
      <c r="G947" s="14"/>
    </row>
    <row r="948" spans="1:7">
      <c r="A948" s="14"/>
      <c r="B948" s="12"/>
      <c r="C948" s="12"/>
      <c r="D948" s="12"/>
      <c r="E948" s="14"/>
      <c r="F948" s="14"/>
      <c r="G948" s="14"/>
    </row>
    <row r="949" spans="1:7">
      <c r="A949" s="14"/>
      <c r="B949" s="12"/>
      <c r="C949" s="12"/>
      <c r="D949" s="12"/>
      <c r="E949" s="14"/>
      <c r="F949" s="14"/>
      <c r="G949" s="14"/>
    </row>
    <row r="950" spans="1:7">
      <c r="A950" s="14"/>
      <c r="B950" s="12"/>
      <c r="C950" s="12"/>
      <c r="D950" s="12"/>
      <c r="E950" s="14"/>
      <c r="F950" s="14"/>
      <c r="G950" s="14"/>
    </row>
    <row r="951" spans="1:7">
      <c r="A951" s="14"/>
      <c r="B951" s="12"/>
      <c r="C951" s="12"/>
      <c r="D951" s="12"/>
      <c r="E951" s="14"/>
      <c r="F951" s="14"/>
      <c r="G951" s="14"/>
    </row>
    <row r="952" spans="1:7">
      <c r="A952" s="14"/>
      <c r="B952" s="12"/>
      <c r="C952" s="12"/>
      <c r="D952" s="12"/>
      <c r="E952" s="14"/>
      <c r="F952" s="14"/>
      <c r="G952" s="14"/>
    </row>
    <row r="953" spans="1:7">
      <c r="A953" s="14"/>
      <c r="B953" s="12"/>
      <c r="C953" s="12"/>
      <c r="D953" s="12"/>
      <c r="E953" s="14"/>
      <c r="F953" s="14"/>
      <c r="G953" s="14"/>
    </row>
    <row r="954" spans="1:7">
      <c r="A954" s="14"/>
      <c r="B954" s="12"/>
      <c r="C954" s="12"/>
      <c r="D954" s="12"/>
      <c r="E954" s="14"/>
      <c r="F954" s="14"/>
      <c r="G954" s="14"/>
    </row>
    <row r="955" spans="1:7">
      <c r="A955" s="14"/>
      <c r="B955" s="12"/>
      <c r="C955" s="12"/>
      <c r="D955" s="12"/>
      <c r="E955" s="14"/>
      <c r="F955" s="14"/>
      <c r="G955" s="14"/>
    </row>
    <row r="956" spans="1:7">
      <c r="A956" s="14"/>
      <c r="B956" s="12"/>
      <c r="C956" s="12"/>
      <c r="D956" s="12"/>
      <c r="E956" s="14"/>
      <c r="F956" s="14"/>
      <c r="G956" s="14"/>
    </row>
    <row r="957" spans="1:7">
      <c r="A957" s="14"/>
      <c r="B957" s="12"/>
      <c r="C957" s="12"/>
      <c r="D957" s="12"/>
      <c r="E957" s="14"/>
      <c r="F957" s="14"/>
      <c r="G957" s="14"/>
    </row>
    <row r="958" spans="1:7">
      <c r="A958" s="14"/>
      <c r="B958" s="12"/>
      <c r="C958" s="12"/>
      <c r="D958" s="12"/>
      <c r="E958" s="14"/>
      <c r="F958" s="14"/>
      <c r="G958" s="14"/>
    </row>
    <row r="959" spans="1:7">
      <c r="A959" s="14"/>
      <c r="B959" s="12"/>
      <c r="C959" s="12"/>
      <c r="D959" s="12"/>
      <c r="E959" s="14"/>
      <c r="F959" s="14"/>
      <c r="G959" s="14"/>
    </row>
    <row r="960" spans="1:7">
      <c r="A960" s="14"/>
      <c r="B960" s="12"/>
      <c r="C960" s="12"/>
      <c r="D960" s="12"/>
      <c r="E960" s="14"/>
      <c r="F960" s="14"/>
      <c r="G960" s="14"/>
    </row>
    <row r="961" spans="1:7">
      <c r="A961" s="14"/>
      <c r="B961" s="12"/>
      <c r="C961" s="12"/>
      <c r="D961" s="12"/>
      <c r="E961" s="14"/>
      <c r="F961" s="14"/>
      <c r="G961" s="14"/>
    </row>
    <row r="962" spans="1:7">
      <c r="A962" s="14"/>
      <c r="B962" s="12"/>
      <c r="C962" s="12"/>
      <c r="D962" s="12"/>
      <c r="E962" s="14"/>
      <c r="F962" s="14"/>
      <c r="G962" s="14"/>
    </row>
    <row r="963" spans="1:7">
      <c r="A963" s="14"/>
      <c r="B963" s="12"/>
      <c r="C963" s="12"/>
      <c r="D963" s="12"/>
      <c r="E963" s="14"/>
      <c r="F963" s="14"/>
      <c r="G963" s="14"/>
    </row>
    <row r="964" spans="1:7">
      <c r="A964" s="14"/>
      <c r="B964" s="12"/>
      <c r="C964" s="12"/>
      <c r="D964" s="12"/>
      <c r="E964" s="14"/>
      <c r="F964" s="14"/>
      <c r="G964" s="14"/>
    </row>
    <row r="965" spans="1:7">
      <c r="A965" s="14"/>
      <c r="B965" s="12"/>
      <c r="C965" s="12"/>
      <c r="D965" s="12"/>
      <c r="E965" s="14"/>
      <c r="F965" s="14"/>
      <c r="G965" s="14"/>
    </row>
    <row r="966" spans="1:7">
      <c r="A966" s="14"/>
      <c r="B966" s="12"/>
      <c r="C966" s="12"/>
      <c r="D966" s="12"/>
      <c r="E966" s="14"/>
      <c r="F966" s="14"/>
      <c r="G966" s="14"/>
    </row>
    <row r="967" spans="1:7">
      <c r="A967" s="14"/>
      <c r="B967" s="12"/>
      <c r="C967" s="12"/>
      <c r="D967" s="12"/>
      <c r="E967" s="14"/>
      <c r="F967" s="14"/>
      <c r="G967" s="14"/>
    </row>
    <row r="968" spans="1:7">
      <c r="A968" s="14"/>
      <c r="B968" s="12"/>
      <c r="C968" s="12"/>
      <c r="D968" s="12"/>
      <c r="E968" s="14"/>
      <c r="F968" s="14"/>
      <c r="G968" s="14"/>
    </row>
    <row r="969" spans="1:7">
      <c r="A969" s="14"/>
      <c r="B969" s="12"/>
      <c r="C969" s="12"/>
      <c r="D969" s="12"/>
      <c r="E969" s="14"/>
      <c r="F969" s="14"/>
      <c r="G969" s="14"/>
    </row>
    <row r="970" spans="1:7">
      <c r="A970" s="14"/>
      <c r="B970" s="12"/>
      <c r="C970" s="12"/>
      <c r="D970" s="12"/>
      <c r="E970" s="14"/>
      <c r="F970" s="14"/>
      <c r="G970" s="14"/>
    </row>
    <row r="971" spans="1:7">
      <c r="A971" s="14"/>
      <c r="B971" s="12"/>
      <c r="C971" s="12"/>
      <c r="D971" s="12"/>
      <c r="E971" s="14"/>
      <c r="F971" s="14"/>
      <c r="G971" s="14"/>
    </row>
    <row r="972" spans="1:7">
      <c r="A972" s="14"/>
      <c r="B972" s="12"/>
      <c r="C972" s="12"/>
      <c r="D972" s="12"/>
      <c r="E972" s="14"/>
      <c r="F972" s="14"/>
      <c r="G972" s="14"/>
    </row>
    <row r="973" spans="1:7">
      <c r="A973" s="14"/>
      <c r="B973" s="12"/>
      <c r="C973" s="12"/>
      <c r="D973" s="12"/>
      <c r="E973" s="14"/>
      <c r="F973" s="14"/>
      <c r="G973" s="14"/>
    </row>
    <row r="974" spans="1:7">
      <c r="A974" s="14"/>
      <c r="B974" s="12"/>
      <c r="C974" s="12"/>
      <c r="D974" s="12"/>
      <c r="E974" s="14"/>
      <c r="F974" s="14"/>
      <c r="G974" s="14"/>
    </row>
    <row r="975" spans="1:7">
      <c r="A975" s="14"/>
      <c r="B975" s="12"/>
      <c r="C975" s="12"/>
      <c r="D975" s="12"/>
      <c r="E975" s="14"/>
      <c r="F975" s="14"/>
      <c r="G975" s="14"/>
    </row>
    <row r="976" spans="1:7">
      <c r="A976" s="14"/>
      <c r="B976" s="12"/>
      <c r="C976" s="12"/>
      <c r="D976" s="12"/>
      <c r="E976" s="14"/>
      <c r="F976" s="14"/>
      <c r="G976" s="14"/>
    </row>
    <row r="977" spans="1:7">
      <c r="A977" s="14"/>
      <c r="B977" s="12"/>
      <c r="C977" s="12"/>
      <c r="D977" s="12"/>
      <c r="E977" s="14"/>
      <c r="F977" s="14"/>
      <c r="G977" s="14"/>
    </row>
    <row r="978" spans="1:7">
      <c r="A978" s="14"/>
      <c r="B978" s="12"/>
      <c r="C978" s="12"/>
      <c r="D978" s="12"/>
      <c r="E978" s="14"/>
      <c r="F978" s="14"/>
      <c r="G978" s="14"/>
    </row>
    <row r="979" spans="1:7">
      <c r="A979" s="14"/>
      <c r="B979" s="12"/>
      <c r="C979" s="12"/>
      <c r="D979" s="12"/>
      <c r="E979" s="14"/>
      <c r="F979" s="14"/>
      <c r="G979" s="14"/>
    </row>
    <row r="980" spans="1:7">
      <c r="A980" s="14"/>
      <c r="B980" s="12"/>
      <c r="C980" s="12"/>
      <c r="D980" s="12"/>
      <c r="E980" s="14"/>
      <c r="F980" s="14"/>
      <c r="G980" s="14"/>
    </row>
    <row r="981" spans="1:7">
      <c r="A981" s="14"/>
      <c r="B981" s="12"/>
      <c r="C981" s="12"/>
      <c r="D981" s="12"/>
      <c r="E981" s="14"/>
      <c r="F981" s="14"/>
      <c r="G981" s="14"/>
    </row>
    <row r="982" spans="1:7">
      <c r="A982" s="14"/>
      <c r="B982" s="12"/>
      <c r="C982" s="12"/>
      <c r="D982" s="12"/>
      <c r="E982" s="14"/>
      <c r="F982" s="14"/>
      <c r="G982" s="14"/>
    </row>
    <row r="983" spans="1:7">
      <c r="A983" s="14"/>
      <c r="B983" s="12"/>
      <c r="C983" s="12"/>
      <c r="D983" s="12"/>
      <c r="E983" s="14"/>
      <c r="F983" s="14"/>
      <c r="G983" s="14"/>
    </row>
    <row r="984" spans="1:7">
      <c r="A984" s="14"/>
      <c r="B984" s="12"/>
      <c r="C984" s="12"/>
      <c r="D984" s="12"/>
      <c r="E984" s="14"/>
      <c r="F984" s="14"/>
      <c r="G984" s="14"/>
    </row>
    <row r="985" spans="1:7">
      <c r="A985" s="14"/>
      <c r="B985" s="12"/>
      <c r="C985" s="12"/>
      <c r="D985" s="12"/>
      <c r="E985" s="14"/>
      <c r="F985" s="14"/>
      <c r="G985" s="14"/>
    </row>
    <row r="986" spans="1:7">
      <c r="A986" s="14"/>
      <c r="B986" s="12"/>
      <c r="C986" s="12"/>
      <c r="D986" s="12"/>
      <c r="E986" s="14"/>
      <c r="F986" s="14"/>
      <c r="G986" s="14"/>
    </row>
    <row r="987" spans="1:7">
      <c r="B987" s="12"/>
      <c r="C987" s="12"/>
      <c r="D987" s="12"/>
      <c r="E987" s="14"/>
      <c r="F987" s="14"/>
      <c r="G987" s="14"/>
    </row>
    <row r="988" spans="1:7">
      <c r="B988" s="12"/>
      <c r="C988" s="12"/>
      <c r="D988" s="12"/>
      <c r="E988" s="14"/>
      <c r="F988" s="14"/>
      <c r="G988" s="14"/>
    </row>
    <row r="989" spans="1:7">
      <c r="B989" s="12"/>
      <c r="C989" s="12"/>
      <c r="D989" s="12"/>
      <c r="E989" s="14"/>
      <c r="F989" s="14"/>
      <c r="G989" s="14"/>
    </row>
    <row r="990" spans="1:7">
      <c r="B990" s="12"/>
      <c r="C990" s="12"/>
      <c r="D990" s="12"/>
      <c r="E990" s="14"/>
      <c r="F990" s="14"/>
      <c r="G990" s="14"/>
    </row>
    <row r="991" spans="1:7">
      <c r="B991" s="12"/>
      <c r="C991" s="12"/>
      <c r="D991" s="12"/>
      <c r="E991" s="14"/>
      <c r="F991" s="14"/>
      <c r="G991" s="14"/>
    </row>
    <row r="992" spans="1:7">
      <c r="B992" s="12"/>
      <c r="C992" s="12"/>
      <c r="D992" s="12"/>
      <c r="E992" s="14"/>
      <c r="F992" s="14"/>
      <c r="G992" s="14"/>
    </row>
    <row r="993" spans="2:7">
      <c r="B993" s="12"/>
      <c r="C993" s="12"/>
      <c r="D993" s="12"/>
      <c r="E993" s="14"/>
      <c r="F993" s="14"/>
      <c r="G993" s="14"/>
    </row>
    <row r="994" spans="2:7">
      <c r="B994" s="12"/>
      <c r="C994" s="12"/>
      <c r="D994" s="12"/>
      <c r="E994" s="14"/>
      <c r="F994" s="14"/>
      <c r="G994" s="14"/>
    </row>
    <row r="995" spans="2:7">
      <c r="B995" s="12"/>
      <c r="C995" s="12"/>
      <c r="D995" s="12"/>
      <c r="E995" s="14"/>
      <c r="F995" s="14"/>
      <c r="G995" s="14"/>
    </row>
    <row r="996" spans="2:7">
      <c r="B996" s="12"/>
      <c r="C996" s="12"/>
      <c r="D996" s="12"/>
      <c r="E996" s="14"/>
      <c r="F996" s="14"/>
      <c r="G996" s="14"/>
    </row>
    <row r="997" spans="2:7">
      <c r="B997" s="12"/>
      <c r="C997" s="12"/>
      <c r="D997" s="12"/>
      <c r="E997" s="14"/>
      <c r="F997" s="14"/>
      <c r="G997" s="14"/>
    </row>
    <row r="998" spans="2:7">
      <c r="B998" s="12"/>
      <c r="C998" s="12"/>
      <c r="D998" s="12"/>
      <c r="E998" s="14"/>
      <c r="F998" s="14"/>
      <c r="G998" s="14"/>
    </row>
    <row r="999" spans="2:7">
      <c r="B999" s="12"/>
      <c r="C999" s="12"/>
      <c r="D999" s="12"/>
      <c r="E999" s="14"/>
      <c r="F999" s="14"/>
      <c r="G999" s="14"/>
    </row>
    <row r="1000" spans="2:7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7"/>
  <sheetViews>
    <sheetView showZeros="0" topLeftCell="I1" workbookViewId="0">
      <selection activeCell="N5" sqref="N5:N26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>
      <c r="A4" s="20" t="s">
        <v>816</v>
      </c>
      <c r="B4" s="10" t="s">
        <v>828</v>
      </c>
      <c r="C4" s="10" t="s">
        <v>945</v>
      </c>
      <c r="D4" s="10" t="s">
        <v>945</v>
      </c>
      <c r="E4" s="146" t="s">
        <v>830</v>
      </c>
      <c r="F4" s="10"/>
      <c r="G4" s="10"/>
      <c r="H4" s="19" t="s">
        <v>324</v>
      </c>
      <c r="I4" s="19" t="s">
        <v>831</v>
      </c>
      <c r="J4" s="19"/>
      <c r="K4" s="19"/>
      <c r="L4" s="19">
        <v>26</v>
      </c>
      <c r="M4" s="19">
        <v>1750</v>
      </c>
      <c r="N4" s="148" t="s">
        <v>1160</v>
      </c>
      <c r="O4" s="147" t="s">
        <v>840</v>
      </c>
      <c r="P4" s="19" t="s">
        <v>679</v>
      </c>
      <c r="Q4" s="19"/>
      <c r="R4" s="19"/>
      <c r="S4" s="19"/>
      <c r="T4" s="5" t="s">
        <v>190</v>
      </c>
      <c r="U4" s="19"/>
      <c r="V4" s="19"/>
      <c r="W4" s="5">
        <v>4500</v>
      </c>
      <c r="Y4" s="5" t="s">
        <v>211</v>
      </c>
      <c r="Z4" s="5" t="s">
        <v>183</v>
      </c>
      <c r="AA4" s="148" t="s">
        <v>841</v>
      </c>
      <c r="AB4" s="19" t="s">
        <v>174</v>
      </c>
      <c r="AC4" s="19"/>
      <c r="AD4" s="19"/>
      <c r="AE4" s="19"/>
      <c r="AF4" s="19"/>
      <c r="AG4" s="5" t="s">
        <v>171</v>
      </c>
    </row>
    <row r="5" spans="1:36">
      <c r="A5" s="20" t="s">
        <v>816</v>
      </c>
      <c r="B5" s="10" t="s">
        <v>828</v>
      </c>
      <c r="C5" s="10" t="s">
        <v>1003</v>
      </c>
      <c r="D5" s="10" t="s">
        <v>1003</v>
      </c>
      <c r="E5" s="146" t="s">
        <v>830</v>
      </c>
      <c r="F5" s="10"/>
      <c r="G5" s="10"/>
      <c r="H5" s="19" t="s">
        <v>324</v>
      </c>
      <c r="I5" s="19" t="s">
        <v>831</v>
      </c>
      <c r="J5" s="19"/>
      <c r="K5" s="19"/>
      <c r="L5" s="19">
        <v>26</v>
      </c>
      <c r="M5" s="19">
        <v>1750</v>
      </c>
      <c r="N5" s="148" t="s">
        <v>1160</v>
      </c>
      <c r="O5" s="147" t="s">
        <v>840</v>
      </c>
      <c r="P5" s="19" t="s">
        <v>679</v>
      </c>
      <c r="Q5" s="19"/>
      <c r="R5" s="19"/>
      <c r="S5" s="19"/>
      <c r="T5" s="5" t="s">
        <v>190</v>
      </c>
      <c r="U5" s="19"/>
      <c r="V5" s="19"/>
      <c r="W5" s="5">
        <v>4500</v>
      </c>
      <c r="Y5" s="5" t="s">
        <v>211</v>
      </c>
      <c r="Z5" s="5" t="s">
        <v>183</v>
      </c>
      <c r="AA5" s="148" t="s">
        <v>841</v>
      </c>
      <c r="AB5" s="19" t="s">
        <v>174</v>
      </c>
      <c r="AC5" s="19"/>
      <c r="AD5" s="19"/>
      <c r="AE5" s="19"/>
      <c r="AF5" s="19"/>
      <c r="AG5" s="5" t="s">
        <v>171</v>
      </c>
    </row>
    <row r="6" spans="1:36">
      <c r="A6" s="20" t="s">
        <v>816</v>
      </c>
      <c r="B6" s="10" t="s">
        <v>828</v>
      </c>
      <c r="C6" s="10" t="s">
        <v>1004</v>
      </c>
      <c r="D6" s="10" t="s">
        <v>1004</v>
      </c>
      <c r="E6" s="146" t="s">
        <v>830</v>
      </c>
      <c r="F6" s="10"/>
      <c r="G6" s="10"/>
      <c r="H6" s="19" t="s">
        <v>324</v>
      </c>
      <c r="I6" s="19" t="s">
        <v>831</v>
      </c>
      <c r="J6" s="19"/>
      <c r="K6" s="19"/>
      <c r="L6" s="19">
        <v>26</v>
      </c>
      <c r="M6" s="19">
        <v>1750</v>
      </c>
      <c r="N6" s="148" t="s">
        <v>1160</v>
      </c>
      <c r="O6" s="147" t="s">
        <v>840</v>
      </c>
      <c r="P6" s="19" t="s">
        <v>679</v>
      </c>
      <c r="Q6" s="19"/>
      <c r="R6" s="19"/>
      <c r="S6" s="19"/>
      <c r="T6" s="5" t="s">
        <v>190</v>
      </c>
      <c r="U6" s="19"/>
      <c r="V6" s="19"/>
      <c r="W6" s="5">
        <v>4500</v>
      </c>
      <c r="Y6" s="5" t="s">
        <v>211</v>
      </c>
      <c r="Z6" s="5" t="s">
        <v>183</v>
      </c>
      <c r="AA6" s="148" t="s">
        <v>841</v>
      </c>
      <c r="AB6" s="19" t="s">
        <v>174</v>
      </c>
      <c r="AC6" s="19"/>
      <c r="AD6" s="19"/>
      <c r="AE6" s="19"/>
      <c r="AF6" s="19"/>
      <c r="AG6" s="5" t="s">
        <v>171</v>
      </c>
    </row>
    <row r="7" spans="1:36">
      <c r="A7" s="20" t="s">
        <v>816</v>
      </c>
      <c r="B7" s="10" t="s">
        <v>828</v>
      </c>
      <c r="C7" s="10" t="s">
        <v>946</v>
      </c>
      <c r="D7" s="10" t="s">
        <v>946</v>
      </c>
      <c r="E7" s="146" t="s">
        <v>830</v>
      </c>
      <c r="F7" s="10"/>
      <c r="G7" s="10"/>
      <c r="H7" s="19" t="s">
        <v>324</v>
      </c>
      <c r="I7" s="19" t="s">
        <v>831</v>
      </c>
      <c r="J7" s="19"/>
      <c r="K7" s="19"/>
      <c r="L7" s="19">
        <v>26</v>
      </c>
      <c r="M7" s="19">
        <v>1750</v>
      </c>
      <c r="N7" s="148" t="s">
        <v>1160</v>
      </c>
      <c r="O7" s="147" t="s">
        <v>840</v>
      </c>
      <c r="P7" s="19" t="s">
        <v>679</v>
      </c>
      <c r="Q7" s="19"/>
      <c r="R7" s="19"/>
      <c r="S7" s="19"/>
      <c r="T7" s="5" t="s">
        <v>190</v>
      </c>
      <c r="U7" s="19"/>
      <c r="V7" s="19"/>
      <c r="W7" s="5">
        <v>4500</v>
      </c>
      <c r="Y7" s="5" t="s">
        <v>211</v>
      </c>
      <c r="Z7" s="5" t="s">
        <v>183</v>
      </c>
      <c r="AA7" s="148" t="s">
        <v>841</v>
      </c>
      <c r="AB7" s="19" t="s">
        <v>174</v>
      </c>
      <c r="AC7" s="19"/>
      <c r="AD7" s="19"/>
      <c r="AE7" s="19"/>
      <c r="AF7" s="19"/>
      <c r="AG7" s="5" t="s">
        <v>171</v>
      </c>
    </row>
    <row r="8" spans="1:36">
      <c r="A8" s="20" t="s">
        <v>816</v>
      </c>
      <c r="B8" s="10" t="s">
        <v>828</v>
      </c>
      <c r="C8" s="10" t="s">
        <v>949</v>
      </c>
      <c r="D8" s="10" t="s">
        <v>949</v>
      </c>
      <c r="E8" s="146" t="s">
        <v>830</v>
      </c>
      <c r="F8" s="10"/>
      <c r="G8" s="10"/>
      <c r="H8" s="19" t="s">
        <v>324</v>
      </c>
      <c r="I8" s="19" t="s">
        <v>831</v>
      </c>
      <c r="J8" s="19"/>
      <c r="K8" s="19"/>
      <c r="L8" s="19">
        <v>26</v>
      </c>
      <c r="M8" s="19">
        <v>1750</v>
      </c>
      <c r="N8" s="148" t="s">
        <v>1160</v>
      </c>
      <c r="O8" s="147" t="s">
        <v>840</v>
      </c>
      <c r="P8" s="19" t="s">
        <v>679</v>
      </c>
      <c r="Q8" s="19"/>
      <c r="R8" s="19"/>
      <c r="S8" s="19"/>
      <c r="T8" s="5" t="s">
        <v>190</v>
      </c>
      <c r="U8" s="19"/>
      <c r="V8" s="19"/>
      <c r="W8" s="5">
        <v>4500</v>
      </c>
      <c r="Y8" s="5" t="s">
        <v>211</v>
      </c>
      <c r="Z8" s="5" t="s">
        <v>183</v>
      </c>
      <c r="AA8" s="148" t="s">
        <v>841</v>
      </c>
      <c r="AB8" s="19" t="s">
        <v>174</v>
      </c>
      <c r="AC8" s="19"/>
      <c r="AD8" s="19"/>
      <c r="AE8" s="19"/>
      <c r="AF8" s="19"/>
      <c r="AG8" s="5" t="s">
        <v>171</v>
      </c>
    </row>
    <row r="9" spans="1:36">
      <c r="A9" s="20" t="s">
        <v>816</v>
      </c>
      <c r="B9" s="10" t="s">
        <v>828</v>
      </c>
      <c r="C9" s="10" t="s">
        <v>948</v>
      </c>
      <c r="D9" s="10" t="s">
        <v>948</v>
      </c>
      <c r="E9" s="146" t="s">
        <v>830</v>
      </c>
      <c r="F9" s="10"/>
      <c r="G9" s="10"/>
      <c r="H9" s="19" t="s">
        <v>324</v>
      </c>
      <c r="I9" s="19" t="s">
        <v>831</v>
      </c>
      <c r="J9" s="19"/>
      <c r="K9" s="19"/>
      <c r="L9" s="19">
        <v>26</v>
      </c>
      <c r="M9" s="19">
        <v>1750</v>
      </c>
      <c r="N9" s="148" t="s">
        <v>1160</v>
      </c>
      <c r="O9" s="147" t="s">
        <v>840</v>
      </c>
      <c r="P9" s="19" t="s">
        <v>679</v>
      </c>
      <c r="Q9" s="19"/>
      <c r="R9" s="19"/>
      <c r="S9" s="19"/>
      <c r="T9" s="5" t="s">
        <v>190</v>
      </c>
      <c r="U9" s="19"/>
      <c r="V9" s="19"/>
      <c r="W9" s="5">
        <v>4500</v>
      </c>
      <c r="Y9" s="5" t="s">
        <v>211</v>
      </c>
      <c r="Z9" s="5" t="s">
        <v>183</v>
      </c>
      <c r="AA9" s="148" t="s">
        <v>841</v>
      </c>
      <c r="AB9" s="19" t="s">
        <v>174</v>
      </c>
      <c r="AC9" s="19"/>
      <c r="AD9" s="19"/>
      <c r="AE9" s="19"/>
      <c r="AF9" s="19"/>
      <c r="AG9" s="5" t="s">
        <v>171</v>
      </c>
    </row>
    <row r="10" spans="1:36">
      <c r="A10" s="20" t="s">
        <v>816</v>
      </c>
      <c r="B10" s="10" t="s">
        <v>828</v>
      </c>
      <c r="C10" s="10" t="s">
        <v>1002</v>
      </c>
      <c r="D10" s="10" t="s">
        <v>1002</v>
      </c>
      <c r="E10" s="146" t="s">
        <v>830</v>
      </c>
      <c r="F10" s="10"/>
      <c r="G10" s="10"/>
      <c r="H10" s="19" t="s">
        <v>324</v>
      </c>
      <c r="I10" s="19" t="s">
        <v>831</v>
      </c>
      <c r="J10" s="19"/>
      <c r="K10" s="19"/>
      <c r="L10" s="19">
        <v>26</v>
      </c>
      <c r="M10" s="19">
        <v>1750</v>
      </c>
      <c r="N10" s="148" t="s">
        <v>1160</v>
      </c>
      <c r="O10" s="147" t="s">
        <v>840</v>
      </c>
      <c r="P10" s="19" t="s">
        <v>679</v>
      </c>
      <c r="Q10" s="19"/>
      <c r="R10" s="19"/>
      <c r="S10" s="19"/>
      <c r="T10" s="5" t="s">
        <v>190</v>
      </c>
      <c r="U10" s="19"/>
      <c r="V10" s="19"/>
      <c r="W10" s="5">
        <v>4500</v>
      </c>
      <c r="Y10" s="5" t="s">
        <v>211</v>
      </c>
      <c r="Z10" s="5" t="s">
        <v>183</v>
      </c>
      <c r="AA10" s="148" t="s">
        <v>841</v>
      </c>
      <c r="AB10" s="19" t="s">
        <v>174</v>
      </c>
      <c r="AC10" s="19"/>
      <c r="AD10" s="19"/>
      <c r="AE10" s="19"/>
      <c r="AF10" s="19"/>
      <c r="AG10" s="5" t="s">
        <v>171</v>
      </c>
    </row>
    <row r="11" spans="1:36">
      <c r="A11" s="20" t="s">
        <v>816</v>
      </c>
      <c r="B11" s="10" t="s">
        <v>828</v>
      </c>
      <c r="C11" s="10" t="s">
        <v>999</v>
      </c>
      <c r="D11" s="10" t="s">
        <v>999</v>
      </c>
      <c r="E11" s="19" t="s">
        <v>838</v>
      </c>
      <c r="F11" s="10"/>
      <c r="G11" s="10"/>
      <c r="H11" s="19" t="s">
        <v>324</v>
      </c>
      <c r="I11" s="147" t="s">
        <v>839</v>
      </c>
      <c r="J11" s="19"/>
      <c r="K11" s="19"/>
      <c r="L11" s="19">
        <v>26</v>
      </c>
      <c r="M11" s="19">
        <v>1750</v>
      </c>
      <c r="N11" s="148" t="s">
        <v>1160</v>
      </c>
      <c r="O11" s="147" t="s">
        <v>840</v>
      </c>
      <c r="P11" s="19" t="s">
        <v>679</v>
      </c>
      <c r="Q11" s="19"/>
      <c r="R11" s="19"/>
      <c r="S11" s="19"/>
      <c r="T11" s="5" t="s">
        <v>201</v>
      </c>
      <c r="U11" s="19"/>
      <c r="V11" s="19"/>
      <c r="W11" s="5">
        <v>4500</v>
      </c>
      <c r="Y11" s="5" t="s">
        <v>211</v>
      </c>
      <c r="Z11" s="5" t="s">
        <v>183</v>
      </c>
      <c r="AA11" s="148" t="s">
        <v>841</v>
      </c>
      <c r="AB11" s="19" t="s">
        <v>174</v>
      </c>
      <c r="AC11" s="19"/>
      <c r="AD11" s="19"/>
      <c r="AE11" s="19"/>
      <c r="AF11" s="19"/>
      <c r="AG11" s="5" t="s">
        <v>191</v>
      </c>
    </row>
    <row r="12" spans="1:36">
      <c r="A12" s="20" t="s">
        <v>816</v>
      </c>
      <c r="B12" s="10" t="s">
        <v>828</v>
      </c>
      <c r="C12" s="15" t="s">
        <v>997</v>
      </c>
      <c r="D12" s="15" t="s">
        <v>997</v>
      </c>
      <c r="E12" s="19" t="s">
        <v>838</v>
      </c>
      <c r="F12" s="10"/>
      <c r="G12" s="10"/>
      <c r="H12" s="19" t="s">
        <v>324</v>
      </c>
      <c r="I12" s="147" t="s">
        <v>839</v>
      </c>
      <c r="J12" s="19"/>
      <c r="K12" s="19"/>
      <c r="L12" s="19">
        <v>26</v>
      </c>
      <c r="M12" s="19">
        <v>1750</v>
      </c>
      <c r="N12" s="148" t="s">
        <v>1160</v>
      </c>
      <c r="O12" s="147" t="s">
        <v>840</v>
      </c>
      <c r="P12" s="19" t="s">
        <v>679</v>
      </c>
      <c r="Q12" s="19"/>
      <c r="R12" s="19"/>
      <c r="S12" s="19"/>
      <c r="T12" s="5" t="s">
        <v>201</v>
      </c>
      <c r="U12" s="19"/>
      <c r="V12" s="19"/>
      <c r="W12" s="5">
        <v>4500</v>
      </c>
      <c r="Y12" s="5" t="s">
        <v>211</v>
      </c>
      <c r="Z12" s="5" t="s">
        <v>183</v>
      </c>
      <c r="AA12" s="148" t="s">
        <v>841</v>
      </c>
      <c r="AB12" s="19" t="s">
        <v>174</v>
      </c>
      <c r="AC12" s="19"/>
      <c r="AD12" s="19"/>
      <c r="AE12" s="19"/>
      <c r="AF12" s="19"/>
      <c r="AG12" s="5" t="s">
        <v>191</v>
      </c>
    </row>
    <row r="13" spans="1:36">
      <c r="A13" s="20" t="s">
        <v>816</v>
      </c>
      <c r="B13" s="10" t="s">
        <v>828</v>
      </c>
      <c r="C13" s="15" t="s">
        <v>998</v>
      </c>
      <c r="D13" s="15" t="s">
        <v>998</v>
      </c>
      <c r="E13" s="19" t="s">
        <v>838</v>
      </c>
      <c r="F13" s="10"/>
      <c r="G13" s="10"/>
      <c r="H13" s="19" t="s">
        <v>324</v>
      </c>
      <c r="I13" s="147" t="s">
        <v>839</v>
      </c>
      <c r="J13" s="19"/>
      <c r="K13" s="19"/>
      <c r="L13" s="19">
        <v>26</v>
      </c>
      <c r="M13" s="19">
        <v>1750</v>
      </c>
      <c r="N13" s="148" t="s">
        <v>1160</v>
      </c>
      <c r="O13" s="147" t="s">
        <v>840</v>
      </c>
      <c r="P13" s="19" t="s">
        <v>679</v>
      </c>
      <c r="Q13" s="19"/>
      <c r="R13" s="19"/>
      <c r="S13" s="19"/>
      <c r="T13" s="5" t="s">
        <v>201</v>
      </c>
      <c r="U13" s="19"/>
      <c r="V13" s="19"/>
      <c r="W13" s="5">
        <v>4500</v>
      </c>
      <c r="Y13" s="5" t="s">
        <v>211</v>
      </c>
      <c r="Z13" s="5" t="s">
        <v>183</v>
      </c>
      <c r="AA13" s="148" t="s">
        <v>841</v>
      </c>
      <c r="AB13" s="19" t="s">
        <v>174</v>
      </c>
      <c r="AC13" s="19"/>
      <c r="AD13" s="19"/>
      <c r="AE13" s="19"/>
      <c r="AF13" s="19"/>
      <c r="AG13" s="5" t="s">
        <v>191</v>
      </c>
    </row>
    <row r="14" spans="1:36">
      <c r="A14" s="20" t="s">
        <v>816</v>
      </c>
      <c r="B14" s="10" t="s">
        <v>828</v>
      </c>
      <c r="C14" s="10" t="s">
        <v>947</v>
      </c>
      <c r="D14" s="10" t="s">
        <v>947</v>
      </c>
      <c r="E14" s="146" t="s">
        <v>832</v>
      </c>
      <c r="F14" s="19"/>
      <c r="G14" s="19"/>
      <c r="H14" s="19" t="s">
        <v>324</v>
      </c>
      <c r="I14" s="147" t="s">
        <v>833</v>
      </c>
      <c r="J14" s="19"/>
      <c r="K14" s="19"/>
      <c r="L14" s="19">
        <v>26</v>
      </c>
      <c r="M14" s="19">
        <v>1750</v>
      </c>
      <c r="N14" s="148" t="s">
        <v>1160</v>
      </c>
      <c r="O14" s="147" t="s">
        <v>840</v>
      </c>
      <c r="P14" s="19" t="s">
        <v>679</v>
      </c>
      <c r="Q14" s="19"/>
      <c r="R14" s="19"/>
      <c r="S14" s="19"/>
      <c r="T14" s="5" t="s">
        <v>190</v>
      </c>
      <c r="U14" s="19"/>
      <c r="V14" s="19"/>
      <c r="W14" s="5">
        <v>4500</v>
      </c>
      <c r="Y14" s="5" t="s">
        <v>211</v>
      </c>
      <c r="Z14" s="5" t="s">
        <v>183</v>
      </c>
      <c r="AA14" s="148" t="s">
        <v>841</v>
      </c>
      <c r="AB14" s="19" t="s">
        <v>174</v>
      </c>
      <c r="AC14" s="19"/>
      <c r="AD14" s="19"/>
      <c r="AE14" s="19"/>
      <c r="AF14" s="19"/>
      <c r="AG14" s="5" t="s">
        <v>191</v>
      </c>
    </row>
    <row r="15" spans="1:36">
      <c r="A15" s="20" t="s">
        <v>816</v>
      </c>
      <c r="B15" s="10" t="s">
        <v>828</v>
      </c>
      <c r="C15" s="155" t="s">
        <v>1000</v>
      </c>
      <c r="D15" s="155" t="s">
        <v>1000</v>
      </c>
      <c r="E15" s="146" t="s">
        <v>832</v>
      </c>
      <c r="F15" s="19"/>
      <c r="G15" s="19"/>
      <c r="H15" s="19" t="s">
        <v>324</v>
      </c>
      <c r="I15" s="147" t="s">
        <v>833</v>
      </c>
      <c r="J15" s="19"/>
      <c r="K15" s="19"/>
      <c r="L15" s="19">
        <v>26</v>
      </c>
      <c r="M15" s="19">
        <v>1750</v>
      </c>
      <c r="N15" s="148" t="s">
        <v>1160</v>
      </c>
      <c r="O15" s="147" t="s">
        <v>840</v>
      </c>
      <c r="P15" s="19" t="s">
        <v>679</v>
      </c>
      <c r="Q15" s="19"/>
      <c r="R15" s="19"/>
      <c r="S15" s="19"/>
      <c r="T15" s="5" t="s">
        <v>190</v>
      </c>
      <c r="U15" s="154"/>
      <c r="V15" s="19"/>
      <c r="W15" s="5">
        <v>4500</v>
      </c>
      <c r="Y15" s="5" t="s">
        <v>211</v>
      </c>
      <c r="Z15" s="5" t="s">
        <v>183</v>
      </c>
      <c r="AA15" s="148" t="s">
        <v>841</v>
      </c>
      <c r="AB15" s="19" t="s">
        <v>174</v>
      </c>
      <c r="AC15" s="19"/>
      <c r="AD15" s="19"/>
      <c r="AE15" s="19"/>
      <c r="AF15" s="19"/>
      <c r="AG15" s="5" t="s">
        <v>171</v>
      </c>
    </row>
    <row r="16" spans="1:36">
      <c r="A16" s="20" t="s">
        <v>816</v>
      </c>
      <c r="B16" s="10" t="s">
        <v>828</v>
      </c>
      <c r="C16" s="155" t="s">
        <v>1001</v>
      </c>
      <c r="D16" s="155" t="s">
        <v>1001</v>
      </c>
      <c r="E16" s="146" t="s">
        <v>832</v>
      </c>
      <c r="F16" s="19"/>
      <c r="G16" s="19"/>
      <c r="H16" s="19" t="s">
        <v>324</v>
      </c>
      <c r="I16" s="147" t="s">
        <v>833</v>
      </c>
      <c r="J16" s="19"/>
      <c r="K16" s="19"/>
      <c r="L16" s="19">
        <v>26</v>
      </c>
      <c r="M16" s="19">
        <v>1750</v>
      </c>
      <c r="N16" s="148" t="s">
        <v>1160</v>
      </c>
      <c r="O16" s="147" t="s">
        <v>840</v>
      </c>
      <c r="P16" s="19" t="s">
        <v>679</v>
      </c>
      <c r="Q16" s="19"/>
      <c r="R16" s="19"/>
      <c r="S16" s="19"/>
      <c r="T16" s="5" t="s">
        <v>190</v>
      </c>
      <c r="U16" s="154"/>
      <c r="V16" s="19"/>
      <c r="W16" s="5">
        <v>4500</v>
      </c>
      <c r="Y16" s="5" t="s">
        <v>211</v>
      </c>
      <c r="Z16" s="5" t="s">
        <v>183</v>
      </c>
      <c r="AA16" s="148" t="s">
        <v>841</v>
      </c>
      <c r="AB16" s="19" t="s">
        <v>174</v>
      </c>
      <c r="AC16" s="19"/>
      <c r="AD16" s="19"/>
      <c r="AE16" s="19"/>
      <c r="AF16" s="19"/>
      <c r="AG16" s="5" t="s">
        <v>171</v>
      </c>
    </row>
    <row r="17" spans="1:33">
      <c r="A17" s="20" t="s">
        <v>816</v>
      </c>
      <c r="B17" s="10" t="s">
        <v>828</v>
      </c>
      <c r="C17" s="10" t="s">
        <v>1086</v>
      </c>
      <c r="D17" s="10" t="s">
        <v>950</v>
      </c>
      <c r="E17" s="19" t="s">
        <v>835</v>
      </c>
      <c r="F17" s="19"/>
      <c r="G17" s="19"/>
      <c r="H17" s="19" t="s">
        <v>324</v>
      </c>
      <c r="I17" s="147" t="s">
        <v>836</v>
      </c>
      <c r="J17" s="19"/>
      <c r="K17" s="19"/>
      <c r="L17" s="19">
        <v>26</v>
      </c>
      <c r="M17" s="19">
        <v>1750</v>
      </c>
      <c r="N17" s="148" t="s">
        <v>1160</v>
      </c>
      <c r="O17" s="147" t="s">
        <v>840</v>
      </c>
      <c r="P17" s="19" t="s">
        <v>679</v>
      </c>
      <c r="Q17" s="19"/>
      <c r="R17" s="19"/>
      <c r="S17" s="19"/>
      <c r="T17" s="5" t="s">
        <v>201</v>
      </c>
      <c r="U17" s="149" t="s">
        <v>842</v>
      </c>
      <c r="V17" s="19"/>
      <c r="W17" s="5">
        <v>4500</v>
      </c>
      <c r="Y17" s="5" t="s">
        <v>211</v>
      </c>
      <c r="Z17" s="5" t="s">
        <v>183</v>
      </c>
      <c r="AA17" s="148" t="s">
        <v>841</v>
      </c>
      <c r="AB17" s="19" t="s">
        <v>174</v>
      </c>
      <c r="AC17" s="19"/>
      <c r="AD17" s="19"/>
      <c r="AE17" s="19"/>
      <c r="AF17" s="19"/>
      <c r="AG17" s="5" t="s">
        <v>191</v>
      </c>
    </row>
    <row r="18" spans="1:33">
      <c r="A18" s="20" t="s">
        <v>822</v>
      </c>
      <c r="B18" s="10" t="s">
        <v>828</v>
      </c>
      <c r="C18" s="10" t="s">
        <v>929</v>
      </c>
      <c r="D18" s="15" t="s">
        <v>844</v>
      </c>
      <c r="E18" s="146" t="s">
        <v>830</v>
      </c>
      <c r="F18" s="10"/>
      <c r="G18" s="10"/>
      <c r="H18" s="19" t="s">
        <v>324</v>
      </c>
      <c r="I18" s="19" t="s">
        <v>831</v>
      </c>
      <c r="J18" s="19"/>
      <c r="K18" s="19">
        <v>6</v>
      </c>
      <c r="L18" s="19">
        <v>26</v>
      </c>
      <c r="M18" s="19">
        <v>1750</v>
      </c>
      <c r="N18" s="148" t="s">
        <v>1160</v>
      </c>
      <c r="O18" s="147" t="s">
        <v>840</v>
      </c>
      <c r="P18" s="19" t="s">
        <v>679</v>
      </c>
      <c r="Q18" s="19"/>
      <c r="R18" s="19"/>
      <c r="S18" s="19"/>
      <c r="T18" s="5" t="s">
        <v>190</v>
      </c>
      <c r="U18" s="19"/>
      <c r="V18" s="19"/>
      <c r="W18" s="5">
        <v>4500</v>
      </c>
      <c r="Y18" s="5" t="s">
        <v>211</v>
      </c>
      <c r="Z18" s="5" t="s">
        <v>183</v>
      </c>
      <c r="AA18" s="148" t="s">
        <v>841</v>
      </c>
      <c r="AB18" s="19" t="s">
        <v>174</v>
      </c>
      <c r="AC18" s="19"/>
      <c r="AD18" s="19"/>
      <c r="AE18" s="19"/>
      <c r="AF18" s="19"/>
      <c r="AG18" s="5" t="s">
        <v>171</v>
      </c>
    </row>
    <row r="19" spans="1:33">
      <c r="A19" s="20" t="s">
        <v>822</v>
      </c>
      <c r="B19" s="10" t="s">
        <v>828</v>
      </c>
      <c r="C19" s="15" t="s">
        <v>845</v>
      </c>
      <c r="D19" s="15" t="s">
        <v>933</v>
      </c>
      <c r="E19" s="146" t="s">
        <v>934</v>
      </c>
      <c r="F19" s="19"/>
      <c r="G19" s="19"/>
      <c r="H19" s="19" t="s">
        <v>324</v>
      </c>
      <c r="I19" s="147" t="s">
        <v>936</v>
      </c>
      <c r="J19" s="19"/>
      <c r="K19" s="19">
        <v>5</v>
      </c>
      <c r="L19" s="19">
        <v>26</v>
      </c>
      <c r="M19" s="19">
        <v>1750</v>
      </c>
      <c r="N19" s="148" t="s">
        <v>1160</v>
      </c>
      <c r="O19" s="147" t="s">
        <v>840</v>
      </c>
      <c r="P19" s="19" t="s">
        <v>679</v>
      </c>
      <c r="Q19" s="19"/>
      <c r="R19" s="19"/>
      <c r="S19" s="19"/>
      <c r="T19" s="5" t="s">
        <v>190</v>
      </c>
      <c r="U19" s="19"/>
      <c r="V19" s="19"/>
      <c r="W19" s="5">
        <v>4500</v>
      </c>
      <c r="Y19" s="5" t="s">
        <v>211</v>
      </c>
      <c r="Z19" s="5" t="s">
        <v>183</v>
      </c>
      <c r="AA19" s="148" t="s">
        <v>841</v>
      </c>
      <c r="AB19" s="19" t="s">
        <v>174</v>
      </c>
      <c r="AC19" s="19"/>
      <c r="AD19" s="19"/>
      <c r="AE19" s="19"/>
      <c r="AF19" s="19"/>
      <c r="AG19" s="5" t="s">
        <v>171</v>
      </c>
    </row>
    <row r="20" spans="1:33">
      <c r="A20" s="20" t="s">
        <v>822</v>
      </c>
      <c r="B20" s="10" t="s">
        <v>828</v>
      </c>
      <c r="C20" s="15" t="s">
        <v>845</v>
      </c>
      <c r="D20" s="15" t="s">
        <v>932</v>
      </c>
      <c r="E20" s="19" t="s">
        <v>935</v>
      </c>
      <c r="F20" s="19"/>
      <c r="G20" s="19"/>
      <c r="H20" s="19" t="s">
        <v>324</v>
      </c>
      <c r="I20" s="147" t="s">
        <v>833</v>
      </c>
      <c r="J20" s="19"/>
      <c r="K20" s="19">
        <v>7</v>
      </c>
      <c r="L20" s="19">
        <v>26</v>
      </c>
      <c r="M20" s="19">
        <v>1750</v>
      </c>
      <c r="N20" s="148" t="s">
        <v>1160</v>
      </c>
      <c r="O20" s="147" t="s">
        <v>840</v>
      </c>
      <c r="P20" s="19" t="s">
        <v>679</v>
      </c>
      <c r="Q20" s="19"/>
      <c r="R20" s="19"/>
      <c r="S20" s="19"/>
      <c r="T20" s="5" t="s">
        <v>201</v>
      </c>
      <c r="U20" s="149" t="s">
        <v>842</v>
      </c>
      <c r="V20" s="19"/>
      <c r="W20" s="5">
        <v>4500</v>
      </c>
      <c r="Y20" s="5" t="s">
        <v>211</v>
      </c>
      <c r="Z20" s="5" t="s">
        <v>183</v>
      </c>
      <c r="AA20" s="148" t="s">
        <v>841</v>
      </c>
      <c r="AB20" s="19" t="s">
        <v>174</v>
      </c>
      <c r="AC20" s="19"/>
      <c r="AD20" s="19"/>
      <c r="AE20" s="19"/>
      <c r="AF20" s="19"/>
      <c r="AG20" s="5" t="s">
        <v>191</v>
      </c>
    </row>
    <row r="21" spans="1:33">
      <c r="A21" s="20" t="s">
        <v>822</v>
      </c>
      <c r="B21" s="10" t="s">
        <v>828</v>
      </c>
      <c r="C21" s="10" t="s">
        <v>930</v>
      </c>
      <c r="D21" s="10" t="s">
        <v>846</v>
      </c>
      <c r="E21" s="19" t="s">
        <v>838</v>
      </c>
      <c r="F21" s="19"/>
      <c r="G21" s="19"/>
      <c r="H21" s="19" t="s">
        <v>324</v>
      </c>
      <c r="I21" s="147" t="s">
        <v>839</v>
      </c>
      <c r="J21" s="19"/>
      <c r="K21" s="19">
        <v>3</v>
      </c>
      <c r="L21" s="19">
        <v>26</v>
      </c>
      <c r="M21" s="19">
        <v>1750</v>
      </c>
      <c r="N21" s="148" t="s">
        <v>1160</v>
      </c>
      <c r="O21" s="147" t="s">
        <v>840</v>
      </c>
      <c r="P21" s="19" t="s">
        <v>679</v>
      </c>
      <c r="Q21" s="19"/>
      <c r="R21" s="19"/>
      <c r="S21" s="19"/>
      <c r="T21" s="5" t="s">
        <v>201</v>
      </c>
      <c r="U21" s="149" t="s">
        <v>843</v>
      </c>
      <c r="V21" s="19"/>
      <c r="W21" s="5">
        <v>4500</v>
      </c>
      <c r="Y21" s="5" t="s">
        <v>211</v>
      </c>
      <c r="Z21" s="5" t="s">
        <v>183</v>
      </c>
      <c r="AA21" s="148" t="s">
        <v>841</v>
      </c>
      <c r="AB21" s="19" t="s">
        <v>174</v>
      </c>
      <c r="AC21" s="19"/>
      <c r="AD21" s="19"/>
      <c r="AE21" s="19"/>
      <c r="AF21" s="19"/>
      <c r="AG21" s="5" t="s">
        <v>191</v>
      </c>
    </row>
    <row r="22" spans="1:33">
      <c r="A22" s="20" t="s">
        <v>852</v>
      </c>
      <c r="B22" s="10" t="s">
        <v>828</v>
      </c>
      <c r="C22" s="10" t="s">
        <v>854</v>
      </c>
      <c r="D22" s="15" t="s">
        <v>847</v>
      </c>
      <c r="E22" s="146" t="s">
        <v>830</v>
      </c>
      <c r="F22" s="19"/>
      <c r="G22" s="19"/>
      <c r="H22" s="19" t="s">
        <v>324</v>
      </c>
      <c r="I22" s="19" t="s">
        <v>831</v>
      </c>
      <c r="J22" s="19"/>
      <c r="K22" s="19"/>
      <c r="L22" s="19">
        <v>26</v>
      </c>
      <c r="M22" s="19">
        <v>1750</v>
      </c>
      <c r="N22" s="148" t="s">
        <v>1160</v>
      </c>
      <c r="O22" s="147" t="s">
        <v>840</v>
      </c>
      <c r="P22" s="19" t="s">
        <v>679</v>
      </c>
      <c r="Q22" s="19"/>
      <c r="R22" s="19"/>
      <c r="S22" s="19"/>
      <c r="T22" s="5" t="s">
        <v>190</v>
      </c>
      <c r="U22" s="19"/>
      <c r="V22" s="19"/>
      <c r="W22" s="5">
        <v>4500</v>
      </c>
      <c r="Y22" s="5" t="s">
        <v>211</v>
      </c>
      <c r="Z22" s="5" t="s">
        <v>183</v>
      </c>
      <c r="AA22" s="148" t="s">
        <v>841</v>
      </c>
      <c r="AB22" s="19" t="s">
        <v>174</v>
      </c>
      <c r="AC22" s="19"/>
      <c r="AD22" s="19"/>
      <c r="AE22" s="19"/>
      <c r="AF22" s="19"/>
      <c r="AG22" s="5" t="s">
        <v>171</v>
      </c>
    </row>
    <row r="23" spans="1:33">
      <c r="A23" s="20" t="s">
        <v>852</v>
      </c>
      <c r="B23" s="10" t="s">
        <v>828</v>
      </c>
      <c r="C23" s="10" t="s">
        <v>855</v>
      </c>
      <c r="D23" s="15" t="s">
        <v>848</v>
      </c>
      <c r="E23" s="146" t="s">
        <v>830</v>
      </c>
      <c r="F23" s="19"/>
      <c r="G23" s="19"/>
      <c r="H23" s="19" t="s">
        <v>324</v>
      </c>
      <c r="I23" s="19" t="s">
        <v>831</v>
      </c>
      <c r="J23" s="19"/>
      <c r="K23" s="19"/>
      <c r="L23" s="19">
        <v>26</v>
      </c>
      <c r="M23" s="19">
        <v>1750</v>
      </c>
      <c r="N23" s="148" t="s">
        <v>1160</v>
      </c>
      <c r="O23" s="147" t="s">
        <v>840</v>
      </c>
      <c r="P23" s="19" t="s">
        <v>679</v>
      </c>
      <c r="Q23" s="19"/>
      <c r="R23" s="19"/>
      <c r="S23" s="19"/>
      <c r="T23" s="5" t="s">
        <v>190</v>
      </c>
      <c r="U23" s="19"/>
      <c r="V23" s="19"/>
      <c r="W23" s="5">
        <v>4500</v>
      </c>
      <c r="Y23" s="5" t="s">
        <v>211</v>
      </c>
      <c r="Z23" s="5" t="s">
        <v>183</v>
      </c>
      <c r="AA23" s="148" t="s">
        <v>841</v>
      </c>
      <c r="AB23" s="19" t="s">
        <v>174</v>
      </c>
      <c r="AC23" s="19"/>
      <c r="AD23" s="19"/>
      <c r="AE23" s="19"/>
      <c r="AF23" s="19"/>
      <c r="AG23" s="5" t="s">
        <v>171</v>
      </c>
    </row>
    <row r="24" spans="1:33">
      <c r="A24" s="20" t="s">
        <v>852</v>
      </c>
      <c r="B24" s="10" t="s">
        <v>828</v>
      </c>
      <c r="C24" s="10" t="s">
        <v>856</v>
      </c>
      <c r="D24" s="15" t="s">
        <v>849</v>
      </c>
      <c r="E24" s="146" t="s">
        <v>832</v>
      </c>
      <c r="F24" s="19"/>
      <c r="G24" s="19"/>
      <c r="H24" s="19" t="s">
        <v>324</v>
      </c>
      <c r="I24" s="147" t="s">
        <v>833</v>
      </c>
      <c r="J24" s="19"/>
      <c r="K24" s="19"/>
      <c r="L24" s="19">
        <v>26</v>
      </c>
      <c r="M24" s="19">
        <v>1750</v>
      </c>
      <c r="N24" s="148" t="s">
        <v>1160</v>
      </c>
      <c r="O24" s="147" t="s">
        <v>840</v>
      </c>
      <c r="P24" s="19" t="s">
        <v>679</v>
      </c>
      <c r="Q24" s="19"/>
      <c r="R24" s="19"/>
      <c r="S24" s="19"/>
      <c r="T24" s="5" t="s">
        <v>201</v>
      </c>
      <c r="U24" s="19"/>
      <c r="V24" s="19"/>
      <c r="W24" s="5">
        <v>4500</v>
      </c>
      <c r="Y24" s="5" t="s">
        <v>211</v>
      </c>
      <c r="Z24" s="5" t="s">
        <v>183</v>
      </c>
      <c r="AA24" s="148" t="s">
        <v>841</v>
      </c>
      <c r="AB24" s="19" t="s">
        <v>174</v>
      </c>
      <c r="AC24" s="19"/>
      <c r="AD24" s="19"/>
      <c r="AE24" s="19"/>
      <c r="AF24" s="19"/>
      <c r="AG24" s="5" t="s">
        <v>191</v>
      </c>
    </row>
    <row r="25" spans="1:33">
      <c r="A25" s="20" t="s">
        <v>852</v>
      </c>
      <c r="B25" s="10" t="s">
        <v>828</v>
      </c>
      <c r="C25" s="10" t="s">
        <v>834</v>
      </c>
      <c r="D25" s="10" t="s">
        <v>850</v>
      </c>
      <c r="E25" s="19" t="s">
        <v>835</v>
      </c>
      <c r="F25" s="19"/>
      <c r="G25" s="19"/>
      <c r="H25" s="19" t="s">
        <v>324</v>
      </c>
      <c r="I25" s="147" t="s">
        <v>836</v>
      </c>
      <c r="J25" s="19"/>
      <c r="K25" s="19"/>
      <c r="L25" s="19">
        <v>26</v>
      </c>
      <c r="M25" s="19">
        <v>1750</v>
      </c>
      <c r="N25" s="148" t="s">
        <v>1160</v>
      </c>
      <c r="O25" s="147" t="s">
        <v>840</v>
      </c>
      <c r="P25" s="19" t="s">
        <v>679</v>
      </c>
      <c r="Q25" s="19"/>
      <c r="R25" s="19"/>
      <c r="S25" s="19"/>
      <c r="T25" s="5" t="s">
        <v>201</v>
      </c>
      <c r="U25" s="19"/>
      <c r="V25" s="19"/>
      <c r="W25" s="5">
        <v>4500</v>
      </c>
      <c r="Y25" s="5" t="s">
        <v>211</v>
      </c>
      <c r="Z25" s="5" t="s">
        <v>183</v>
      </c>
      <c r="AA25" s="148" t="s">
        <v>841</v>
      </c>
      <c r="AB25" s="19" t="s">
        <v>174</v>
      </c>
      <c r="AC25" s="19"/>
      <c r="AD25" s="19"/>
      <c r="AE25" s="19"/>
      <c r="AF25" s="19"/>
      <c r="AG25" s="5" t="s">
        <v>191</v>
      </c>
    </row>
    <row r="26" spans="1:33">
      <c r="A26" s="20" t="s">
        <v>852</v>
      </c>
      <c r="B26" s="10" t="s">
        <v>828</v>
      </c>
      <c r="C26" s="10" t="s">
        <v>837</v>
      </c>
      <c r="D26" s="10" t="s">
        <v>851</v>
      </c>
      <c r="E26" s="19" t="s">
        <v>838</v>
      </c>
      <c r="F26" s="19"/>
      <c r="G26" s="19"/>
      <c r="H26" s="19" t="s">
        <v>324</v>
      </c>
      <c r="I26" s="147" t="s">
        <v>839</v>
      </c>
      <c r="J26" s="19"/>
      <c r="K26" s="19"/>
      <c r="L26" s="19">
        <v>26</v>
      </c>
      <c r="M26" s="19">
        <v>1750</v>
      </c>
      <c r="N26" s="148" t="s">
        <v>1160</v>
      </c>
      <c r="O26" s="147" t="s">
        <v>840</v>
      </c>
      <c r="P26" s="19" t="s">
        <v>679</v>
      </c>
      <c r="Q26" s="19"/>
      <c r="R26" s="19"/>
      <c r="S26" s="19"/>
      <c r="T26" s="5" t="s">
        <v>201</v>
      </c>
      <c r="U26" s="19"/>
      <c r="V26" s="19"/>
      <c r="W26" s="5">
        <v>4500</v>
      </c>
      <c r="Y26" s="5" t="s">
        <v>211</v>
      </c>
      <c r="Z26" s="5" t="s">
        <v>183</v>
      </c>
      <c r="AA26" s="148" t="s">
        <v>841</v>
      </c>
      <c r="AB26" s="19" t="s">
        <v>174</v>
      </c>
      <c r="AC26" s="19"/>
      <c r="AD26" s="19"/>
      <c r="AE26" s="19"/>
      <c r="AF26" s="19"/>
      <c r="AG26" s="5" t="s">
        <v>191</v>
      </c>
    </row>
    <row r="27" spans="1:33">
      <c r="A27" s="14"/>
      <c r="B27" s="10"/>
      <c r="C27" s="10"/>
      <c r="D27" s="1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U27" s="19"/>
      <c r="V27" s="19"/>
      <c r="AB27" s="19"/>
      <c r="AC27" s="19"/>
      <c r="AD27" s="19"/>
      <c r="AE27" s="19"/>
      <c r="AF27" s="19"/>
    </row>
    <row r="28" spans="1:33">
      <c r="A28" s="14"/>
      <c r="B28" s="10"/>
      <c r="C28" s="10"/>
      <c r="D28" s="1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U28" s="19"/>
      <c r="V28" s="19"/>
      <c r="AB28" s="19"/>
      <c r="AC28" s="19"/>
      <c r="AD28" s="19"/>
      <c r="AE28" s="19"/>
      <c r="AF28" s="19"/>
    </row>
    <row r="29" spans="1:3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>
      <c r="A987" s="14"/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>
      <c r="A988" s="14"/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>
      <c r="A989" s="14"/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>
      <c r="A990" s="14"/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>
      <c r="A991" s="14"/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>
      <c r="A992" s="14"/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1:32">
      <c r="A993" s="14"/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1:32">
      <c r="A994" s="14"/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1:32">
      <c r="A995" s="14"/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1:3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1:3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1:3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  <row r="999" spans="1:32">
      <c r="B999" s="12"/>
      <c r="C999" s="12"/>
      <c r="D999" s="12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U999" s="14"/>
      <c r="V999" s="14"/>
      <c r="AB999" s="14"/>
      <c r="AC999" s="14"/>
      <c r="AD999" s="14"/>
      <c r="AE999" s="14"/>
      <c r="AF999" s="14"/>
    </row>
    <row r="1000" spans="1:32">
      <c r="B1000" s="12"/>
      <c r="C1000" s="12"/>
      <c r="D1000" s="12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U1000" s="14"/>
      <c r="V1000" s="14"/>
      <c r="AB1000" s="14"/>
      <c r="AC1000" s="14"/>
      <c r="AD1000" s="14"/>
      <c r="AE1000" s="14"/>
      <c r="AF1000" s="14"/>
    </row>
    <row r="1001" spans="1:32">
      <c r="B1001" s="12"/>
      <c r="C1001" s="12"/>
      <c r="D1001" s="12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U1001" s="14"/>
      <c r="V1001" s="14"/>
      <c r="AB1001" s="14"/>
      <c r="AC1001" s="14"/>
      <c r="AD1001" s="14"/>
      <c r="AE1001" s="14"/>
      <c r="AF1001" s="14"/>
    </row>
    <row r="1002" spans="1:32">
      <c r="B1002" s="12"/>
      <c r="C1002" s="12"/>
      <c r="D1002" s="12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U1002" s="14"/>
      <c r="V1002" s="14"/>
      <c r="AB1002" s="14"/>
      <c r="AC1002" s="14"/>
      <c r="AD1002" s="14"/>
      <c r="AE1002" s="14"/>
      <c r="AF1002" s="14"/>
    </row>
    <row r="1003" spans="1:32">
      <c r="B1003" s="12"/>
      <c r="C1003" s="12"/>
      <c r="D1003" s="12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U1003" s="14"/>
      <c r="V1003" s="14"/>
      <c r="AB1003" s="14"/>
      <c r="AC1003" s="14"/>
      <c r="AD1003" s="14"/>
      <c r="AE1003" s="14"/>
      <c r="AF1003" s="14"/>
    </row>
    <row r="1004" spans="1:32">
      <c r="B1004" s="12"/>
      <c r="C1004" s="12"/>
      <c r="D1004" s="12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U1004" s="14"/>
      <c r="V1004" s="14"/>
      <c r="AB1004" s="14"/>
      <c r="AC1004" s="14"/>
      <c r="AD1004" s="14"/>
      <c r="AE1004" s="14"/>
      <c r="AF1004" s="14"/>
    </row>
    <row r="1005" spans="1:32">
      <c r="B1005" s="12"/>
      <c r="C1005" s="12"/>
      <c r="D1005" s="12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U1005" s="14"/>
      <c r="V1005" s="14"/>
      <c r="AB1005" s="14"/>
      <c r="AC1005" s="14"/>
      <c r="AD1005" s="14"/>
      <c r="AE1005" s="14"/>
      <c r="AF1005" s="14"/>
    </row>
    <row r="1006" spans="1:32">
      <c r="B1006" s="12"/>
      <c r="C1006" s="12"/>
      <c r="D1006" s="12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U1006" s="14"/>
      <c r="V1006" s="14"/>
      <c r="AB1006" s="14"/>
      <c r="AC1006" s="14"/>
      <c r="AD1006" s="14"/>
      <c r="AE1006" s="14"/>
      <c r="AF1006" s="14"/>
    </row>
    <row r="1007" spans="1:32">
      <c r="B1007" s="12"/>
      <c r="C1007" s="12"/>
      <c r="D1007" s="12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U1007" s="14"/>
      <c r="V1007" s="14"/>
      <c r="AB1007" s="14"/>
      <c r="AC1007" s="14"/>
      <c r="AD1007" s="14"/>
      <c r="AE1007" s="14"/>
      <c r="AF1007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A4" sqref="A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3" customWidth="1"/>
    <col min="8" max="8" width="15" style="133" customWidth="1"/>
    <col min="9" max="9" width="14.33203125" style="133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28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39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7" t="s">
        <v>792</v>
      </c>
      <c r="K2" s="137"/>
      <c r="L2" s="137" t="s">
        <v>796</v>
      </c>
      <c r="M2" s="137" t="s">
        <v>648</v>
      </c>
      <c r="N2" s="137" t="s">
        <v>688</v>
      </c>
      <c r="O2" s="137" t="s">
        <v>689</v>
      </c>
      <c r="P2" s="137" t="s">
        <v>798</v>
      </c>
      <c r="Q2" s="137" t="s">
        <v>718</v>
      </c>
      <c r="R2" s="137" t="s">
        <v>719</v>
      </c>
      <c r="S2" s="137" t="s">
        <v>381</v>
      </c>
      <c r="T2" s="137" t="s">
        <v>380</v>
      </c>
      <c r="U2" s="137" t="s">
        <v>333</v>
      </c>
      <c r="V2" s="137" t="s">
        <v>379</v>
      </c>
      <c r="W2" s="137" t="s">
        <v>378</v>
      </c>
      <c r="X2" s="138" t="s">
        <v>377</v>
      </c>
      <c r="Y2" s="137" t="s">
        <v>376</v>
      </c>
      <c r="Z2" s="137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32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6" t="s">
        <v>793</v>
      </c>
      <c r="K3" s="97"/>
      <c r="L3" s="136" t="s">
        <v>791</v>
      </c>
      <c r="M3" s="136" t="s">
        <v>794</v>
      </c>
      <c r="N3" s="136" t="s">
        <v>795</v>
      </c>
      <c r="O3" s="96"/>
      <c r="P3" s="136" t="s">
        <v>797</v>
      </c>
      <c r="Q3" s="140" t="s">
        <v>720</v>
      </c>
      <c r="R3" s="136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6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2"/>
  <sheetViews>
    <sheetView workbookViewId="0">
      <pane ySplit="2" topLeftCell="A83" activePane="bottomLeft" state="frozen"/>
      <selection activeCell="C1" sqref="C1"/>
      <selection pane="bottomLeft" activeCell="A99" sqref="A99:XFD99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26.1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28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45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852</v>
      </c>
      <c r="B4" s="10" t="s">
        <v>828</v>
      </c>
      <c r="C4" s="11" t="s">
        <v>848</v>
      </c>
      <c r="D4" s="11" t="s">
        <v>862</v>
      </c>
      <c r="E4" s="130">
        <v>1996</v>
      </c>
      <c r="F4" s="130">
        <v>6</v>
      </c>
      <c r="G4" s="130">
        <v>1</v>
      </c>
      <c r="H4" s="23"/>
      <c r="I4" s="4">
        <v>-3</v>
      </c>
      <c r="J4" s="4">
        <v>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4">
        <v>29.79</v>
      </c>
      <c r="AO4" s="17"/>
      <c r="AP4" s="17"/>
      <c r="AQ4" s="17"/>
      <c r="AR4" s="4">
        <v>1.5</v>
      </c>
      <c r="AS4" s="8"/>
      <c r="AT4" s="8"/>
      <c r="AU4" s="8"/>
      <c r="AV4" s="4">
        <v>-28.25</v>
      </c>
      <c r="AW4" s="8" t="s">
        <v>882</v>
      </c>
      <c r="AX4" s="8"/>
      <c r="AY4" s="8">
        <v>1996</v>
      </c>
      <c r="AZ4" s="4">
        <v>160.37</v>
      </c>
      <c r="BA4" s="8">
        <v>4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852</v>
      </c>
      <c r="B5" s="10" t="s">
        <v>828</v>
      </c>
      <c r="C5" s="11" t="s">
        <v>848</v>
      </c>
      <c r="D5" s="11" t="s">
        <v>857</v>
      </c>
      <c r="E5" s="130">
        <v>1996</v>
      </c>
      <c r="F5" s="130">
        <v>6</v>
      </c>
      <c r="G5" s="130">
        <v>1</v>
      </c>
      <c r="H5" s="23"/>
      <c r="I5" s="4">
        <v>0</v>
      </c>
      <c r="J5" s="4">
        <v>5</v>
      </c>
      <c r="K5" s="8"/>
      <c r="L5" s="8"/>
      <c r="M5" s="8"/>
      <c r="N5" s="8"/>
      <c r="O5" s="8"/>
      <c r="P5" s="14">
        <v>0.96</v>
      </c>
      <c r="Q5" s="14">
        <v>0.96</v>
      </c>
      <c r="R5" s="8" t="s">
        <v>931</v>
      </c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4"/>
      <c r="AO5" s="17"/>
      <c r="AP5" s="17"/>
      <c r="AQ5" s="17"/>
      <c r="AR5" s="4"/>
      <c r="AS5" s="8"/>
      <c r="AT5" s="8"/>
      <c r="AU5" s="8"/>
      <c r="AV5" s="4" t="s">
        <v>881</v>
      </c>
      <c r="AW5" s="8"/>
      <c r="AX5" s="8"/>
      <c r="AY5" s="8"/>
      <c r="AZ5" s="4" t="s">
        <v>881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852</v>
      </c>
      <c r="B6" s="10" t="s">
        <v>828</v>
      </c>
      <c r="C6" s="11" t="s">
        <v>848</v>
      </c>
      <c r="D6" s="11" t="s">
        <v>858</v>
      </c>
      <c r="E6" s="130">
        <v>1996</v>
      </c>
      <c r="F6" s="130">
        <v>6</v>
      </c>
      <c r="G6" s="130">
        <v>1</v>
      </c>
      <c r="H6" s="23"/>
      <c r="I6" s="4">
        <v>5</v>
      </c>
      <c r="J6" s="4">
        <v>10</v>
      </c>
      <c r="K6" s="8"/>
      <c r="L6" s="8"/>
      <c r="M6" s="8"/>
      <c r="N6" s="8"/>
      <c r="O6" s="8"/>
      <c r="P6" s="14">
        <v>0.96</v>
      </c>
      <c r="Q6" s="14">
        <v>0.96</v>
      </c>
      <c r="R6" s="8" t="s">
        <v>931</v>
      </c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4"/>
      <c r="AO6" s="17"/>
      <c r="AP6" s="17"/>
      <c r="AQ6" s="17"/>
      <c r="AR6" s="4"/>
      <c r="AS6" s="8"/>
      <c r="AT6" s="8"/>
      <c r="AU6" s="8"/>
      <c r="AV6" s="4"/>
      <c r="AW6" s="8"/>
      <c r="AX6" s="8"/>
      <c r="AY6" s="8"/>
      <c r="AZ6" s="4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852</v>
      </c>
      <c r="B7" s="10" t="s">
        <v>828</v>
      </c>
      <c r="C7" s="11" t="s">
        <v>848</v>
      </c>
      <c r="D7" s="11" t="s">
        <v>859</v>
      </c>
      <c r="E7" s="130">
        <v>1996</v>
      </c>
      <c r="F7" s="130">
        <v>6</v>
      </c>
      <c r="G7" s="130">
        <v>1</v>
      </c>
      <c r="H7" s="23"/>
      <c r="I7" s="4">
        <v>10</v>
      </c>
      <c r="J7" s="4">
        <v>20</v>
      </c>
      <c r="K7" s="8"/>
      <c r="L7" s="8"/>
      <c r="M7" s="8"/>
      <c r="N7" s="8"/>
      <c r="O7" s="8"/>
      <c r="P7" s="8">
        <v>1.2</v>
      </c>
      <c r="Q7" s="8">
        <v>1.2</v>
      </c>
      <c r="R7" s="8" t="s">
        <v>931</v>
      </c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4"/>
      <c r="AO7" s="17"/>
      <c r="AP7" s="17"/>
      <c r="AQ7" s="17"/>
      <c r="AR7" s="4"/>
      <c r="AS7" s="8"/>
      <c r="AT7" s="8"/>
      <c r="AU7" s="8"/>
      <c r="AV7" s="4"/>
      <c r="AW7" s="8"/>
      <c r="AX7" s="8"/>
      <c r="AY7" s="8"/>
      <c r="AZ7" s="4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852</v>
      </c>
      <c r="B8" s="10" t="s">
        <v>828</v>
      </c>
      <c r="C8" s="11" t="s">
        <v>848</v>
      </c>
      <c r="D8" s="11" t="s">
        <v>860</v>
      </c>
      <c r="E8" s="130">
        <v>1996</v>
      </c>
      <c r="F8" s="130">
        <v>6</v>
      </c>
      <c r="G8" s="130">
        <v>1</v>
      </c>
      <c r="H8" s="23"/>
      <c r="I8" s="4">
        <v>45</v>
      </c>
      <c r="J8" s="4">
        <v>55</v>
      </c>
      <c r="K8" s="8"/>
      <c r="L8" s="8"/>
      <c r="M8" s="8"/>
      <c r="N8" s="8"/>
      <c r="O8" s="8"/>
      <c r="P8" s="8">
        <v>1.3</v>
      </c>
      <c r="Q8" s="8">
        <v>1.3</v>
      </c>
      <c r="R8" s="8" t="s">
        <v>931</v>
      </c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4"/>
      <c r="AO8" s="17"/>
      <c r="AP8" s="17"/>
      <c r="AQ8" s="17"/>
      <c r="AR8" s="4"/>
      <c r="AS8" s="8"/>
      <c r="AT8" s="8"/>
      <c r="AU8" s="8"/>
      <c r="AV8" s="4"/>
      <c r="AW8" s="8"/>
      <c r="AX8" s="8"/>
      <c r="AY8" s="8"/>
      <c r="AZ8" s="4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852</v>
      </c>
      <c r="B9" s="10" t="s">
        <v>828</v>
      </c>
      <c r="C9" s="11" t="s">
        <v>848</v>
      </c>
      <c r="D9" s="11" t="s">
        <v>861</v>
      </c>
      <c r="E9" s="130">
        <v>1996</v>
      </c>
      <c r="F9" s="130">
        <v>6</v>
      </c>
      <c r="G9" s="130">
        <v>1</v>
      </c>
      <c r="H9" s="23"/>
      <c r="I9" s="4">
        <v>95</v>
      </c>
      <c r="J9" s="4">
        <v>105</v>
      </c>
      <c r="K9" s="8"/>
      <c r="L9" s="8"/>
      <c r="M9" s="8"/>
      <c r="N9" s="8"/>
      <c r="O9" s="8"/>
      <c r="P9" s="8">
        <v>1.3</v>
      </c>
      <c r="Q9" s="8">
        <v>1.3</v>
      </c>
      <c r="R9" s="8" t="s">
        <v>931</v>
      </c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4"/>
      <c r="AO9" s="17"/>
      <c r="AP9" s="17"/>
      <c r="AQ9" s="17"/>
      <c r="AR9" s="4"/>
      <c r="AS9" s="8"/>
      <c r="AT9" s="8"/>
      <c r="AU9" s="8"/>
      <c r="AV9" s="4"/>
      <c r="AW9" s="8"/>
      <c r="AX9" s="8"/>
      <c r="AY9" s="8"/>
      <c r="AZ9" s="4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852</v>
      </c>
      <c r="B10" s="10" t="s">
        <v>828</v>
      </c>
      <c r="C10" s="11" t="s">
        <v>851</v>
      </c>
      <c r="D10" s="11" t="s">
        <v>863</v>
      </c>
      <c r="E10" s="130">
        <v>1996</v>
      </c>
      <c r="F10" s="130">
        <v>6</v>
      </c>
      <c r="G10" s="130">
        <v>1</v>
      </c>
      <c r="H10" s="23"/>
      <c r="I10" s="4">
        <v>-3</v>
      </c>
      <c r="J10" s="4">
        <v>0</v>
      </c>
      <c r="K10" s="8"/>
      <c r="L10" s="8"/>
      <c r="M10" s="8"/>
      <c r="N10" s="8"/>
      <c r="O10" s="8"/>
      <c r="P10" s="14">
        <v>1.3</v>
      </c>
      <c r="Q10" s="14">
        <v>1.3</v>
      </c>
      <c r="R10" s="8" t="s">
        <v>931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4">
        <v>26.19</v>
      </c>
      <c r="AO10" s="17"/>
      <c r="AP10" s="17"/>
      <c r="AQ10" s="17"/>
      <c r="AR10" s="4">
        <v>1.4350000000000001</v>
      </c>
      <c r="AS10" s="8"/>
      <c r="AT10" s="8"/>
      <c r="AU10" s="8"/>
      <c r="AV10" s="4">
        <v>-26.95</v>
      </c>
      <c r="AW10" s="8" t="s">
        <v>882</v>
      </c>
      <c r="AX10" s="8"/>
      <c r="AY10" s="8">
        <v>1996</v>
      </c>
      <c r="AZ10" s="4">
        <v>147.54</v>
      </c>
      <c r="BA10" s="8">
        <v>4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852</v>
      </c>
      <c r="B11" s="10" t="s">
        <v>828</v>
      </c>
      <c r="C11" s="11" t="s">
        <v>851</v>
      </c>
      <c r="D11" s="11" t="s">
        <v>864</v>
      </c>
      <c r="E11" s="130">
        <v>1996</v>
      </c>
      <c r="F11" s="130">
        <v>6</v>
      </c>
      <c r="G11" s="130">
        <v>1</v>
      </c>
      <c r="H11" s="23"/>
      <c r="I11" s="4">
        <v>0</v>
      </c>
      <c r="J11" s="4">
        <v>5</v>
      </c>
      <c r="K11" s="8"/>
      <c r="L11" s="8"/>
      <c r="M11" s="8"/>
      <c r="N11" s="8"/>
      <c r="O11" s="8"/>
      <c r="P11" s="14">
        <v>1.1200000000000001</v>
      </c>
      <c r="Q11" s="14">
        <v>1.1200000000000001</v>
      </c>
      <c r="R11" s="8" t="s">
        <v>931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4"/>
      <c r="AO11" s="17"/>
      <c r="AP11" s="17"/>
      <c r="AQ11" s="17"/>
      <c r="AR11" s="4"/>
      <c r="AS11" s="8"/>
      <c r="AT11" s="8"/>
      <c r="AU11" s="8"/>
      <c r="AV11" s="4"/>
      <c r="AW11" s="8"/>
      <c r="AX11" s="8"/>
      <c r="AY11" s="8"/>
      <c r="AZ11" s="4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852</v>
      </c>
      <c r="B12" s="10" t="s">
        <v>828</v>
      </c>
      <c r="C12" s="11" t="s">
        <v>851</v>
      </c>
      <c r="D12" s="11" t="s">
        <v>865</v>
      </c>
      <c r="E12" s="130">
        <v>1996</v>
      </c>
      <c r="F12" s="130">
        <v>6</v>
      </c>
      <c r="G12" s="130">
        <v>1</v>
      </c>
      <c r="H12" s="23"/>
      <c r="I12" s="4">
        <v>5</v>
      </c>
      <c r="J12" s="4">
        <v>10</v>
      </c>
      <c r="K12" s="8"/>
      <c r="L12" s="8"/>
      <c r="M12" s="8"/>
      <c r="N12" s="8"/>
      <c r="O12" s="8"/>
      <c r="P12" s="14">
        <v>1.1200000000000001</v>
      </c>
      <c r="Q12" s="14">
        <v>1.1200000000000001</v>
      </c>
      <c r="R12" s="8" t="s">
        <v>931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4"/>
      <c r="AO12" s="17"/>
      <c r="AP12" s="17"/>
      <c r="AQ12" s="17"/>
      <c r="AR12" s="4"/>
      <c r="AS12" s="8"/>
      <c r="AT12" s="8"/>
      <c r="AU12" s="8"/>
      <c r="AV12" s="4"/>
      <c r="AW12" s="8"/>
      <c r="AX12" s="8"/>
      <c r="AY12" s="8"/>
      <c r="AZ12" s="4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852</v>
      </c>
      <c r="B13" s="10" t="s">
        <v>828</v>
      </c>
      <c r="C13" s="11" t="s">
        <v>851</v>
      </c>
      <c r="D13" s="11" t="s">
        <v>866</v>
      </c>
      <c r="E13" s="130">
        <v>1996</v>
      </c>
      <c r="F13" s="130">
        <v>6</v>
      </c>
      <c r="G13" s="130">
        <v>1</v>
      </c>
      <c r="H13" s="23"/>
      <c r="I13" s="4">
        <v>10</v>
      </c>
      <c r="J13" s="4">
        <v>20</v>
      </c>
      <c r="K13" s="8"/>
      <c r="L13" s="8"/>
      <c r="M13" s="8"/>
      <c r="N13" s="8"/>
      <c r="O13" s="8"/>
      <c r="P13" s="8">
        <v>1.2</v>
      </c>
      <c r="Q13" s="8">
        <v>1.2</v>
      </c>
      <c r="R13" s="8" t="s">
        <v>931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4"/>
      <c r="AO13" s="17"/>
      <c r="AP13" s="17"/>
      <c r="AQ13" s="17"/>
      <c r="AR13" s="4"/>
      <c r="AS13" s="8"/>
      <c r="AT13" s="8"/>
      <c r="AU13" s="8"/>
      <c r="AV13" s="4"/>
      <c r="AW13" s="8"/>
      <c r="AX13" s="8"/>
      <c r="AY13" s="8"/>
      <c r="AZ13" s="4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852</v>
      </c>
      <c r="B14" s="10" t="s">
        <v>828</v>
      </c>
      <c r="C14" s="11" t="s">
        <v>851</v>
      </c>
      <c r="D14" s="11" t="s">
        <v>867</v>
      </c>
      <c r="E14" s="130">
        <v>1996</v>
      </c>
      <c r="F14" s="130">
        <v>6</v>
      </c>
      <c r="G14" s="130">
        <v>1</v>
      </c>
      <c r="H14" s="23"/>
      <c r="I14" s="4">
        <v>45</v>
      </c>
      <c r="J14" s="4">
        <v>55</v>
      </c>
      <c r="K14" s="8"/>
      <c r="L14" s="8"/>
      <c r="M14" s="8"/>
      <c r="N14" s="8"/>
      <c r="O14" s="8"/>
      <c r="P14" s="8">
        <v>1.3</v>
      </c>
      <c r="Q14" s="8">
        <v>1.3</v>
      </c>
      <c r="R14" s="8" t="s">
        <v>931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4"/>
      <c r="AO14" s="17"/>
      <c r="AP14" s="17"/>
      <c r="AQ14" s="17"/>
      <c r="AR14" s="4"/>
      <c r="AS14" s="8"/>
      <c r="AT14" s="8"/>
      <c r="AU14" s="8"/>
      <c r="AV14" s="4"/>
      <c r="AW14" s="8"/>
      <c r="AX14" s="8"/>
      <c r="AY14" s="8"/>
      <c r="AZ14" s="4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852</v>
      </c>
      <c r="B15" s="10" t="s">
        <v>828</v>
      </c>
      <c r="C15" s="11" t="s">
        <v>851</v>
      </c>
      <c r="D15" s="11" t="s">
        <v>868</v>
      </c>
      <c r="E15" s="130">
        <v>1996</v>
      </c>
      <c r="F15" s="130">
        <v>6</v>
      </c>
      <c r="G15" s="130">
        <v>1</v>
      </c>
      <c r="H15" s="23"/>
      <c r="I15" s="4">
        <v>95</v>
      </c>
      <c r="J15" s="4">
        <v>105</v>
      </c>
      <c r="K15" s="8"/>
      <c r="L15" s="8"/>
      <c r="M15" s="8"/>
      <c r="N15" s="8"/>
      <c r="O15" s="8"/>
      <c r="P15" s="8">
        <v>1.3</v>
      </c>
      <c r="Q15" s="8">
        <v>1.3</v>
      </c>
      <c r="R15" s="8" t="s">
        <v>931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4"/>
      <c r="AO15" s="17"/>
      <c r="AP15" s="17"/>
      <c r="AQ15" s="17"/>
      <c r="AR15" s="4"/>
      <c r="AS15" s="8"/>
      <c r="AT15" s="8"/>
      <c r="AU15" s="8"/>
      <c r="AV15" s="4"/>
      <c r="AW15" s="8"/>
      <c r="AX15" s="8"/>
      <c r="AY15" s="8"/>
      <c r="AZ15" s="4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852</v>
      </c>
      <c r="B16" s="10" t="s">
        <v>828</v>
      </c>
      <c r="C16" s="11" t="s">
        <v>850</v>
      </c>
      <c r="D16" s="11" t="s">
        <v>869</v>
      </c>
      <c r="E16" s="130">
        <v>1996</v>
      </c>
      <c r="F16" s="130">
        <v>6</v>
      </c>
      <c r="G16" s="130">
        <v>1</v>
      </c>
      <c r="H16" s="23"/>
      <c r="I16" s="4">
        <v>-3</v>
      </c>
      <c r="J16" s="4">
        <v>0</v>
      </c>
      <c r="K16" s="8"/>
      <c r="L16" s="8"/>
      <c r="M16" s="8"/>
      <c r="N16" s="8"/>
      <c r="O16" s="8"/>
      <c r="P16" s="14">
        <v>1.3</v>
      </c>
      <c r="Q16" s="14">
        <v>1.3</v>
      </c>
      <c r="R16" s="8" t="s">
        <v>931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4">
        <v>24.58</v>
      </c>
      <c r="AO16" s="17"/>
      <c r="AP16" s="17"/>
      <c r="AQ16" s="17"/>
      <c r="AR16" s="4">
        <v>0.749</v>
      </c>
      <c r="AS16" s="8"/>
      <c r="AT16" s="8"/>
      <c r="AU16" s="8"/>
      <c r="AV16" s="4">
        <v>-22.63</v>
      </c>
      <c r="AW16" s="8" t="s">
        <v>882</v>
      </c>
      <c r="AX16" s="8"/>
      <c r="AY16" s="8">
        <v>1996</v>
      </c>
      <c r="AZ16" s="4">
        <v>142.94999999999999</v>
      </c>
      <c r="BA16" s="8">
        <v>4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852</v>
      </c>
      <c r="B17" s="10" t="s">
        <v>828</v>
      </c>
      <c r="C17" s="11" t="s">
        <v>850</v>
      </c>
      <c r="D17" s="11" t="s">
        <v>870</v>
      </c>
      <c r="E17" s="130">
        <v>1996</v>
      </c>
      <c r="F17" s="130">
        <v>6</v>
      </c>
      <c r="G17" s="130">
        <v>1</v>
      </c>
      <c r="H17" s="23"/>
      <c r="I17" s="4">
        <v>0</v>
      </c>
      <c r="J17" s="4">
        <v>5</v>
      </c>
      <c r="K17" s="8"/>
      <c r="L17" s="8"/>
      <c r="M17" s="8"/>
      <c r="N17" s="8"/>
      <c r="O17" s="8"/>
      <c r="P17" s="14">
        <v>1.1200000000000001</v>
      </c>
      <c r="Q17" s="14">
        <v>1.1200000000000001</v>
      </c>
      <c r="R17" s="8" t="s">
        <v>931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4"/>
      <c r="AO17" s="17"/>
      <c r="AP17" s="17"/>
      <c r="AQ17" s="17"/>
      <c r="AR17" s="4"/>
      <c r="AS17" s="8"/>
      <c r="AT17" s="8"/>
      <c r="AU17" s="8"/>
      <c r="AV17" s="4"/>
      <c r="AW17" s="8"/>
      <c r="AX17" s="8"/>
      <c r="AY17" s="8"/>
      <c r="AZ17" s="4" t="s">
        <v>881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30">
      <c r="A18" s="20" t="s">
        <v>852</v>
      </c>
      <c r="B18" s="10" t="s">
        <v>828</v>
      </c>
      <c r="C18" s="11" t="s">
        <v>850</v>
      </c>
      <c r="D18" s="11" t="s">
        <v>871</v>
      </c>
      <c r="E18" s="130">
        <v>1996</v>
      </c>
      <c r="F18" s="130">
        <v>6</v>
      </c>
      <c r="G18" s="130">
        <v>1</v>
      </c>
      <c r="H18" s="23"/>
      <c r="I18" s="4">
        <v>5</v>
      </c>
      <c r="J18" s="4">
        <v>10</v>
      </c>
      <c r="K18" s="8"/>
      <c r="L18" s="8"/>
      <c r="M18" s="8"/>
      <c r="N18" s="8"/>
      <c r="O18" s="8"/>
      <c r="P18" s="14">
        <v>1.1200000000000001</v>
      </c>
      <c r="Q18" s="14">
        <v>1.1200000000000001</v>
      </c>
      <c r="R18" s="8" t="s">
        <v>931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4"/>
      <c r="AO18" s="17"/>
      <c r="AP18" s="17"/>
      <c r="AQ18" s="17"/>
      <c r="AR18" s="4"/>
      <c r="AS18" s="8"/>
      <c r="AT18" s="8"/>
      <c r="AU18" s="8"/>
      <c r="AV18" s="4"/>
      <c r="AW18" s="8"/>
      <c r="AX18" s="8"/>
      <c r="AY18" s="8"/>
      <c r="AZ18" s="4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30">
      <c r="A19" s="20" t="s">
        <v>852</v>
      </c>
      <c r="B19" s="10" t="s">
        <v>828</v>
      </c>
      <c r="C19" s="11" t="s">
        <v>850</v>
      </c>
      <c r="D19" s="11" t="s">
        <v>872</v>
      </c>
      <c r="E19" s="130">
        <v>1996</v>
      </c>
      <c r="F19" s="130">
        <v>6</v>
      </c>
      <c r="G19" s="130">
        <v>1</v>
      </c>
      <c r="H19" s="23"/>
      <c r="I19" s="4">
        <v>10</v>
      </c>
      <c r="J19" s="4">
        <v>20</v>
      </c>
      <c r="K19" s="8"/>
      <c r="L19" s="8"/>
      <c r="M19" s="8"/>
      <c r="N19" s="8"/>
      <c r="O19" s="8"/>
      <c r="P19" s="8">
        <v>1.2</v>
      </c>
      <c r="Q19" s="8">
        <v>1.2</v>
      </c>
      <c r="R19" s="8" t="s">
        <v>931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4"/>
      <c r="AO19" s="17"/>
      <c r="AP19" s="17"/>
      <c r="AQ19" s="17"/>
      <c r="AR19" s="4"/>
      <c r="AS19" s="8"/>
      <c r="AT19" s="8"/>
      <c r="AU19" s="8"/>
      <c r="AV19" s="4"/>
      <c r="AW19" s="8"/>
      <c r="AX19" s="8"/>
      <c r="AY19" s="8"/>
      <c r="AZ19" s="4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30">
      <c r="A20" s="20" t="s">
        <v>852</v>
      </c>
      <c r="B20" s="10" t="s">
        <v>828</v>
      </c>
      <c r="C20" s="11" t="s">
        <v>850</v>
      </c>
      <c r="D20" s="11" t="s">
        <v>873</v>
      </c>
      <c r="E20" s="130">
        <v>1996</v>
      </c>
      <c r="F20" s="130">
        <v>6</v>
      </c>
      <c r="G20" s="130">
        <v>1</v>
      </c>
      <c r="H20" s="23"/>
      <c r="I20" s="4">
        <v>45</v>
      </c>
      <c r="J20" s="4">
        <v>55</v>
      </c>
      <c r="K20" s="8"/>
      <c r="L20" s="8"/>
      <c r="M20" s="8"/>
      <c r="N20" s="8"/>
      <c r="O20" s="8"/>
      <c r="P20" s="8">
        <v>1.3</v>
      </c>
      <c r="Q20" s="8">
        <v>1.3</v>
      </c>
      <c r="R20" s="8" t="s">
        <v>931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4"/>
      <c r="AO20" s="17"/>
      <c r="AP20" s="17"/>
      <c r="AQ20" s="17"/>
      <c r="AR20" s="4"/>
      <c r="AS20" s="8"/>
      <c r="AT20" s="8"/>
      <c r="AU20" s="8"/>
      <c r="AV20" s="4"/>
      <c r="AW20" s="8"/>
      <c r="AX20" s="8"/>
      <c r="AY20" s="8"/>
      <c r="AZ20" s="4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30">
      <c r="A21" s="20" t="s">
        <v>852</v>
      </c>
      <c r="B21" s="10" t="s">
        <v>828</v>
      </c>
      <c r="C21" s="11" t="s">
        <v>850</v>
      </c>
      <c r="D21" s="11" t="s">
        <v>874</v>
      </c>
      <c r="E21" s="130">
        <v>1996</v>
      </c>
      <c r="F21" s="130">
        <v>6</v>
      </c>
      <c r="G21" s="130">
        <v>1</v>
      </c>
      <c r="H21" s="23"/>
      <c r="I21" s="4">
        <v>95</v>
      </c>
      <c r="J21" s="4">
        <v>105</v>
      </c>
      <c r="K21" s="8"/>
      <c r="L21" s="8"/>
      <c r="M21" s="8"/>
      <c r="N21" s="8"/>
      <c r="O21" s="8"/>
      <c r="P21" s="8">
        <v>1.3</v>
      </c>
      <c r="Q21" s="8">
        <v>1.3</v>
      </c>
      <c r="R21" s="8" t="s">
        <v>931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4"/>
      <c r="AO21" s="17"/>
      <c r="AP21" s="17"/>
      <c r="AQ21" s="17"/>
      <c r="AR21" s="4"/>
      <c r="AS21" s="8"/>
      <c r="AT21" s="8"/>
      <c r="AU21" s="8"/>
      <c r="AV21" s="4"/>
      <c r="AW21" s="8"/>
      <c r="AX21" s="8"/>
      <c r="AY21" s="8"/>
      <c r="AZ21" s="4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30">
      <c r="A22" s="20" t="s">
        <v>852</v>
      </c>
      <c r="B22" s="10" t="s">
        <v>828</v>
      </c>
      <c r="C22" s="12" t="s">
        <v>849</v>
      </c>
      <c r="D22" s="12" t="s">
        <v>875</v>
      </c>
      <c r="E22" s="130">
        <v>1996</v>
      </c>
      <c r="F22" s="130">
        <v>6</v>
      </c>
      <c r="G22" s="130">
        <v>1</v>
      </c>
      <c r="H22" s="23"/>
      <c r="I22" s="4">
        <v>-3</v>
      </c>
      <c r="J22" s="4">
        <v>0</v>
      </c>
      <c r="K22" s="14"/>
      <c r="L22" s="14"/>
      <c r="M22" s="14"/>
      <c r="N22" s="14"/>
      <c r="O22" s="14"/>
      <c r="P22" s="14">
        <v>1.3</v>
      </c>
      <c r="Q22" s="14">
        <v>1.3</v>
      </c>
      <c r="R22" s="8" t="s">
        <v>931</v>
      </c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4">
        <v>31.36</v>
      </c>
      <c r="AO22" s="18"/>
      <c r="AP22" s="18"/>
      <c r="AQ22" s="18"/>
      <c r="AR22" s="4">
        <v>1.03</v>
      </c>
      <c r="AS22" s="14"/>
      <c r="AT22" s="14"/>
      <c r="AU22" s="14"/>
      <c r="AV22" s="4">
        <v>-27.35</v>
      </c>
      <c r="AW22" s="8" t="s">
        <v>882</v>
      </c>
      <c r="AX22" s="14"/>
      <c r="AY22" s="8">
        <v>1996</v>
      </c>
      <c r="AZ22" s="4">
        <v>103.81</v>
      </c>
      <c r="BA22" s="14">
        <v>4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30">
      <c r="A23" s="20" t="s">
        <v>852</v>
      </c>
      <c r="B23" s="10" t="s">
        <v>828</v>
      </c>
      <c r="C23" s="12" t="s">
        <v>849</v>
      </c>
      <c r="D23" s="12" t="s">
        <v>876</v>
      </c>
      <c r="E23" s="130">
        <v>1996</v>
      </c>
      <c r="F23" s="130">
        <v>6</v>
      </c>
      <c r="G23" s="130">
        <v>1</v>
      </c>
      <c r="H23" s="23"/>
      <c r="I23" s="4">
        <v>0</v>
      </c>
      <c r="J23" s="4">
        <v>5</v>
      </c>
      <c r="K23" s="14"/>
      <c r="L23" s="14"/>
      <c r="M23" s="14"/>
      <c r="N23" s="14"/>
      <c r="O23" s="14"/>
      <c r="P23" s="14">
        <v>1.01</v>
      </c>
      <c r="Q23" s="14">
        <v>1.01</v>
      </c>
      <c r="R23" s="8" t="s">
        <v>931</v>
      </c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30">
      <c r="A24" s="20" t="s">
        <v>852</v>
      </c>
      <c r="B24" s="10" t="s">
        <v>828</v>
      </c>
      <c r="C24" s="12" t="s">
        <v>849</v>
      </c>
      <c r="D24" s="12" t="s">
        <v>877</v>
      </c>
      <c r="E24" s="130">
        <v>1996</v>
      </c>
      <c r="F24" s="130">
        <v>6</v>
      </c>
      <c r="G24" s="130">
        <v>1</v>
      </c>
      <c r="H24" s="23"/>
      <c r="I24" s="4">
        <v>5</v>
      </c>
      <c r="J24" s="4">
        <v>10</v>
      </c>
      <c r="K24" s="14"/>
      <c r="L24" s="14"/>
      <c r="M24" s="14"/>
      <c r="N24" s="14"/>
      <c r="O24" s="14"/>
      <c r="P24" s="8">
        <v>1.2</v>
      </c>
      <c r="Q24" s="8">
        <v>1.2</v>
      </c>
      <c r="R24" s="8" t="s">
        <v>931</v>
      </c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30">
      <c r="A25" s="20" t="s">
        <v>852</v>
      </c>
      <c r="B25" s="10" t="s">
        <v>828</v>
      </c>
      <c r="C25" s="12" t="s">
        <v>849</v>
      </c>
      <c r="D25" s="12" t="s">
        <v>878</v>
      </c>
      <c r="E25" s="130">
        <v>1996</v>
      </c>
      <c r="F25" s="130">
        <v>6</v>
      </c>
      <c r="G25" s="130">
        <v>1</v>
      </c>
      <c r="H25" s="23"/>
      <c r="I25" s="4">
        <v>10</v>
      </c>
      <c r="J25" s="4">
        <v>20</v>
      </c>
      <c r="K25" s="14"/>
      <c r="L25" s="14"/>
      <c r="M25" s="14"/>
      <c r="N25" s="14"/>
      <c r="O25" s="14"/>
      <c r="P25" s="8">
        <v>1.3</v>
      </c>
      <c r="Q25" s="8">
        <v>1.3</v>
      </c>
      <c r="R25" s="8" t="s">
        <v>931</v>
      </c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30">
      <c r="A26" s="20" t="s">
        <v>852</v>
      </c>
      <c r="B26" s="10" t="s">
        <v>828</v>
      </c>
      <c r="C26" s="12" t="s">
        <v>849</v>
      </c>
      <c r="D26" s="12" t="s">
        <v>879</v>
      </c>
      <c r="E26" s="130">
        <v>1996</v>
      </c>
      <c r="F26" s="130">
        <v>6</v>
      </c>
      <c r="G26" s="130">
        <v>1</v>
      </c>
      <c r="H26" s="23"/>
      <c r="I26" s="4">
        <v>45</v>
      </c>
      <c r="J26" s="4">
        <v>55</v>
      </c>
      <c r="K26" s="14"/>
      <c r="L26" s="14"/>
      <c r="M26" s="14"/>
      <c r="N26" s="14"/>
      <c r="O26" s="14"/>
      <c r="P26" s="8">
        <v>1.3</v>
      </c>
      <c r="Q26" s="8">
        <v>1.3</v>
      </c>
      <c r="R26" s="8" t="s">
        <v>931</v>
      </c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30">
      <c r="A27" s="20" t="s">
        <v>852</v>
      </c>
      <c r="B27" s="10" t="s">
        <v>828</v>
      </c>
      <c r="C27" s="12" t="s">
        <v>849</v>
      </c>
      <c r="D27" s="12" t="s">
        <v>880</v>
      </c>
      <c r="E27" s="130">
        <v>1996</v>
      </c>
      <c r="F27" s="130">
        <v>6</v>
      </c>
      <c r="G27" s="130">
        <v>1</v>
      </c>
      <c r="H27" s="23"/>
      <c r="I27" s="4">
        <v>95</v>
      </c>
      <c r="J27" s="4">
        <v>105</v>
      </c>
      <c r="K27" s="14"/>
      <c r="L27" s="14"/>
      <c r="M27" s="14"/>
      <c r="N27" s="14"/>
      <c r="O27" s="14"/>
      <c r="P27" s="14">
        <v>1.3</v>
      </c>
      <c r="Q27" s="14">
        <v>1.3</v>
      </c>
      <c r="R27" s="8" t="s">
        <v>931</v>
      </c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20" t="s">
        <v>822</v>
      </c>
      <c r="B28" s="10" t="s">
        <v>828</v>
      </c>
      <c r="C28" s="15" t="s">
        <v>844</v>
      </c>
      <c r="D28" s="15" t="s">
        <v>844</v>
      </c>
      <c r="E28" s="130">
        <v>1996</v>
      </c>
      <c r="F28" s="130">
        <v>6</v>
      </c>
      <c r="G28" s="130">
        <v>1</v>
      </c>
      <c r="H28" s="23"/>
      <c r="I28" s="153">
        <v>0</v>
      </c>
      <c r="J28" s="153">
        <v>10</v>
      </c>
      <c r="K28" s="14"/>
      <c r="L28" s="14"/>
      <c r="M28" s="14"/>
      <c r="N28" s="14"/>
      <c r="O28" s="14"/>
      <c r="P28" s="14">
        <v>0.96</v>
      </c>
      <c r="Q28" s="14">
        <v>0.96</v>
      </c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>
        <v>2.87</v>
      </c>
      <c r="AO28" s="18"/>
      <c r="AP28" s="18"/>
      <c r="AQ28" s="18"/>
      <c r="AR28" s="14"/>
      <c r="AS28" s="14">
        <v>9</v>
      </c>
      <c r="AT28" s="14"/>
      <c r="AU28" s="14"/>
      <c r="AW28"/>
      <c r="AX28" s="152"/>
      <c r="AY28" s="14">
        <v>1993</v>
      </c>
      <c r="AZ28" s="14">
        <v>125</v>
      </c>
      <c r="BB28" s="14">
        <v>17</v>
      </c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20" t="s">
        <v>822</v>
      </c>
      <c r="B29" s="10" t="s">
        <v>828</v>
      </c>
      <c r="C29" s="15" t="s">
        <v>933</v>
      </c>
      <c r="D29" s="15" t="s">
        <v>933</v>
      </c>
      <c r="E29" s="130">
        <v>1996</v>
      </c>
      <c r="F29" s="130">
        <v>6</v>
      </c>
      <c r="G29" s="130">
        <v>1</v>
      </c>
      <c r="H29" s="23"/>
      <c r="I29" s="153">
        <v>0</v>
      </c>
      <c r="J29" s="153">
        <v>10</v>
      </c>
      <c r="K29" s="14"/>
      <c r="L29" s="14"/>
      <c r="M29" s="14"/>
      <c r="N29" s="14"/>
      <c r="O29" s="14"/>
      <c r="P29" s="14">
        <v>1.01</v>
      </c>
      <c r="Q29" s="14">
        <v>1.01</v>
      </c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>
        <v>2.72</v>
      </c>
      <c r="AO29" s="18"/>
      <c r="AP29" s="18"/>
      <c r="AQ29" s="18"/>
      <c r="AR29" s="14"/>
      <c r="AS29" s="14">
        <v>11</v>
      </c>
      <c r="AT29" s="14"/>
      <c r="AU29" s="14"/>
      <c r="AW29"/>
      <c r="AX29" s="14"/>
      <c r="AY29" s="14">
        <v>1993</v>
      </c>
      <c r="AZ29" s="14">
        <v>124</v>
      </c>
      <c r="BB29" s="14">
        <v>11</v>
      </c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20" t="s">
        <v>822</v>
      </c>
      <c r="B30" s="10" t="s">
        <v>828</v>
      </c>
      <c r="C30" s="15" t="s">
        <v>932</v>
      </c>
      <c r="D30" s="15" t="s">
        <v>932</v>
      </c>
      <c r="E30" s="130">
        <v>1996</v>
      </c>
      <c r="F30" s="130">
        <v>6</v>
      </c>
      <c r="G30" s="130">
        <v>1</v>
      </c>
      <c r="H30" s="23"/>
      <c r="I30" s="153">
        <v>0</v>
      </c>
      <c r="J30" s="153">
        <v>10</v>
      </c>
      <c r="K30" s="14"/>
      <c r="L30" s="14"/>
      <c r="M30" s="14"/>
      <c r="N30" s="14"/>
      <c r="O30" s="14"/>
      <c r="P30" s="14">
        <v>1.1200000000000001</v>
      </c>
      <c r="Q30" s="14">
        <v>1.1200000000000001</v>
      </c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>
        <v>2.77</v>
      </c>
      <c r="AO30" s="18"/>
      <c r="AP30" s="18"/>
      <c r="AQ30" s="18"/>
      <c r="AR30" s="14"/>
      <c r="AS30" s="14">
        <v>13</v>
      </c>
      <c r="AT30" s="14"/>
      <c r="AU30" s="14"/>
      <c r="AW30"/>
      <c r="AX30" s="14"/>
      <c r="AY30" s="14">
        <v>1993</v>
      </c>
      <c r="AZ30" s="14">
        <v>134</v>
      </c>
      <c r="BB30" s="14">
        <v>21</v>
      </c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20" t="s">
        <v>822</v>
      </c>
      <c r="B31" s="10" t="s">
        <v>828</v>
      </c>
      <c r="C31" s="10" t="s">
        <v>846</v>
      </c>
      <c r="D31" s="10" t="s">
        <v>846</v>
      </c>
      <c r="E31" s="130">
        <v>1996</v>
      </c>
      <c r="F31" s="130">
        <v>6</v>
      </c>
      <c r="G31" s="130">
        <v>1</v>
      </c>
      <c r="H31" s="23"/>
      <c r="I31" s="153">
        <v>0</v>
      </c>
      <c r="J31" s="153">
        <v>10</v>
      </c>
      <c r="K31" s="14"/>
      <c r="L31" s="14"/>
      <c r="M31" s="14"/>
      <c r="N31" s="14"/>
      <c r="O31" s="14"/>
      <c r="P31" s="14">
        <v>1.1200000000000001</v>
      </c>
      <c r="Q31" s="14">
        <v>1.1200000000000001</v>
      </c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>
        <v>2.86</v>
      </c>
      <c r="AO31" s="18"/>
      <c r="AP31" s="18"/>
      <c r="AQ31" s="18"/>
      <c r="AR31" s="14"/>
      <c r="AS31" s="14">
        <v>15</v>
      </c>
      <c r="AT31" s="14"/>
      <c r="AU31" s="14"/>
      <c r="AW31"/>
      <c r="AX31" s="14"/>
      <c r="AY31" s="14">
        <v>1993</v>
      </c>
      <c r="AZ31" s="14">
        <v>109</v>
      </c>
      <c r="BB31" s="14">
        <v>5</v>
      </c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4" t="s">
        <v>816</v>
      </c>
      <c r="B32" s="12" t="s">
        <v>828</v>
      </c>
      <c r="C32" s="4" t="s">
        <v>999</v>
      </c>
      <c r="D32" s="4" t="s">
        <v>951</v>
      </c>
      <c r="E32" s="131">
        <v>1992</v>
      </c>
      <c r="F32" s="131">
        <v>6</v>
      </c>
      <c r="G32" s="131">
        <v>1</v>
      </c>
      <c r="H32" s="23"/>
      <c r="I32" s="4">
        <v>25</v>
      </c>
      <c r="J32" s="4">
        <v>35</v>
      </c>
      <c r="K32" s="14"/>
      <c r="L32" s="14"/>
      <c r="M32" s="14"/>
      <c r="N32" s="14"/>
      <c r="O32" s="14"/>
      <c r="P32" s="14"/>
      <c r="Q32" s="14"/>
      <c r="R32" s="152" t="s">
        <v>1005</v>
      </c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4" t="s">
        <v>816</v>
      </c>
      <c r="B33" s="12" t="s">
        <v>828</v>
      </c>
      <c r="C33" s="4" t="s">
        <v>999</v>
      </c>
      <c r="D33" s="4" t="s">
        <v>952</v>
      </c>
      <c r="E33" s="131">
        <v>1992</v>
      </c>
      <c r="F33" s="131">
        <v>6</v>
      </c>
      <c r="G33" s="131">
        <v>1</v>
      </c>
      <c r="H33" s="23"/>
      <c r="I33" s="4">
        <v>50</v>
      </c>
      <c r="J33" s="4">
        <v>60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4" t="s">
        <v>816</v>
      </c>
      <c r="B34" s="12" t="s">
        <v>828</v>
      </c>
      <c r="C34" s="4" t="s">
        <v>999</v>
      </c>
      <c r="D34" s="4" t="s">
        <v>953</v>
      </c>
      <c r="E34" s="131">
        <v>1992</v>
      </c>
      <c r="F34" s="131">
        <v>6</v>
      </c>
      <c r="G34" s="131">
        <v>1</v>
      </c>
      <c r="H34" s="23"/>
      <c r="I34" s="4">
        <v>95</v>
      </c>
      <c r="J34" s="4">
        <v>105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4" t="s">
        <v>816</v>
      </c>
      <c r="B35" s="12" t="s">
        <v>828</v>
      </c>
      <c r="C35" s="4" t="s">
        <v>999</v>
      </c>
      <c r="D35" s="4" t="s">
        <v>954</v>
      </c>
      <c r="E35" s="131">
        <v>1992</v>
      </c>
      <c r="F35" s="131">
        <v>6</v>
      </c>
      <c r="G35" s="131">
        <v>1</v>
      </c>
      <c r="H35" s="23"/>
      <c r="I35" s="4">
        <v>295</v>
      </c>
      <c r="J35" s="4">
        <v>305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4" t="s">
        <v>816</v>
      </c>
      <c r="B36" s="12" t="s">
        <v>828</v>
      </c>
      <c r="C36" s="4" t="s">
        <v>999</v>
      </c>
      <c r="D36" s="155" t="s">
        <v>1157</v>
      </c>
      <c r="E36" s="131">
        <v>1992</v>
      </c>
      <c r="F36" s="131">
        <v>6</v>
      </c>
      <c r="G36" s="131">
        <v>1</v>
      </c>
      <c r="H36" s="23"/>
      <c r="I36" s="4">
        <v>495</v>
      </c>
      <c r="J36" s="4">
        <v>505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4" t="s">
        <v>816</v>
      </c>
      <c r="B37" s="12" t="s">
        <v>828</v>
      </c>
      <c r="C37" s="4" t="s">
        <v>999</v>
      </c>
      <c r="D37" s="4" t="s">
        <v>955</v>
      </c>
      <c r="E37" s="131">
        <v>1992</v>
      </c>
      <c r="F37" s="131">
        <v>6</v>
      </c>
      <c r="G37" s="131">
        <v>1</v>
      </c>
      <c r="H37" s="23"/>
      <c r="I37" s="4">
        <v>795</v>
      </c>
      <c r="J37" s="4">
        <v>805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4" t="s">
        <v>816</v>
      </c>
      <c r="B38" s="12" t="s">
        <v>828</v>
      </c>
      <c r="C38" s="4" t="s">
        <v>946</v>
      </c>
      <c r="D38" s="155" t="s">
        <v>1087</v>
      </c>
      <c r="E38" s="131">
        <v>1992</v>
      </c>
      <c r="F38" s="131">
        <v>6</v>
      </c>
      <c r="G38" s="131">
        <v>1</v>
      </c>
      <c r="H38" s="23"/>
      <c r="I38" s="156">
        <v>0</v>
      </c>
      <c r="J38" s="156">
        <v>10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4" t="s">
        <v>816</v>
      </c>
      <c r="B39" s="12" t="s">
        <v>828</v>
      </c>
      <c r="C39" s="4" t="s">
        <v>946</v>
      </c>
      <c r="D39" s="155" t="s">
        <v>1088</v>
      </c>
      <c r="E39" s="131">
        <v>1992</v>
      </c>
      <c r="F39" s="131">
        <v>6</v>
      </c>
      <c r="G39" s="131">
        <v>1</v>
      </c>
      <c r="H39" s="23"/>
      <c r="I39" s="156">
        <v>10</v>
      </c>
      <c r="J39" s="156">
        <v>20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4" t="s">
        <v>816</v>
      </c>
      <c r="B40" s="12" t="s">
        <v>828</v>
      </c>
      <c r="C40" s="4" t="s">
        <v>946</v>
      </c>
      <c r="D40" s="4" t="s">
        <v>956</v>
      </c>
      <c r="E40" s="131">
        <v>1992</v>
      </c>
      <c r="F40" s="131">
        <v>6</v>
      </c>
      <c r="G40" s="131">
        <v>1</v>
      </c>
      <c r="H40" s="23"/>
      <c r="I40" s="4">
        <v>25</v>
      </c>
      <c r="J40" s="4">
        <v>35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4" t="s">
        <v>816</v>
      </c>
      <c r="B41" s="12" t="s">
        <v>828</v>
      </c>
      <c r="C41" s="4" t="s">
        <v>946</v>
      </c>
      <c r="D41" s="4" t="s">
        <v>957</v>
      </c>
      <c r="E41" s="131">
        <v>1992</v>
      </c>
      <c r="F41" s="131">
        <v>6</v>
      </c>
      <c r="G41" s="131">
        <v>1</v>
      </c>
      <c r="H41" s="23"/>
      <c r="I41" s="4">
        <v>50</v>
      </c>
      <c r="J41" s="4">
        <v>60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4" t="s">
        <v>816</v>
      </c>
      <c r="B42" s="12" t="s">
        <v>828</v>
      </c>
      <c r="C42" s="4" t="s">
        <v>946</v>
      </c>
      <c r="D42" s="155" t="s">
        <v>1091</v>
      </c>
      <c r="E42" s="131">
        <v>1992</v>
      </c>
      <c r="F42" s="131">
        <v>6</v>
      </c>
      <c r="G42" s="131">
        <v>1</v>
      </c>
      <c r="H42" s="23"/>
      <c r="I42" s="156">
        <v>50</v>
      </c>
      <c r="J42" s="156">
        <v>100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4" t="s">
        <v>816</v>
      </c>
      <c r="B43" s="12" t="s">
        <v>828</v>
      </c>
      <c r="C43" s="4" t="s">
        <v>946</v>
      </c>
      <c r="D43" s="4" t="s">
        <v>958</v>
      </c>
      <c r="E43" s="131">
        <v>1992</v>
      </c>
      <c r="F43" s="131">
        <v>6</v>
      </c>
      <c r="G43" s="131">
        <v>1</v>
      </c>
      <c r="H43" s="23"/>
      <c r="I43" s="4">
        <v>95</v>
      </c>
      <c r="J43" s="4">
        <v>105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4" t="s">
        <v>816</v>
      </c>
      <c r="B44" s="12" t="s">
        <v>828</v>
      </c>
      <c r="C44" s="4" t="s">
        <v>946</v>
      </c>
      <c r="D44" s="4" t="s">
        <v>959</v>
      </c>
      <c r="E44" s="131">
        <v>1992</v>
      </c>
      <c r="F44" s="131">
        <v>6</v>
      </c>
      <c r="G44" s="131">
        <v>1</v>
      </c>
      <c r="H44" s="23"/>
      <c r="I44" s="4">
        <v>295</v>
      </c>
      <c r="J44" s="4">
        <v>305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4" t="s">
        <v>816</v>
      </c>
      <c r="B45" s="12" t="s">
        <v>828</v>
      </c>
      <c r="C45" s="4" t="s">
        <v>946</v>
      </c>
      <c r="D45" s="4" t="s">
        <v>960</v>
      </c>
      <c r="E45" s="131">
        <v>1992</v>
      </c>
      <c r="F45" s="131">
        <v>6</v>
      </c>
      <c r="G45" s="131">
        <v>1</v>
      </c>
      <c r="H45" s="23"/>
      <c r="I45" s="4">
        <v>795</v>
      </c>
      <c r="J45" s="4">
        <v>805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4" t="s">
        <v>816</v>
      </c>
      <c r="B46" s="12" t="s">
        <v>828</v>
      </c>
      <c r="C46" s="4" t="s">
        <v>945</v>
      </c>
      <c r="D46" s="4" t="s">
        <v>961</v>
      </c>
      <c r="E46" s="131">
        <v>1992</v>
      </c>
      <c r="F46" s="131">
        <v>6</v>
      </c>
      <c r="G46" s="131">
        <v>1</v>
      </c>
      <c r="H46" s="23"/>
      <c r="I46" s="4">
        <v>25</v>
      </c>
      <c r="J46" s="4">
        <v>35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4" t="s">
        <v>816</v>
      </c>
      <c r="B47" s="12" t="s">
        <v>828</v>
      </c>
      <c r="C47" s="4" t="s">
        <v>945</v>
      </c>
      <c r="D47" s="4" t="s">
        <v>962</v>
      </c>
      <c r="E47" s="131">
        <v>1992</v>
      </c>
      <c r="F47" s="131">
        <v>6</v>
      </c>
      <c r="G47" s="131">
        <v>1</v>
      </c>
      <c r="H47" s="23"/>
      <c r="I47" s="4">
        <v>50</v>
      </c>
      <c r="J47" s="4">
        <v>60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4" t="s">
        <v>816</v>
      </c>
      <c r="B48" s="12" t="s">
        <v>828</v>
      </c>
      <c r="C48" s="4" t="s">
        <v>945</v>
      </c>
      <c r="D48" s="4" t="s">
        <v>963</v>
      </c>
      <c r="E48" s="131">
        <v>1992</v>
      </c>
      <c r="F48" s="131">
        <v>6</v>
      </c>
      <c r="G48" s="131">
        <v>1</v>
      </c>
      <c r="H48" s="23"/>
      <c r="I48" s="4">
        <v>95</v>
      </c>
      <c r="J48" s="4">
        <v>105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4" t="s">
        <v>816</v>
      </c>
      <c r="B49" s="12" t="s">
        <v>828</v>
      </c>
      <c r="C49" s="4" t="s">
        <v>945</v>
      </c>
      <c r="D49" s="4" t="s">
        <v>964</v>
      </c>
      <c r="E49" s="131">
        <v>1992</v>
      </c>
      <c r="F49" s="131">
        <v>6</v>
      </c>
      <c r="G49" s="131">
        <v>1</v>
      </c>
      <c r="H49" s="23"/>
      <c r="I49" s="4">
        <v>295</v>
      </c>
      <c r="J49" s="4">
        <v>305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4" t="s">
        <v>816</v>
      </c>
      <c r="B50" s="12" t="s">
        <v>828</v>
      </c>
      <c r="C50" s="4" t="s">
        <v>945</v>
      </c>
      <c r="D50" s="4" t="s">
        <v>965</v>
      </c>
      <c r="E50" s="131">
        <v>1992</v>
      </c>
      <c r="F50" s="131">
        <v>6</v>
      </c>
      <c r="G50" s="131">
        <v>1</v>
      </c>
      <c r="H50" s="23"/>
      <c r="I50" s="4">
        <v>495</v>
      </c>
      <c r="J50" s="4">
        <v>505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4" t="s">
        <v>816</v>
      </c>
      <c r="B51" s="12" t="s">
        <v>828</v>
      </c>
      <c r="C51" s="4" t="s">
        <v>945</v>
      </c>
      <c r="D51" s="4" t="s">
        <v>966</v>
      </c>
      <c r="E51" s="131">
        <v>1992</v>
      </c>
      <c r="F51" s="131">
        <v>6</v>
      </c>
      <c r="G51" s="131">
        <v>1</v>
      </c>
      <c r="H51" s="23"/>
      <c r="I51" s="4">
        <v>795</v>
      </c>
      <c r="J51" s="4">
        <v>805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4" t="s">
        <v>816</v>
      </c>
      <c r="B52" s="12" t="s">
        <v>828</v>
      </c>
      <c r="C52" s="4" t="s">
        <v>947</v>
      </c>
      <c r="D52" s="155" t="s">
        <v>1089</v>
      </c>
      <c r="E52" s="131">
        <v>1992</v>
      </c>
      <c r="F52" s="131">
        <v>6</v>
      </c>
      <c r="G52" s="131">
        <v>1</v>
      </c>
      <c r="H52" s="23"/>
      <c r="I52" s="156">
        <v>0</v>
      </c>
      <c r="J52" s="156">
        <v>10</v>
      </c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4" t="s">
        <v>816</v>
      </c>
      <c r="B53" s="12" t="s">
        <v>828</v>
      </c>
      <c r="C53" s="4" t="s">
        <v>947</v>
      </c>
      <c r="D53" s="155" t="s">
        <v>1090</v>
      </c>
      <c r="E53" s="131">
        <v>1992</v>
      </c>
      <c r="F53" s="131">
        <v>6</v>
      </c>
      <c r="G53" s="131">
        <v>1</v>
      </c>
      <c r="H53" s="23"/>
      <c r="I53" s="156">
        <v>10</v>
      </c>
      <c r="J53" s="156">
        <v>20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4" t="s">
        <v>816</v>
      </c>
      <c r="B54" s="12" t="s">
        <v>828</v>
      </c>
      <c r="C54" s="4" t="s">
        <v>947</v>
      </c>
      <c r="D54" s="4" t="s">
        <v>967</v>
      </c>
      <c r="E54" s="131">
        <v>1992</v>
      </c>
      <c r="F54" s="131">
        <v>6</v>
      </c>
      <c r="G54" s="131">
        <v>1</v>
      </c>
      <c r="H54" s="23"/>
      <c r="I54" s="4">
        <v>30</v>
      </c>
      <c r="J54" s="4">
        <v>40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4" t="s">
        <v>816</v>
      </c>
      <c r="B55" s="12" t="s">
        <v>828</v>
      </c>
      <c r="C55" s="4" t="s">
        <v>947</v>
      </c>
      <c r="D55" s="4" t="s">
        <v>968</v>
      </c>
      <c r="E55" s="131">
        <v>1992</v>
      </c>
      <c r="F55" s="131">
        <v>6</v>
      </c>
      <c r="G55" s="131">
        <v>1</v>
      </c>
      <c r="H55" s="23"/>
      <c r="I55" s="4">
        <v>50</v>
      </c>
      <c r="J55" s="4">
        <v>60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4" t="s">
        <v>816</v>
      </c>
      <c r="B56" s="12" t="s">
        <v>828</v>
      </c>
      <c r="C56" s="4" t="s">
        <v>947</v>
      </c>
      <c r="D56" s="155" t="s">
        <v>1092</v>
      </c>
      <c r="E56" s="131">
        <v>1992</v>
      </c>
      <c r="F56" s="131">
        <v>6</v>
      </c>
      <c r="G56" s="131">
        <v>1</v>
      </c>
      <c r="H56" s="23"/>
      <c r="I56" s="156">
        <v>50</v>
      </c>
      <c r="J56" s="156">
        <v>100</v>
      </c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4" t="s">
        <v>816</v>
      </c>
      <c r="B57" s="12" t="s">
        <v>828</v>
      </c>
      <c r="C57" s="4" t="s">
        <v>947</v>
      </c>
      <c r="D57" s="4" t="s">
        <v>969</v>
      </c>
      <c r="E57" s="131">
        <v>1992</v>
      </c>
      <c r="F57" s="131">
        <v>6</v>
      </c>
      <c r="G57" s="131">
        <v>1</v>
      </c>
      <c r="H57" s="23"/>
      <c r="I57" s="4">
        <v>95</v>
      </c>
      <c r="J57" s="4">
        <v>105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4" t="s">
        <v>816</v>
      </c>
      <c r="B58" s="12" t="s">
        <v>828</v>
      </c>
      <c r="C58" s="4" t="s">
        <v>947</v>
      </c>
      <c r="D58" s="4" t="s">
        <v>970</v>
      </c>
      <c r="E58" s="131">
        <v>1992</v>
      </c>
      <c r="F58" s="131">
        <v>6</v>
      </c>
      <c r="G58" s="131">
        <v>1</v>
      </c>
      <c r="H58" s="23"/>
      <c r="I58" s="4">
        <v>295</v>
      </c>
      <c r="J58" s="4">
        <v>305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4" t="s">
        <v>816</v>
      </c>
      <c r="B59" s="12" t="s">
        <v>828</v>
      </c>
      <c r="C59" s="4" t="s">
        <v>947</v>
      </c>
      <c r="D59" s="4" t="s">
        <v>971</v>
      </c>
      <c r="E59" s="131">
        <v>1992</v>
      </c>
      <c r="F59" s="131">
        <v>6</v>
      </c>
      <c r="G59" s="131">
        <v>1</v>
      </c>
      <c r="H59" s="23"/>
      <c r="I59" s="4">
        <v>495</v>
      </c>
      <c r="J59" s="4">
        <v>505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4" t="s">
        <v>816</v>
      </c>
      <c r="B60" s="12" t="s">
        <v>828</v>
      </c>
      <c r="C60" s="4" t="s">
        <v>947</v>
      </c>
      <c r="D60" s="4" t="s">
        <v>972</v>
      </c>
      <c r="E60" s="131">
        <v>1992</v>
      </c>
      <c r="F60" s="131">
        <v>6</v>
      </c>
      <c r="G60" s="131">
        <v>1</v>
      </c>
      <c r="H60" s="23"/>
      <c r="I60" s="4">
        <v>795</v>
      </c>
      <c r="J60" s="4">
        <v>805</v>
      </c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4" t="s">
        <v>816</v>
      </c>
      <c r="B61" s="12" t="s">
        <v>828</v>
      </c>
      <c r="C61" s="4" t="s">
        <v>949</v>
      </c>
      <c r="D61" s="4" t="s">
        <v>973</v>
      </c>
      <c r="E61" s="131">
        <v>1992</v>
      </c>
      <c r="F61" s="131">
        <v>6</v>
      </c>
      <c r="G61" s="131">
        <v>1</v>
      </c>
      <c r="H61" s="23"/>
      <c r="I61" s="4">
        <v>0</v>
      </c>
      <c r="J61" s="4">
        <v>2.5</v>
      </c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4" t="s">
        <v>816</v>
      </c>
      <c r="B62" s="12" t="s">
        <v>828</v>
      </c>
      <c r="C62" s="4" t="s">
        <v>949</v>
      </c>
      <c r="D62" s="4" t="s">
        <v>974</v>
      </c>
      <c r="E62" s="131">
        <v>1992</v>
      </c>
      <c r="F62" s="131">
        <v>6</v>
      </c>
      <c r="G62" s="131">
        <v>1</v>
      </c>
      <c r="H62" s="23"/>
      <c r="I62" s="4">
        <v>2.5</v>
      </c>
      <c r="J62" s="4">
        <v>5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4" t="s">
        <v>816</v>
      </c>
      <c r="B63" s="12" t="s">
        <v>828</v>
      </c>
      <c r="C63" s="4" t="s">
        <v>949</v>
      </c>
      <c r="D63" s="4" t="s">
        <v>975</v>
      </c>
      <c r="E63" s="131">
        <v>1992</v>
      </c>
      <c r="F63" s="131">
        <v>6</v>
      </c>
      <c r="G63" s="131">
        <v>1</v>
      </c>
      <c r="H63" s="23"/>
      <c r="I63" s="4">
        <v>5</v>
      </c>
      <c r="J63" s="4">
        <v>10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4" t="s">
        <v>816</v>
      </c>
      <c r="B64" s="12" t="s">
        <v>828</v>
      </c>
      <c r="C64" s="4" t="s">
        <v>949</v>
      </c>
      <c r="D64" s="4" t="s">
        <v>976</v>
      </c>
      <c r="E64" s="131">
        <v>1992</v>
      </c>
      <c r="F64" s="131">
        <v>6</v>
      </c>
      <c r="G64" s="131">
        <v>1</v>
      </c>
      <c r="H64" s="23"/>
      <c r="I64" s="4">
        <v>10</v>
      </c>
      <c r="J64" s="4">
        <v>15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4" t="s">
        <v>816</v>
      </c>
      <c r="B65" s="12" t="s">
        <v>828</v>
      </c>
      <c r="C65" s="4" t="s">
        <v>948</v>
      </c>
      <c r="D65" s="4" t="s">
        <v>977</v>
      </c>
      <c r="E65" s="131">
        <v>1992</v>
      </c>
      <c r="F65" s="131">
        <v>6</v>
      </c>
      <c r="G65" s="131">
        <v>1</v>
      </c>
      <c r="H65" s="23"/>
      <c r="I65" s="4">
        <v>0</v>
      </c>
      <c r="J65" s="4">
        <v>2.5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4" t="s">
        <v>816</v>
      </c>
      <c r="B66" s="12" t="s">
        <v>828</v>
      </c>
      <c r="C66" s="4" t="s">
        <v>948</v>
      </c>
      <c r="D66" s="4" t="s">
        <v>978</v>
      </c>
      <c r="E66" s="131">
        <v>1992</v>
      </c>
      <c r="F66" s="131">
        <v>6</v>
      </c>
      <c r="G66" s="131">
        <v>1</v>
      </c>
      <c r="H66" s="23"/>
      <c r="I66" s="4">
        <v>2.5</v>
      </c>
      <c r="J66" s="4">
        <v>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4" t="s">
        <v>816</v>
      </c>
      <c r="B67" s="12" t="s">
        <v>828</v>
      </c>
      <c r="C67" s="4" t="s">
        <v>948</v>
      </c>
      <c r="D67" s="4" t="s">
        <v>979</v>
      </c>
      <c r="E67" s="131">
        <v>1992</v>
      </c>
      <c r="F67" s="131">
        <v>6</v>
      </c>
      <c r="G67" s="131">
        <v>1</v>
      </c>
      <c r="H67" s="23"/>
      <c r="I67" s="4">
        <v>5</v>
      </c>
      <c r="J67" s="4">
        <v>10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4" t="s">
        <v>816</v>
      </c>
      <c r="B68" s="12" t="s">
        <v>828</v>
      </c>
      <c r="C68" s="4" t="s">
        <v>948</v>
      </c>
      <c r="D68" s="4" t="s">
        <v>980</v>
      </c>
      <c r="E68" s="131">
        <v>1992</v>
      </c>
      <c r="F68" s="131">
        <v>6</v>
      </c>
      <c r="G68" s="131">
        <v>1</v>
      </c>
      <c r="H68" s="23"/>
      <c r="I68" s="4">
        <v>10</v>
      </c>
      <c r="J68" s="4">
        <v>15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4" t="s">
        <v>816</v>
      </c>
      <c r="B69" s="12" t="s">
        <v>828</v>
      </c>
      <c r="C69" s="4" t="s">
        <v>998</v>
      </c>
      <c r="D69" s="4" t="s">
        <v>981</v>
      </c>
      <c r="E69" s="131">
        <v>1992</v>
      </c>
      <c r="F69" s="131">
        <v>6</v>
      </c>
      <c r="G69" s="131">
        <v>1</v>
      </c>
      <c r="H69" s="23"/>
      <c r="I69" s="4">
        <v>0</v>
      </c>
      <c r="J69" s="4">
        <v>2.5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4" t="s">
        <v>816</v>
      </c>
      <c r="B70" s="12" t="s">
        <v>828</v>
      </c>
      <c r="C70" s="4" t="s">
        <v>998</v>
      </c>
      <c r="D70" s="4" t="s">
        <v>982</v>
      </c>
      <c r="E70" s="131">
        <v>1992</v>
      </c>
      <c r="F70" s="131">
        <v>6</v>
      </c>
      <c r="G70" s="131">
        <v>1</v>
      </c>
      <c r="H70" s="23"/>
      <c r="I70" s="4">
        <v>2.5</v>
      </c>
      <c r="J70" s="4">
        <v>5</v>
      </c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>
      <c r="A71" s="14" t="s">
        <v>816</v>
      </c>
      <c r="B71" s="12" t="s">
        <v>828</v>
      </c>
      <c r="C71" s="4" t="s">
        <v>998</v>
      </c>
      <c r="D71" s="4" t="s">
        <v>983</v>
      </c>
      <c r="E71" s="131">
        <v>1992</v>
      </c>
      <c r="F71" s="131">
        <v>6</v>
      </c>
      <c r="G71" s="131">
        <v>1</v>
      </c>
      <c r="H71" s="23"/>
      <c r="I71" s="4">
        <v>5</v>
      </c>
      <c r="J71" s="4">
        <v>10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>
      <c r="A72" s="14" t="s">
        <v>816</v>
      </c>
      <c r="B72" s="12" t="s">
        <v>828</v>
      </c>
      <c r="C72" s="4" t="s">
        <v>998</v>
      </c>
      <c r="D72" s="4" t="s">
        <v>984</v>
      </c>
      <c r="E72" s="131">
        <v>1992</v>
      </c>
      <c r="F72" s="131">
        <v>6</v>
      </c>
      <c r="G72" s="131">
        <v>1</v>
      </c>
      <c r="H72" s="23"/>
      <c r="I72" s="4">
        <v>10</v>
      </c>
      <c r="J72" s="4">
        <v>15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>
      <c r="A73" s="14" t="s">
        <v>816</v>
      </c>
      <c r="B73" s="12" t="s">
        <v>828</v>
      </c>
      <c r="C73" s="4" t="s">
        <v>997</v>
      </c>
      <c r="D73" s="4" t="s">
        <v>985</v>
      </c>
      <c r="E73" s="131">
        <v>1992</v>
      </c>
      <c r="F73" s="131">
        <v>6</v>
      </c>
      <c r="G73" s="131">
        <v>1</v>
      </c>
      <c r="H73" s="23"/>
      <c r="I73" s="4">
        <v>0</v>
      </c>
      <c r="J73" s="4">
        <v>2.5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4" t="s">
        <v>816</v>
      </c>
      <c r="B74" s="12" t="s">
        <v>828</v>
      </c>
      <c r="C74" s="4" t="s">
        <v>997</v>
      </c>
      <c r="D74" s="4" t="s">
        <v>986</v>
      </c>
      <c r="E74" s="131">
        <v>1992</v>
      </c>
      <c r="F74" s="131">
        <v>6</v>
      </c>
      <c r="G74" s="131">
        <v>1</v>
      </c>
      <c r="H74" s="23"/>
      <c r="I74" s="4">
        <v>2.5</v>
      </c>
      <c r="J74" s="4">
        <v>5</v>
      </c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>
      <c r="A75" s="14" t="s">
        <v>816</v>
      </c>
      <c r="B75" s="12" t="s">
        <v>828</v>
      </c>
      <c r="C75" s="4" t="s">
        <v>997</v>
      </c>
      <c r="D75" s="4" t="s">
        <v>987</v>
      </c>
      <c r="E75" s="131">
        <v>1992</v>
      </c>
      <c r="F75" s="131">
        <v>6</v>
      </c>
      <c r="G75" s="131">
        <v>1</v>
      </c>
      <c r="H75" s="23"/>
      <c r="I75" s="4">
        <v>5</v>
      </c>
      <c r="J75" s="4">
        <v>10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>
      <c r="A76" s="14" t="s">
        <v>816</v>
      </c>
      <c r="B76" s="12" t="s">
        <v>828</v>
      </c>
      <c r="C76" s="4" t="s">
        <v>997</v>
      </c>
      <c r="D76" s="4" t="s">
        <v>988</v>
      </c>
      <c r="E76" s="131">
        <v>1992</v>
      </c>
      <c r="F76" s="131">
        <v>6</v>
      </c>
      <c r="G76" s="131">
        <v>1</v>
      </c>
      <c r="H76" s="23"/>
      <c r="I76" s="4">
        <v>10</v>
      </c>
      <c r="J76" s="4">
        <v>15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>
      <c r="A77" s="14" t="s">
        <v>816</v>
      </c>
      <c r="B77" s="12" t="s">
        <v>828</v>
      </c>
      <c r="C77" s="12" t="s">
        <v>1000</v>
      </c>
      <c r="D77" s="4" t="s">
        <v>989</v>
      </c>
      <c r="E77" s="131">
        <v>1992</v>
      </c>
      <c r="F77" s="131">
        <v>6</v>
      </c>
      <c r="G77" s="131">
        <v>1</v>
      </c>
      <c r="H77" s="23"/>
      <c r="I77" s="4">
        <v>0</v>
      </c>
      <c r="J77" s="4">
        <v>2.5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>
      <c r="A78" s="14" t="s">
        <v>816</v>
      </c>
      <c r="B78" s="12" t="s">
        <v>828</v>
      </c>
      <c r="C78" s="12" t="s">
        <v>1000</v>
      </c>
      <c r="D78" s="4" t="s">
        <v>990</v>
      </c>
      <c r="E78" s="131">
        <v>1992</v>
      </c>
      <c r="F78" s="131">
        <v>6</v>
      </c>
      <c r="G78" s="131">
        <v>1</v>
      </c>
      <c r="H78" s="23"/>
      <c r="I78" s="4">
        <v>2.5</v>
      </c>
      <c r="J78" s="4">
        <v>5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>
      <c r="A79" s="14" t="s">
        <v>816</v>
      </c>
      <c r="B79" s="12" t="s">
        <v>828</v>
      </c>
      <c r="C79" s="12" t="s">
        <v>1000</v>
      </c>
      <c r="D79" s="4" t="s">
        <v>991</v>
      </c>
      <c r="E79" s="131">
        <v>1992</v>
      </c>
      <c r="F79" s="131">
        <v>6</v>
      </c>
      <c r="G79" s="131">
        <v>1</v>
      </c>
      <c r="H79" s="23"/>
      <c r="I79" s="4">
        <v>5</v>
      </c>
      <c r="J79" s="4">
        <v>10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>
      <c r="A80" s="14" t="s">
        <v>816</v>
      </c>
      <c r="B80" s="12" t="s">
        <v>828</v>
      </c>
      <c r="C80" s="12" t="s">
        <v>1000</v>
      </c>
      <c r="D80" s="4" t="s">
        <v>992</v>
      </c>
      <c r="E80" s="131">
        <v>1992</v>
      </c>
      <c r="F80" s="131">
        <v>6</v>
      </c>
      <c r="G80" s="131">
        <v>1</v>
      </c>
      <c r="H80" s="23"/>
      <c r="I80" s="4">
        <v>10</v>
      </c>
      <c r="J80" s="4">
        <v>15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>
      <c r="A81" s="14" t="s">
        <v>816</v>
      </c>
      <c r="B81" s="12" t="s">
        <v>828</v>
      </c>
      <c r="C81" s="12" t="s">
        <v>1001</v>
      </c>
      <c r="D81" s="4" t="s">
        <v>993</v>
      </c>
      <c r="E81" s="131">
        <v>1992</v>
      </c>
      <c r="F81" s="131">
        <v>6</v>
      </c>
      <c r="G81" s="131">
        <v>1</v>
      </c>
      <c r="H81" s="23"/>
      <c r="I81" s="4">
        <v>0</v>
      </c>
      <c r="J81" s="4">
        <v>2.5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>
      <c r="A82" s="14" t="s">
        <v>816</v>
      </c>
      <c r="B82" s="12" t="s">
        <v>828</v>
      </c>
      <c r="C82" s="12" t="s">
        <v>1001</v>
      </c>
      <c r="D82" s="4" t="s">
        <v>994</v>
      </c>
      <c r="E82" s="131">
        <v>1992</v>
      </c>
      <c r="F82" s="131">
        <v>6</v>
      </c>
      <c r="G82" s="131">
        <v>1</v>
      </c>
      <c r="H82" s="23"/>
      <c r="I82" s="4">
        <v>2.5</v>
      </c>
      <c r="J82" s="4">
        <v>5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>
      <c r="A83" s="14" t="s">
        <v>816</v>
      </c>
      <c r="B83" s="12" t="s">
        <v>828</v>
      </c>
      <c r="C83" s="12" t="s">
        <v>1001</v>
      </c>
      <c r="D83" s="4" t="s">
        <v>995</v>
      </c>
      <c r="E83" s="131">
        <v>1992</v>
      </c>
      <c r="F83" s="131">
        <v>6</v>
      </c>
      <c r="G83" s="131">
        <v>1</v>
      </c>
      <c r="H83" s="23"/>
      <c r="I83" s="4">
        <v>5</v>
      </c>
      <c r="J83" s="4">
        <v>10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>
      <c r="A84" s="14" t="s">
        <v>816</v>
      </c>
      <c r="B84" s="12" t="s">
        <v>828</v>
      </c>
      <c r="C84" s="12" t="s">
        <v>1001</v>
      </c>
      <c r="D84" s="4" t="s">
        <v>996</v>
      </c>
      <c r="E84" s="131">
        <v>1992</v>
      </c>
      <c r="F84" s="131">
        <v>6</v>
      </c>
      <c r="G84" s="131">
        <v>1</v>
      </c>
      <c r="H84" s="23"/>
      <c r="I84" s="4">
        <v>10</v>
      </c>
      <c r="J84" s="4">
        <v>15</v>
      </c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>
      <c r="A85" s="14" t="s">
        <v>816</v>
      </c>
      <c r="B85" s="12" t="s">
        <v>828</v>
      </c>
      <c r="C85" s="10" t="s">
        <v>950</v>
      </c>
      <c r="D85" s="10" t="s">
        <v>1093</v>
      </c>
      <c r="E85" s="131">
        <v>1992</v>
      </c>
      <c r="F85" s="131">
        <v>6</v>
      </c>
      <c r="G85" s="131">
        <v>1</v>
      </c>
      <c r="H85" s="23"/>
      <c r="I85" s="12">
        <v>0</v>
      </c>
      <c r="J85" s="12">
        <v>10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>
      <c r="A86" s="14" t="s">
        <v>816</v>
      </c>
      <c r="B86" s="12" t="s">
        <v>828</v>
      </c>
      <c r="C86" s="10" t="s">
        <v>950</v>
      </c>
      <c r="D86" s="10" t="s">
        <v>1094</v>
      </c>
      <c r="E86" s="131">
        <v>1992</v>
      </c>
      <c r="F86" s="131">
        <v>6</v>
      </c>
      <c r="G86" s="131">
        <v>1</v>
      </c>
      <c r="H86" s="23"/>
      <c r="I86" s="12">
        <v>10</v>
      </c>
      <c r="J86" s="12">
        <v>20</v>
      </c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>
      <c r="A87" s="14" t="s">
        <v>816</v>
      </c>
      <c r="B87" s="12" t="s">
        <v>828</v>
      </c>
      <c r="C87" s="10" t="s">
        <v>950</v>
      </c>
      <c r="D87" s="10" t="s">
        <v>1095</v>
      </c>
      <c r="E87" s="131">
        <v>1992</v>
      </c>
      <c r="F87" s="131">
        <v>6</v>
      </c>
      <c r="G87" s="131">
        <v>1</v>
      </c>
      <c r="H87" s="23"/>
      <c r="I87" s="12">
        <v>50</v>
      </c>
      <c r="J87" s="12">
        <v>100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>
      <c r="A88" s="14" t="s">
        <v>816</v>
      </c>
      <c r="B88" s="12" t="s">
        <v>828</v>
      </c>
      <c r="C88" s="10" t="s">
        <v>950</v>
      </c>
      <c r="D88" s="10" t="s">
        <v>1120</v>
      </c>
      <c r="E88" s="131">
        <v>1992</v>
      </c>
      <c r="F88" s="131">
        <v>6</v>
      </c>
      <c r="G88" s="131">
        <v>1</v>
      </c>
      <c r="H88" s="23"/>
      <c r="I88" s="12">
        <v>40</v>
      </c>
      <c r="J88" s="12">
        <v>60</v>
      </c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>
      <c r="A89" s="14" t="s">
        <v>816</v>
      </c>
      <c r="B89" s="12" t="s">
        <v>828</v>
      </c>
      <c r="C89" s="10" t="s">
        <v>950</v>
      </c>
      <c r="D89" s="12" t="s">
        <v>1121</v>
      </c>
      <c r="E89" s="131">
        <v>1992</v>
      </c>
      <c r="F89" s="131">
        <v>6</v>
      </c>
      <c r="G89" s="131">
        <v>1</v>
      </c>
      <c r="H89" s="23"/>
      <c r="I89" s="12">
        <v>135</v>
      </c>
      <c r="J89" s="12">
        <v>165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>
      <c r="A90" s="14" t="s">
        <v>816</v>
      </c>
      <c r="B90" s="12" t="s">
        <v>828</v>
      </c>
      <c r="C90" s="12" t="s">
        <v>946</v>
      </c>
      <c r="D90" s="12" t="s">
        <v>1122</v>
      </c>
      <c r="E90" s="131">
        <v>1992</v>
      </c>
      <c r="F90" s="131">
        <v>6</v>
      </c>
      <c r="G90" s="131">
        <v>1</v>
      </c>
      <c r="H90" s="23"/>
      <c r="I90" s="12">
        <v>40</v>
      </c>
      <c r="J90" s="12">
        <v>60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>
      <c r="A91" s="14" t="s">
        <v>816</v>
      </c>
      <c r="B91" s="12" t="s">
        <v>828</v>
      </c>
      <c r="C91" s="12" t="s">
        <v>946</v>
      </c>
      <c r="D91" s="12" t="s">
        <v>1123</v>
      </c>
      <c r="E91" s="131">
        <v>1992</v>
      </c>
      <c r="F91" s="131">
        <v>6</v>
      </c>
      <c r="G91" s="131">
        <v>1</v>
      </c>
      <c r="H91" s="23"/>
      <c r="I91" s="12">
        <v>135</v>
      </c>
      <c r="J91" s="12">
        <v>165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>
      <c r="A92" s="14" t="s">
        <v>816</v>
      </c>
      <c r="B92" s="12" t="s">
        <v>828</v>
      </c>
      <c r="C92" s="12" t="s">
        <v>946</v>
      </c>
      <c r="D92" s="12" t="s">
        <v>1125</v>
      </c>
      <c r="E92" s="131">
        <v>1992</v>
      </c>
      <c r="F92" s="131">
        <v>6</v>
      </c>
      <c r="G92" s="131">
        <v>1</v>
      </c>
      <c r="H92" s="23"/>
      <c r="I92" s="15">
        <v>385</v>
      </c>
      <c r="J92" s="15">
        <v>415</v>
      </c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>
      <c r="A93" s="14" t="s">
        <v>816</v>
      </c>
      <c r="B93" s="12" t="s">
        <v>828</v>
      </c>
      <c r="C93" s="12" t="s">
        <v>946</v>
      </c>
      <c r="D93" s="12" t="s">
        <v>1159</v>
      </c>
      <c r="E93" s="131">
        <v>1992</v>
      </c>
      <c r="F93" s="131">
        <v>6</v>
      </c>
      <c r="G93" s="131">
        <v>1</v>
      </c>
      <c r="H93" s="23"/>
      <c r="I93" s="12">
        <v>585</v>
      </c>
      <c r="J93" s="12">
        <v>615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>
      <c r="A94" s="14" t="s">
        <v>816</v>
      </c>
      <c r="B94" s="12" t="s">
        <v>828</v>
      </c>
      <c r="C94" s="4" t="s">
        <v>999</v>
      </c>
      <c r="D94" s="155" t="s">
        <v>1126</v>
      </c>
      <c r="E94" s="131">
        <v>1992</v>
      </c>
      <c r="F94" s="131">
        <v>6</v>
      </c>
      <c r="G94" s="131">
        <v>1</v>
      </c>
      <c r="H94" s="23"/>
      <c r="I94" s="12">
        <v>40</v>
      </c>
      <c r="J94" s="12">
        <v>60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>
      <c r="A95" s="14" t="s">
        <v>816</v>
      </c>
      <c r="B95" s="12" t="s">
        <v>828</v>
      </c>
      <c r="C95" s="4" t="s">
        <v>999</v>
      </c>
      <c r="D95" s="155" t="s">
        <v>1127</v>
      </c>
      <c r="E95" s="131">
        <v>1992</v>
      </c>
      <c r="F95" s="131">
        <v>6</v>
      </c>
      <c r="G95" s="131">
        <v>1</v>
      </c>
      <c r="H95" s="23"/>
      <c r="I95" s="12">
        <v>135</v>
      </c>
      <c r="J95" s="12">
        <v>165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>
      <c r="A96" s="14" t="s">
        <v>816</v>
      </c>
      <c r="B96" s="12" t="s">
        <v>828</v>
      </c>
      <c r="C96" s="4" t="s">
        <v>999</v>
      </c>
      <c r="D96" s="155" t="s">
        <v>1130</v>
      </c>
      <c r="E96" s="131">
        <v>1992</v>
      </c>
      <c r="F96" s="131">
        <v>6</v>
      </c>
      <c r="G96" s="131">
        <v>1</v>
      </c>
      <c r="H96" s="23"/>
      <c r="I96" s="12">
        <v>295</v>
      </c>
      <c r="J96" s="12">
        <v>305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>
      <c r="A97" s="14" t="s">
        <v>816</v>
      </c>
      <c r="B97" s="12" t="s">
        <v>828</v>
      </c>
      <c r="C97" s="4" t="s">
        <v>999</v>
      </c>
      <c r="D97" s="155" t="s">
        <v>1128</v>
      </c>
      <c r="E97" s="131">
        <v>1992</v>
      </c>
      <c r="F97" s="131">
        <v>6</v>
      </c>
      <c r="G97" s="131">
        <v>1</v>
      </c>
      <c r="H97" s="23"/>
      <c r="I97" s="15">
        <v>385</v>
      </c>
      <c r="J97" s="15">
        <v>415</v>
      </c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>
      <c r="A98" s="14" t="s">
        <v>816</v>
      </c>
      <c r="B98" s="12" t="s">
        <v>828</v>
      </c>
      <c r="C98" s="4" t="s">
        <v>999</v>
      </c>
      <c r="D98" s="155" t="s">
        <v>1129</v>
      </c>
      <c r="E98" s="131">
        <v>1992</v>
      </c>
      <c r="F98" s="131">
        <v>6</v>
      </c>
      <c r="G98" s="131">
        <v>1</v>
      </c>
      <c r="H98" s="23"/>
      <c r="I98" s="12">
        <v>585</v>
      </c>
      <c r="J98" s="12">
        <v>615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>
      <c r="A99" s="14"/>
      <c r="B99" s="12"/>
      <c r="C99" s="12"/>
      <c r="D99" s="12"/>
      <c r="E99" s="131"/>
      <c r="F99" s="131"/>
      <c r="G99" s="131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>
      <c r="A100" s="14"/>
      <c r="B100" s="12"/>
      <c r="C100" s="12"/>
      <c r="D100" s="12"/>
      <c r="E100" s="131"/>
      <c r="F100" s="131"/>
      <c r="G100" s="131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>
      <c r="A101" s="14"/>
      <c r="B101" s="12"/>
      <c r="C101" s="12"/>
      <c r="D101" s="12"/>
      <c r="E101" s="131"/>
      <c r="F101" s="131"/>
      <c r="G101" s="131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>
      <c r="A102" s="14"/>
      <c r="B102" s="12"/>
      <c r="C102" s="12"/>
      <c r="D102" s="12"/>
      <c r="E102" s="131"/>
      <c r="F102" s="131"/>
      <c r="G102" s="131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>
      <c r="A103" s="14"/>
      <c r="B103" s="12"/>
      <c r="C103" s="12"/>
      <c r="D103" s="12"/>
      <c r="E103" s="131"/>
      <c r="F103" s="131"/>
      <c r="G103" s="131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>
      <c r="A104" s="14"/>
      <c r="B104" s="12"/>
      <c r="C104" s="12"/>
      <c r="D104" s="12"/>
      <c r="E104" s="131"/>
      <c r="F104" s="131"/>
      <c r="G104" s="131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>
      <c r="A105" s="14"/>
      <c r="B105" s="12"/>
      <c r="C105" s="12"/>
      <c r="D105" s="12"/>
      <c r="E105" s="131"/>
      <c r="F105" s="131"/>
      <c r="G105" s="131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>
      <c r="A106" s="14"/>
      <c r="B106" s="12"/>
      <c r="C106" s="12"/>
      <c r="D106" s="12"/>
      <c r="E106" s="131"/>
      <c r="F106" s="131"/>
      <c r="G106" s="131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>
      <c r="A107" s="14"/>
      <c r="B107" s="12"/>
      <c r="C107" s="12"/>
      <c r="D107" s="12"/>
      <c r="E107" s="131"/>
      <c r="F107" s="131"/>
      <c r="G107" s="131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>
      <c r="A108" s="14"/>
      <c r="B108" s="12"/>
      <c r="C108" s="12"/>
      <c r="D108" s="12"/>
      <c r="E108" s="131"/>
      <c r="F108" s="131"/>
      <c r="G108" s="131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>
      <c r="A109" s="14"/>
      <c r="B109" s="12"/>
      <c r="C109" s="12"/>
      <c r="D109" s="12"/>
      <c r="E109" s="131"/>
      <c r="F109" s="131"/>
      <c r="G109" s="131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>
      <c r="A110" s="14"/>
      <c r="B110" s="12"/>
      <c r="C110" s="12"/>
      <c r="D110" s="12"/>
      <c r="E110" s="131"/>
      <c r="F110" s="131"/>
      <c r="G110" s="131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>
      <c r="A111" s="14"/>
      <c r="B111" s="12"/>
      <c r="C111" s="12"/>
      <c r="D111" s="12"/>
      <c r="E111" s="131"/>
      <c r="F111" s="131"/>
      <c r="G111" s="131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>
      <c r="A112" s="14"/>
      <c r="B112" s="12"/>
      <c r="C112" s="12"/>
      <c r="D112" s="12"/>
      <c r="E112" s="131"/>
      <c r="F112" s="131"/>
      <c r="G112" s="131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>
      <c r="A113" s="14"/>
      <c r="B113" s="12"/>
      <c r="C113" s="12"/>
      <c r="D113" s="12"/>
      <c r="E113" s="131"/>
      <c r="F113" s="131"/>
      <c r="G113" s="131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>
      <c r="A114" s="14"/>
      <c r="B114" s="12"/>
      <c r="C114" s="12"/>
      <c r="D114" s="12"/>
      <c r="E114" s="131"/>
      <c r="F114" s="131"/>
      <c r="G114" s="131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>
      <c r="A115" s="14"/>
      <c r="B115" s="12"/>
      <c r="C115" s="12"/>
      <c r="D115" s="12"/>
      <c r="E115" s="131"/>
      <c r="F115" s="131"/>
      <c r="G115" s="131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>
      <c r="A116" s="14"/>
      <c r="B116" s="12"/>
      <c r="C116" s="12"/>
      <c r="D116" s="12"/>
      <c r="E116" s="131"/>
      <c r="F116" s="131"/>
      <c r="G116" s="131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>
      <c r="A117" s="14"/>
      <c r="B117" s="12"/>
      <c r="C117" s="12"/>
      <c r="D117" s="12"/>
      <c r="E117" s="131"/>
      <c r="F117" s="131"/>
      <c r="G117" s="131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>
      <c r="A118" s="14"/>
      <c r="B118" s="12"/>
      <c r="C118" s="12"/>
      <c r="D118" s="12"/>
      <c r="E118" s="131"/>
      <c r="F118" s="131"/>
      <c r="G118" s="131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>
      <c r="A119" s="14"/>
      <c r="B119" s="12"/>
      <c r="C119" s="12"/>
      <c r="D119" s="12"/>
      <c r="E119" s="131"/>
      <c r="F119" s="131"/>
      <c r="G119" s="131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>
      <c r="A120" s="14"/>
      <c r="B120" s="12"/>
      <c r="C120" s="12"/>
      <c r="D120" s="12"/>
      <c r="E120" s="131"/>
      <c r="F120" s="131"/>
      <c r="G120" s="131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>
      <c r="A121" s="14"/>
      <c r="B121" s="12"/>
      <c r="C121" s="12"/>
      <c r="D121" s="12"/>
      <c r="E121" s="131"/>
      <c r="F121" s="131"/>
      <c r="G121" s="131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>
      <c r="A122" s="14"/>
      <c r="B122" s="12"/>
      <c r="C122" s="12"/>
      <c r="D122" s="12"/>
      <c r="E122" s="131"/>
      <c r="F122" s="131"/>
      <c r="G122" s="131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>
      <c r="A123" s="14"/>
      <c r="B123" s="12"/>
      <c r="C123" s="12"/>
      <c r="D123" s="12"/>
      <c r="E123" s="131"/>
      <c r="F123" s="131"/>
      <c r="G123" s="131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>
      <c r="A124" s="14"/>
      <c r="B124" s="12"/>
      <c r="C124" s="12"/>
      <c r="D124" s="12"/>
      <c r="E124" s="131"/>
      <c r="F124" s="131"/>
      <c r="G124" s="131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>
      <c r="A125" s="14"/>
      <c r="B125" s="12"/>
      <c r="C125" s="12"/>
      <c r="D125" s="12"/>
      <c r="E125" s="131"/>
      <c r="F125" s="131"/>
      <c r="G125" s="131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>
      <c r="A126" s="14"/>
      <c r="B126" s="12"/>
      <c r="C126" s="12"/>
      <c r="D126" s="12"/>
      <c r="E126" s="131"/>
      <c r="F126" s="131"/>
      <c r="G126" s="131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>
      <c r="A127" s="14"/>
      <c r="B127" s="12"/>
      <c r="C127" s="12"/>
      <c r="D127" s="12"/>
      <c r="E127" s="131"/>
      <c r="F127" s="131"/>
      <c r="G127" s="131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>
      <c r="A128" s="14"/>
      <c r="B128" s="12"/>
      <c r="C128" s="12"/>
      <c r="D128" s="12"/>
      <c r="E128" s="131"/>
      <c r="F128" s="131"/>
      <c r="G128" s="131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>
      <c r="A129" s="14"/>
      <c r="B129" s="12"/>
      <c r="C129" s="12"/>
      <c r="D129" s="12"/>
      <c r="E129" s="131"/>
      <c r="F129" s="131"/>
      <c r="G129" s="131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>
      <c r="A130" s="14"/>
      <c r="B130" s="12"/>
      <c r="C130" s="12"/>
      <c r="D130" s="12"/>
      <c r="E130" s="131"/>
      <c r="F130" s="131"/>
      <c r="G130" s="131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>
      <c r="A131" s="14"/>
      <c r="B131" s="12"/>
      <c r="C131" s="12"/>
      <c r="D131" s="12"/>
      <c r="E131" s="131"/>
      <c r="F131" s="131"/>
      <c r="G131" s="131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>
      <c r="A132" s="14"/>
      <c r="B132" s="12"/>
      <c r="C132" s="12"/>
      <c r="D132" s="12"/>
      <c r="E132" s="131"/>
      <c r="F132" s="131"/>
      <c r="G132" s="131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>
      <c r="A133" s="14"/>
      <c r="B133" s="12"/>
      <c r="C133" s="12"/>
      <c r="D133" s="12"/>
      <c r="E133" s="131"/>
      <c r="F133" s="131"/>
      <c r="G133" s="131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>
      <c r="A134" s="14"/>
      <c r="B134" s="12"/>
      <c r="C134" s="12"/>
      <c r="D134" s="12"/>
      <c r="E134" s="131"/>
      <c r="F134" s="131"/>
      <c r="G134" s="131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>
      <c r="A135" s="14"/>
      <c r="B135" s="12"/>
      <c r="C135" s="12"/>
      <c r="D135" s="12"/>
      <c r="E135" s="131"/>
      <c r="F135" s="131"/>
      <c r="G135" s="131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>
      <c r="A136" s="14"/>
      <c r="B136" s="12"/>
      <c r="C136" s="12"/>
      <c r="D136" s="12"/>
      <c r="E136" s="131"/>
      <c r="F136" s="131"/>
      <c r="G136" s="131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>
      <c r="A137" s="14"/>
      <c r="B137" s="12"/>
      <c r="C137" s="12"/>
      <c r="D137" s="12"/>
      <c r="E137" s="131"/>
      <c r="F137" s="131"/>
      <c r="G137" s="131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>
      <c r="A138" s="14"/>
      <c r="B138" s="12"/>
      <c r="C138" s="12"/>
      <c r="D138" s="12"/>
      <c r="E138" s="131"/>
      <c r="F138" s="131"/>
      <c r="G138" s="131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>
      <c r="A139" s="14"/>
      <c r="B139" s="12"/>
      <c r="C139" s="12"/>
      <c r="D139" s="12"/>
      <c r="E139" s="131"/>
      <c r="F139" s="131"/>
      <c r="G139" s="131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>
      <c r="A140" s="14"/>
      <c r="B140" s="12"/>
      <c r="C140" s="12"/>
      <c r="D140" s="12"/>
      <c r="E140" s="131"/>
      <c r="F140" s="131"/>
      <c r="G140" s="131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>
      <c r="A141" s="14"/>
      <c r="B141" s="12"/>
      <c r="C141" s="12"/>
      <c r="D141" s="12"/>
      <c r="E141" s="131"/>
      <c r="F141" s="131"/>
      <c r="G141" s="131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>
      <c r="A142" s="14"/>
      <c r="B142" s="12"/>
      <c r="C142" s="12"/>
      <c r="D142" s="12"/>
      <c r="E142" s="131"/>
      <c r="F142" s="131"/>
      <c r="G142" s="131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>
      <c r="A143" s="14"/>
      <c r="B143" s="12"/>
      <c r="C143" s="12"/>
      <c r="D143" s="12"/>
      <c r="E143" s="131"/>
      <c r="F143" s="131"/>
      <c r="G143" s="131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>
      <c r="A144" s="14"/>
      <c r="B144" s="12"/>
      <c r="C144" s="12"/>
      <c r="D144" s="12"/>
      <c r="E144" s="131"/>
      <c r="F144" s="131"/>
      <c r="G144" s="131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>
      <c r="A145" s="14"/>
      <c r="B145" s="12"/>
      <c r="C145" s="12"/>
      <c r="D145" s="12"/>
      <c r="E145" s="131"/>
      <c r="F145" s="131"/>
      <c r="G145" s="131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>
      <c r="A146" s="14"/>
      <c r="B146" s="12"/>
      <c r="C146" s="12"/>
      <c r="D146" s="12"/>
      <c r="E146" s="131"/>
      <c r="F146" s="131"/>
      <c r="G146" s="131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>
      <c r="A147" s="14"/>
      <c r="B147" s="12"/>
      <c r="C147" s="12"/>
      <c r="D147" s="12"/>
      <c r="E147" s="131"/>
      <c r="F147" s="131"/>
      <c r="G147" s="131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>
      <c r="A148" s="14"/>
      <c r="B148" s="12"/>
      <c r="C148" s="12"/>
      <c r="D148" s="12"/>
      <c r="E148" s="131"/>
      <c r="F148" s="131"/>
      <c r="G148" s="131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>
      <c r="A149" s="14"/>
      <c r="B149" s="12"/>
      <c r="C149" s="12"/>
      <c r="D149" s="12"/>
      <c r="E149" s="131"/>
      <c r="F149" s="131"/>
      <c r="G149" s="131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>
      <c r="A150" s="14"/>
      <c r="B150" s="12"/>
      <c r="C150" s="12"/>
      <c r="D150" s="12"/>
      <c r="E150" s="131"/>
      <c r="F150" s="131"/>
      <c r="G150" s="131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>
      <c r="A151" s="14"/>
      <c r="B151" s="12"/>
      <c r="C151" s="12"/>
      <c r="D151" s="12"/>
      <c r="E151" s="131"/>
      <c r="F151" s="131"/>
      <c r="G151" s="131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>
      <c r="A152" s="14"/>
      <c r="B152" s="12"/>
      <c r="C152" s="12"/>
      <c r="D152" s="12"/>
      <c r="E152" s="131"/>
      <c r="F152" s="131"/>
      <c r="G152" s="131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>
      <c r="A153" s="14"/>
      <c r="B153" s="12"/>
      <c r="C153" s="12"/>
      <c r="D153" s="12"/>
      <c r="E153" s="131"/>
      <c r="F153" s="131"/>
      <c r="G153" s="131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>
      <c r="A154" s="14"/>
      <c r="B154" s="12"/>
      <c r="C154" s="12"/>
      <c r="D154" s="12"/>
      <c r="E154" s="131"/>
      <c r="F154" s="131"/>
      <c r="G154" s="131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>
      <c r="A155" s="14"/>
      <c r="B155" s="12"/>
      <c r="C155" s="12"/>
      <c r="D155" s="12"/>
      <c r="E155" s="131"/>
      <c r="F155" s="131"/>
      <c r="G155" s="131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>
      <c r="A156" s="14"/>
      <c r="B156" s="12"/>
      <c r="C156" s="12"/>
      <c r="D156" s="12"/>
      <c r="E156" s="131"/>
      <c r="F156" s="131"/>
      <c r="G156" s="131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>
      <c r="A157" s="14"/>
      <c r="B157" s="12"/>
      <c r="C157" s="12"/>
      <c r="D157" s="12"/>
      <c r="E157" s="131"/>
      <c r="F157" s="131"/>
      <c r="G157" s="131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>
      <c r="A158" s="14"/>
      <c r="B158" s="12"/>
      <c r="C158" s="12"/>
      <c r="D158" s="12"/>
      <c r="E158" s="131"/>
      <c r="F158" s="131"/>
      <c r="G158" s="131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>
      <c r="A159" s="14"/>
      <c r="B159" s="12"/>
      <c r="C159" s="12"/>
      <c r="D159" s="12"/>
      <c r="E159" s="131"/>
      <c r="F159" s="131"/>
      <c r="G159" s="131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>
      <c r="A160" s="14"/>
      <c r="B160" s="12"/>
      <c r="C160" s="12"/>
      <c r="D160" s="12"/>
      <c r="E160" s="131"/>
      <c r="F160" s="131"/>
      <c r="G160" s="131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>
      <c r="A161" s="14"/>
      <c r="B161" s="12"/>
      <c r="C161" s="12"/>
      <c r="D161" s="12"/>
      <c r="E161" s="131"/>
      <c r="F161" s="131"/>
      <c r="G161" s="131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>
      <c r="A162" s="14"/>
      <c r="B162" s="12"/>
      <c r="C162" s="12"/>
      <c r="D162" s="12"/>
      <c r="E162" s="131"/>
      <c r="F162" s="131"/>
      <c r="G162" s="131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>
      <c r="A163" s="14"/>
      <c r="B163" s="12"/>
      <c r="C163" s="12"/>
      <c r="D163" s="12"/>
      <c r="E163" s="131"/>
      <c r="F163" s="131"/>
      <c r="G163" s="131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>
      <c r="A164" s="14"/>
      <c r="B164" s="12"/>
      <c r="C164" s="12"/>
      <c r="D164" s="12"/>
      <c r="E164" s="131"/>
      <c r="F164" s="131"/>
      <c r="G164" s="131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>
      <c r="A165" s="14"/>
      <c r="B165" s="12"/>
      <c r="C165" s="12"/>
      <c r="D165" s="12"/>
      <c r="E165" s="131"/>
      <c r="F165" s="131"/>
      <c r="G165" s="131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>
      <c r="A166" s="14"/>
      <c r="B166" s="12"/>
      <c r="C166" s="12"/>
      <c r="D166" s="12"/>
      <c r="E166" s="131"/>
      <c r="F166" s="131"/>
      <c r="G166" s="131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>
      <c r="A167" s="14"/>
      <c r="B167" s="12"/>
      <c r="C167" s="12"/>
      <c r="D167" s="12"/>
      <c r="E167" s="131"/>
      <c r="F167" s="131"/>
      <c r="G167" s="131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>
      <c r="A168" s="14"/>
      <c r="B168" s="12"/>
      <c r="C168" s="12"/>
      <c r="D168" s="12"/>
      <c r="E168" s="131"/>
      <c r="F168" s="131"/>
      <c r="G168" s="131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>
      <c r="A169" s="14"/>
      <c r="B169" s="12"/>
      <c r="C169" s="12"/>
      <c r="D169" s="12"/>
      <c r="E169" s="131"/>
      <c r="F169" s="131"/>
      <c r="G169" s="131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>
      <c r="A170" s="14"/>
      <c r="B170" s="12"/>
      <c r="C170" s="12"/>
      <c r="D170" s="12"/>
      <c r="E170" s="131"/>
      <c r="F170" s="131"/>
      <c r="G170" s="131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>
      <c r="A171" s="14"/>
      <c r="B171" s="12"/>
      <c r="C171" s="12"/>
      <c r="D171" s="12"/>
      <c r="E171" s="131"/>
      <c r="F171" s="131"/>
      <c r="G171" s="131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>
      <c r="A172" s="14"/>
      <c r="B172" s="12"/>
      <c r="C172" s="12"/>
      <c r="D172" s="12"/>
      <c r="E172" s="131"/>
      <c r="F172" s="131"/>
      <c r="G172" s="131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>
      <c r="A173" s="14"/>
      <c r="B173" s="12"/>
      <c r="C173" s="12"/>
      <c r="D173" s="12"/>
      <c r="E173" s="131"/>
      <c r="F173" s="131"/>
      <c r="G173" s="131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>
      <c r="A174" s="14"/>
      <c r="B174" s="12"/>
      <c r="C174" s="12"/>
      <c r="D174" s="12"/>
      <c r="E174" s="131"/>
      <c r="F174" s="131"/>
      <c r="G174" s="131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>
      <c r="A175" s="14"/>
      <c r="B175" s="12"/>
      <c r="C175" s="12"/>
      <c r="D175" s="12"/>
      <c r="E175" s="131"/>
      <c r="F175" s="131"/>
      <c r="G175" s="131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>
      <c r="A176" s="14"/>
      <c r="B176" s="12"/>
      <c r="C176" s="12"/>
      <c r="D176" s="12"/>
      <c r="E176" s="131"/>
      <c r="F176" s="131"/>
      <c r="G176" s="131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>
      <c r="A177" s="14"/>
      <c r="B177" s="12"/>
      <c r="C177" s="12"/>
      <c r="D177" s="12"/>
      <c r="E177" s="131"/>
      <c r="F177" s="131"/>
      <c r="G177" s="131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>
      <c r="A178" s="14"/>
      <c r="B178" s="12"/>
      <c r="C178" s="12"/>
      <c r="D178" s="12"/>
      <c r="E178" s="131"/>
      <c r="F178" s="131"/>
      <c r="G178" s="131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>
      <c r="A179" s="14"/>
      <c r="B179" s="12"/>
      <c r="C179" s="12"/>
      <c r="D179" s="12"/>
      <c r="E179" s="131"/>
      <c r="F179" s="131"/>
      <c r="G179" s="131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>
      <c r="A180" s="14"/>
      <c r="B180" s="12"/>
      <c r="C180" s="12"/>
      <c r="D180" s="12"/>
      <c r="E180" s="131"/>
      <c r="F180" s="131"/>
      <c r="G180" s="131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>
      <c r="A181" s="14"/>
      <c r="B181" s="12"/>
      <c r="C181" s="12"/>
      <c r="D181" s="12"/>
      <c r="E181" s="131"/>
      <c r="F181" s="131"/>
      <c r="G181" s="131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>
      <c r="A182" s="14"/>
      <c r="B182" s="12"/>
      <c r="C182" s="12"/>
      <c r="D182" s="12"/>
      <c r="E182" s="131"/>
      <c r="F182" s="131"/>
      <c r="G182" s="131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>
      <c r="A183" s="14"/>
      <c r="B183" s="12"/>
      <c r="C183" s="12"/>
      <c r="D183" s="12"/>
      <c r="E183" s="131"/>
      <c r="F183" s="131"/>
      <c r="G183" s="131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>
      <c r="A184" s="14"/>
      <c r="B184" s="12"/>
      <c r="C184" s="12"/>
      <c r="D184" s="12"/>
      <c r="E184" s="131"/>
      <c r="F184" s="131"/>
      <c r="G184" s="131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>
      <c r="A185" s="14"/>
      <c r="B185" s="12"/>
      <c r="C185" s="12"/>
      <c r="D185" s="12"/>
      <c r="E185" s="131"/>
      <c r="F185" s="131"/>
      <c r="G185" s="131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>
      <c r="A186" s="14"/>
      <c r="B186" s="12"/>
      <c r="C186" s="12"/>
      <c r="D186" s="12"/>
      <c r="E186" s="131"/>
      <c r="F186" s="131"/>
      <c r="G186" s="131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>
      <c r="A187" s="14"/>
      <c r="B187" s="12"/>
      <c r="C187" s="12"/>
      <c r="D187" s="12"/>
      <c r="E187" s="131"/>
      <c r="F187" s="131"/>
      <c r="G187" s="131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>
      <c r="A188" s="14"/>
      <c r="B188" s="12"/>
      <c r="C188" s="12"/>
      <c r="D188" s="12"/>
      <c r="E188" s="131"/>
      <c r="F188" s="131"/>
      <c r="G188" s="131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>
      <c r="A189" s="14"/>
      <c r="B189" s="12"/>
      <c r="C189" s="12"/>
      <c r="D189" s="12"/>
      <c r="E189" s="131"/>
      <c r="F189" s="131"/>
      <c r="G189" s="131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>
      <c r="A190" s="14"/>
      <c r="B190" s="12"/>
      <c r="C190" s="12"/>
      <c r="D190" s="12"/>
      <c r="E190" s="131"/>
      <c r="F190" s="131"/>
      <c r="G190" s="131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>
      <c r="A191" s="14"/>
      <c r="B191" s="12"/>
      <c r="C191" s="12"/>
      <c r="D191" s="12"/>
      <c r="E191" s="131"/>
      <c r="F191" s="131"/>
      <c r="G191" s="131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>
      <c r="A192" s="14"/>
      <c r="B192" s="12"/>
      <c r="C192" s="12"/>
      <c r="D192" s="12"/>
      <c r="E192" s="131"/>
      <c r="F192" s="131"/>
      <c r="G192" s="131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>
      <c r="A193" s="14"/>
      <c r="B193" s="12"/>
      <c r="C193" s="12"/>
      <c r="D193" s="12"/>
      <c r="E193" s="131"/>
      <c r="F193" s="131"/>
      <c r="G193" s="131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>
      <c r="A194" s="14"/>
      <c r="B194" s="12"/>
      <c r="C194" s="12"/>
      <c r="D194" s="12"/>
      <c r="E194" s="131"/>
      <c r="F194" s="131"/>
      <c r="G194" s="13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>
      <c r="A195" s="14"/>
      <c r="B195" s="12"/>
      <c r="C195" s="12"/>
      <c r="D195" s="12"/>
      <c r="E195" s="131"/>
      <c r="F195" s="131"/>
      <c r="G195" s="13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>
      <c r="A196" s="14"/>
      <c r="B196" s="12"/>
      <c r="C196" s="12"/>
      <c r="D196" s="12"/>
      <c r="E196" s="131"/>
      <c r="F196" s="131"/>
      <c r="G196" s="13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>
      <c r="A197" s="14"/>
      <c r="B197" s="12"/>
      <c r="C197" s="12"/>
      <c r="D197" s="12"/>
      <c r="E197" s="131"/>
      <c r="F197" s="131"/>
      <c r="G197" s="13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>
      <c r="A198" s="14"/>
      <c r="B198" s="12"/>
      <c r="C198" s="12"/>
      <c r="D198" s="12"/>
      <c r="E198" s="131"/>
      <c r="F198" s="131"/>
      <c r="G198" s="13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>
      <c r="A199" s="14"/>
      <c r="B199" s="12"/>
      <c r="C199" s="12"/>
      <c r="D199" s="12"/>
      <c r="E199" s="131"/>
      <c r="F199" s="131"/>
      <c r="G199" s="13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>
      <c r="A200" s="14"/>
      <c r="B200" s="12"/>
      <c r="C200" s="12"/>
      <c r="D200" s="12"/>
      <c r="E200" s="131"/>
      <c r="F200" s="131"/>
      <c r="G200" s="13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>
      <c r="A201" s="14"/>
      <c r="B201" s="12"/>
      <c r="C201" s="12"/>
      <c r="D201" s="12"/>
      <c r="E201" s="131"/>
      <c r="F201" s="131"/>
      <c r="G201" s="13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>
      <c r="A202" s="14"/>
      <c r="B202" s="12"/>
      <c r="C202" s="12"/>
      <c r="D202" s="12"/>
      <c r="E202" s="131"/>
      <c r="F202" s="131"/>
      <c r="G202" s="131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>
      <c r="A203" s="14"/>
      <c r="B203" s="12"/>
      <c r="C203" s="12"/>
      <c r="D203" s="12"/>
      <c r="E203" s="131"/>
      <c r="F203" s="131"/>
      <c r="G203" s="131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>
      <c r="A204" s="14"/>
      <c r="B204" s="12"/>
      <c r="C204" s="12"/>
      <c r="D204" s="12"/>
      <c r="E204" s="131"/>
      <c r="F204" s="131"/>
      <c r="G204" s="131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>
      <c r="A205" s="14"/>
      <c r="B205" s="12"/>
      <c r="C205" s="12"/>
      <c r="D205" s="12"/>
      <c r="E205" s="131"/>
      <c r="F205" s="131"/>
      <c r="G205" s="131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>
      <c r="A206" s="14"/>
      <c r="B206" s="12"/>
      <c r="C206" s="12"/>
      <c r="D206" s="12"/>
      <c r="E206" s="131"/>
      <c r="F206" s="131"/>
      <c r="G206" s="131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>
      <c r="A207" s="14"/>
      <c r="B207" s="12"/>
      <c r="C207" s="12"/>
      <c r="D207" s="12"/>
      <c r="E207" s="131"/>
      <c r="F207" s="131"/>
      <c r="G207" s="131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>
      <c r="A208" s="14"/>
      <c r="B208" s="12"/>
      <c r="C208" s="12"/>
      <c r="D208" s="12"/>
      <c r="E208" s="131"/>
      <c r="F208" s="131"/>
      <c r="G208" s="131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>
      <c r="A209" s="14"/>
      <c r="B209" s="12"/>
      <c r="C209" s="12"/>
      <c r="D209" s="12"/>
      <c r="E209" s="131"/>
      <c r="F209" s="131"/>
      <c r="G209" s="131"/>
      <c r="H209" s="23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>
      <c r="A210" s="14"/>
      <c r="B210" s="12"/>
      <c r="C210" s="12"/>
      <c r="D210" s="12"/>
      <c r="E210" s="131"/>
      <c r="F210" s="131"/>
      <c r="G210" s="131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>
      <c r="A211" s="14"/>
      <c r="B211" s="12"/>
      <c r="C211" s="12"/>
      <c r="D211" s="12"/>
      <c r="E211" s="131"/>
      <c r="F211" s="131"/>
      <c r="G211" s="131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>
      <c r="A212" s="14"/>
      <c r="B212" s="12"/>
      <c r="C212" s="12"/>
      <c r="D212" s="12"/>
      <c r="E212" s="131"/>
      <c r="F212" s="131"/>
      <c r="G212" s="131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>
      <c r="A213" s="14"/>
      <c r="B213" s="12"/>
      <c r="C213" s="12"/>
      <c r="D213" s="12"/>
      <c r="E213" s="131"/>
      <c r="F213" s="131"/>
      <c r="G213" s="131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>
      <c r="A214" s="14"/>
      <c r="B214" s="12"/>
      <c r="C214" s="12"/>
      <c r="D214" s="12"/>
      <c r="E214" s="131"/>
      <c r="F214" s="131"/>
      <c r="G214" s="131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>
      <c r="A215" s="14"/>
      <c r="B215" s="12"/>
      <c r="C215" s="12"/>
      <c r="D215" s="12"/>
      <c r="E215" s="131"/>
      <c r="F215" s="131"/>
      <c r="G215" s="131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>
      <c r="A216" s="14"/>
      <c r="B216" s="12"/>
      <c r="C216" s="12"/>
      <c r="D216" s="12"/>
      <c r="E216" s="131"/>
      <c r="F216" s="131"/>
      <c r="G216" s="131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>
      <c r="A217" s="14"/>
      <c r="B217" s="12"/>
      <c r="C217" s="12"/>
      <c r="D217" s="12"/>
      <c r="E217" s="131"/>
      <c r="F217" s="131"/>
      <c r="G217" s="131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>
      <c r="A987" s="14"/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>
      <c r="A988" s="14"/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2:96">
      <c r="B1001" s="12"/>
      <c r="C1001" s="12"/>
      <c r="D1001" s="12"/>
      <c r="E1001" s="131"/>
      <c r="F1001" s="131"/>
      <c r="G1001" s="131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2:96">
      <c r="B1002" s="12"/>
      <c r="C1002" s="12"/>
      <c r="D1002" s="12"/>
      <c r="E1002" s="131"/>
      <c r="F1002" s="131"/>
      <c r="G1002" s="131"/>
      <c r="H1002" s="91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</sheetData>
  <dataValidations count="1">
    <dataValidation type="list" allowBlank="1" showInputMessage="1" showErrorMessage="1" sqref="X113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OFFSET(profile!$D$1,3,0,COUNTA(profile!$D:$D)-2,1)</xm:f>
          </x14:formula1>
          <xm:sqref>C1:C27 C32:C84 C90:C1048576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4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5000000}">
          <x14:formula1>
            <xm:f>'controlled vocabulary'!$U$4:$U$16</xm:f>
          </x14:formula1>
          <xm:sqref>X4:X112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tabSelected="1" topLeftCell="A36" zoomScale="125" workbookViewId="0">
      <selection activeCell="D53" sqref="D53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3" width="14" style="5" customWidth="1"/>
    <col min="4" max="4" width="26.33203125" style="5" customWidth="1"/>
    <col min="5" max="6" width="6.1640625" style="126" customWidth="1"/>
    <col min="7" max="7" width="6.1640625" style="132" customWidth="1"/>
    <col min="8" max="8" width="6.1640625" style="15" customWidth="1"/>
    <col min="9" max="13" width="9.5" style="5" customWidth="1"/>
    <col min="14" max="18" width="4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1208</v>
      </c>
      <c r="E1" s="128" t="s">
        <v>741</v>
      </c>
      <c r="F1" s="123" t="s">
        <v>742</v>
      </c>
      <c r="G1" s="123" t="s">
        <v>743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1209</v>
      </c>
      <c r="E2" s="124" t="s">
        <v>736</v>
      </c>
      <c r="F2" s="124" t="s">
        <v>737</v>
      </c>
      <c r="G2" s="124" t="s">
        <v>735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721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42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5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 t="s">
        <v>816</v>
      </c>
      <c r="B4" s="5" t="s">
        <v>828</v>
      </c>
      <c r="C4" s="5" t="s">
        <v>946</v>
      </c>
      <c r="D4" s="185" t="str">
        <f>_xlfn.CONCAT(C4,"_",E4,"-",F4,"-",G4,"_",H4)</f>
        <v>Forest_C_1992-5-1_25</v>
      </c>
      <c r="E4" s="129">
        <v>1992</v>
      </c>
      <c r="F4" s="129">
        <v>5</v>
      </c>
      <c r="G4" s="129">
        <v>1</v>
      </c>
      <c r="H4" s="11">
        <v>25</v>
      </c>
      <c r="I4" s="5" t="s">
        <v>655</v>
      </c>
      <c r="J4" s="5" t="s">
        <v>637</v>
      </c>
      <c r="K4" s="5" t="s">
        <v>647</v>
      </c>
      <c r="L4" s="5" t="s">
        <v>651</v>
      </c>
      <c r="M4" s="5">
        <v>0.05</v>
      </c>
      <c r="U4" s="147" t="s">
        <v>882</v>
      </c>
      <c r="W4" s="5">
        <v>1993</v>
      </c>
      <c r="X4" s="5">
        <v>155.1</v>
      </c>
    </row>
    <row r="5" spans="1:29">
      <c r="A5" s="20" t="s">
        <v>816</v>
      </c>
      <c r="B5" s="5" t="s">
        <v>828</v>
      </c>
      <c r="C5" s="5" t="s">
        <v>946</v>
      </c>
      <c r="D5" s="185" t="str">
        <f t="shared" ref="D5:D60" si="0">_xlfn.CONCAT(C5,"_",E5,"-",F5,"-",G5,"_",H5)</f>
        <v>Forest_C_1992-5-1_100</v>
      </c>
      <c r="E5" s="129">
        <v>1992</v>
      </c>
      <c r="F5" s="129">
        <v>5</v>
      </c>
      <c r="G5" s="129">
        <v>1</v>
      </c>
      <c r="H5" s="11">
        <v>100</v>
      </c>
      <c r="I5" s="5" t="s">
        <v>655</v>
      </c>
      <c r="J5" s="5" t="s">
        <v>637</v>
      </c>
      <c r="K5" s="5" t="s">
        <v>647</v>
      </c>
      <c r="L5" s="5" t="s">
        <v>651</v>
      </c>
      <c r="M5" s="5">
        <v>0.05</v>
      </c>
      <c r="S5" s="4">
        <v>-24.28</v>
      </c>
      <c r="T5" s="4"/>
      <c r="U5" s="147" t="s">
        <v>882</v>
      </c>
      <c r="W5" s="5">
        <v>1993</v>
      </c>
      <c r="X5" s="4">
        <v>164.6</v>
      </c>
    </row>
    <row r="6" spans="1:29">
      <c r="A6" s="20" t="s">
        <v>816</v>
      </c>
      <c r="B6" s="5" t="s">
        <v>828</v>
      </c>
      <c r="C6" s="5" t="s">
        <v>946</v>
      </c>
      <c r="D6" s="185" t="str">
        <f t="shared" si="0"/>
        <v>Forest_C_1992-5-1_300</v>
      </c>
      <c r="E6" s="129">
        <v>1992</v>
      </c>
      <c r="F6" s="129">
        <v>5</v>
      </c>
      <c r="G6" s="129">
        <v>1</v>
      </c>
      <c r="H6" s="11">
        <v>300</v>
      </c>
      <c r="I6" s="5" t="s">
        <v>655</v>
      </c>
      <c r="J6" s="5" t="s">
        <v>637</v>
      </c>
      <c r="K6" s="5" t="s">
        <v>647</v>
      </c>
      <c r="L6" s="5" t="s">
        <v>651</v>
      </c>
      <c r="M6" s="5">
        <v>0.05</v>
      </c>
      <c r="S6" s="4">
        <v>-24.3</v>
      </c>
      <c r="T6" s="4"/>
      <c r="U6" s="147" t="s">
        <v>882</v>
      </c>
      <c r="W6" s="5">
        <v>1993</v>
      </c>
      <c r="X6" s="4">
        <v>166.6</v>
      </c>
    </row>
    <row r="7" spans="1:29">
      <c r="A7" s="20" t="s">
        <v>816</v>
      </c>
      <c r="B7" s="5" t="s">
        <v>828</v>
      </c>
      <c r="C7" s="5" t="s">
        <v>946</v>
      </c>
      <c r="D7" s="185" t="str">
        <f t="shared" si="0"/>
        <v>Forest_C_1992-5-1_500</v>
      </c>
      <c r="E7" s="129">
        <v>1992</v>
      </c>
      <c r="F7" s="129">
        <v>5</v>
      </c>
      <c r="G7" s="129">
        <v>1</v>
      </c>
      <c r="H7" s="12">
        <v>500</v>
      </c>
      <c r="I7" s="5" t="s">
        <v>655</v>
      </c>
      <c r="J7" s="5" t="s">
        <v>637</v>
      </c>
      <c r="K7" s="5" t="s">
        <v>647</v>
      </c>
      <c r="L7" s="5" t="s">
        <v>651</v>
      </c>
      <c r="M7" s="5">
        <v>0.05</v>
      </c>
      <c r="S7" s="4">
        <v>-23.58</v>
      </c>
      <c r="T7" s="4"/>
      <c r="U7" s="147" t="s">
        <v>882</v>
      </c>
      <c r="W7" s="5">
        <v>1993</v>
      </c>
      <c r="X7" s="4">
        <v>170.9</v>
      </c>
    </row>
    <row r="8" spans="1:29">
      <c r="A8" s="20" t="s">
        <v>816</v>
      </c>
      <c r="B8" s="5" t="s">
        <v>828</v>
      </c>
      <c r="C8" s="5" t="s">
        <v>946</v>
      </c>
      <c r="D8" s="185" t="str">
        <f t="shared" si="0"/>
        <v>Forest_C_1992-5-1_800</v>
      </c>
      <c r="E8" s="129">
        <v>1992</v>
      </c>
      <c r="F8" s="129">
        <v>5</v>
      </c>
      <c r="G8" s="129">
        <v>1</v>
      </c>
      <c r="H8" s="12">
        <v>800</v>
      </c>
      <c r="I8" s="5" t="s">
        <v>655</v>
      </c>
      <c r="J8" s="5" t="s">
        <v>637</v>
      </c>
      <c r="K8" s="5" t="s">
        <v>647</v>
      </c>
      <c r="L8" s="5" t="s">
        <v>651</v>
      </c>
      <c r="M8" s="5">
        <v>0.05</v>
      </c>
      <c r="S8" s="4">
        <v>-22.8</v>
      </c>
      <c r="T8" s="4"/>
      <c r="U8" s="147" t="s">
        <v>882</v>
      </c>
      <c r="W8" s="5">
        <v>1993</v>
      </c>
      <c r="X8" s="4">
        <v>168.2</v>
      </c>
    </row>
    <row r="9" spans="1:29">
      <c r="A9" s="20" t="s">
        <v>816</v>
      </c>
      <c r="B9" s="5" t="s">
        <v>828</v>
      </c>
      <c r="C9" s="147" t="s">
        <v>1002</v>
      </c>
      <c r="D9" s="185" t="str">
        <f t="shared" si="0"/>
        <v>Forest_E_1993-4-1_25</v>
      </c>
      <c r="E9" s="126">
        <v>1993</v>
      </c>
      <c r="F9" s="126">
        <v>4</v>
      </c>
      <c r="G9" s="130">
        <v>1</v>
      </c>
      <c r="H9" s="11">
        <v>25</v>
      </c>
      <c r="I9" s="5" t="s">
        <v>655</v>
      </c>
      <c r="J9" s="5" t="s">
        <v>637</v>
      </c>
      <c r="K9" s="5" t="s">
        <v>647</v>
      </c>
      <c r="L9" s="5" t="s">
        <v>651</v>
      </c>
      <c r="M9" s="5">
        <v>0.05</v>
      </c>
      <c r="U9" s="147" t="s">
        <v>882</v>
      </c>
      <c r="W9" s="5">
        <v>1993</v>
      </c>
      <c r="X9" s="4">
        <v>143.9</v>
      </c>
    </row>
    <row r="10" spans="1:29">
      <c r="A10" s="20" t="s">
        <v>816</v>
      </c>
      <c r="B10" s="5" t="s">
        <v>828</v>
      </c>
      <c r="C10" s="147" t="s">
        <v>1002</v>
      </c>
      <c r="D10" s="185" t="str">
        <f t="shared" si="0"/>
        <v>Forest_E_1993-4-1_50</v>
      </c>
      <c r="E10" s="126">
        <v>1993</v>
      </c>
      <c r="F10" s="126">
        <v>4</v>
      </c>
      <c r="G10" s="130">
        <v>1</v>
      </c>
      <c r="H10" s="11">
        <v>50</v>
      </c>
      <c r="I10" s="5" t="s">
        <v>655</v>
      </c>
      <c r="J10" s="5" t="s">
        <v>637</v>
      </c>
      <c r="K10" s="5" t="s">
        <v>647</v>
      </c>
      <c r="L10" s="5" t="s">
        <v>651</v>
      </c>
      <c r="M10" s="5">
        <v>0.05</v>
      </c>
      <c r="S10" s="4">
        <v>-23.83</v>
      </c>
      <c r="T10" s="4"/>
      <c r="U10" s="147" t="s">
        <v>882</v>
      </c>
      <c r="W10" s="5">
        <v>1993</v>
      </c>
    </row>
    <row r="11" spans="1:29">
      <c r="A11" s="20" t="s">
        <v>816</v>
      </c>
      <c r="B11" s="5" t="s">
        <v>828</v>
      </c>
      <c r="C11" s="147" t="s">
        <v>1002</v>
      </c>
      <c r="D11" s="185" t="str">
        <f t="shared" si="0"/>
        <v>Forest_E_1993-4-1_100</v>
      </c>
      <c r="E11" s="126">
        <v>1993</v>
      </c>
      <c r="F11" s="126">
        <v>4</v>
      </c>
      <c r="G11" s="130">
        <v>1</v>
      </c>
      <c r="H11" s="11">
        <v>100</v>
      </c>
      <c r="I11" s="5" t="s">
        <v>655</v>
      </c>
      <c r="J11" s="5" t="s">
        <v>637</v>
      </c>
      <c r="K11" s="5" t="s">
        <v>647</v>
      </c>
      <c r="L11" s="5" t="s">
        <v>651</v>
      </c>
      <c r="M11" s="5">
        <v>0.05</v>
      </c>
      <c r="S11" s="4">
        <v>-24.53</v>
      </c>
      <c r="T11" s="4"/>
      <c r="U11" s="147" t="s">
        <v>882</v>
      </c>
      <c r="W11" s="5">
        <v>1993</v>
      </c>
      <c r="X11" s="4">
        <v>152.5</v>
      </c>
    </row>
    <row r="12" spans="1:29">
      <c r="A12" s="20" t="s">
        <v>816</v>
      </c>
      <c r="B12" s="5" t="s">
        <v>828</v>
      </c>
      <c r="C12" s="147" t="s">
        <v>1002</v>
      </c>
      <c r="D12" s="185" t="str">
        <f t="shared" si="0"/>
        <v>Forest_E_1993-4-1_300</v>
      </c>
      <c r="E12" s="126">
        <v>1993</v>
      </c>
      <c r="F12" s="126">
        <v>4</v>
      </c>
      <c r="G12" s="130">
        <v>1</v>
      </c>
      <c r="H12" s="11">
        <v>300</v>
      </c>
      <c r="I12" s="5" t="s">
        <v>655</v>
      </c>
      <c r="J12" s="5" t="s">
        <v>637</v>
      </c>
      <c r="K12" s="5" t="s">
        <v>647</v>
      </c>
      <c r="L12" s="5" t="s">
        <v>651</v>
      </c>
      <c r="M12" s="5">
        <v>0.05</v>
      </c>
      <c r="S12" s="4">
        <v>-23.83</v>
      </c>
      <c r="T12" s="4"/>
      <c r="U12" s="147" t="s">
        <v>882</v>
      </c>
      <c r="W12" s="5">
        <v>1993</v>
      </c>
      <c r="X12" s="4">
        <v>132.9</v>
      </c>
    </row>
    <row r="13" spans="1:29">
      <c r="A13" s="20" t="s">
        <v>816</v>
      </c>
      <c r="B13" s="5" t="s">
        <v>828</v>
      </c>
      <c r="C13" s="147" t="s">
        <v>1002</v>
      </c>
      <c r="D13" s="185" t="str">
        <f t="shared" si="0"/>
        <v>Forest_E_1993-4-1_500</v>
      </c>
      <c r="E13" s="126">
        <v>1993</v>
      </c>
      <c r="F13" s="126">
        <v>4</v>
      </c>
      <c r="G13" s="130">
        <v>1</v>
      </c>
      <c r="H13" s="12">
        <v>500</v>
      </c>
      <c r="I13" s="5" t="s">
        <v>655</v>
      </c>
      <c r="J13" s="5" t="s">
        <v>637</v>
      </c>
      <c r="K13" s="5" t="s">
        <v>647</v>
      </c>
      <c r="L13" s="5" t="s">
        <v>651</v>
      </c>
      <c r="M13" s="5">
        <v>0.05</v>
      </c>
      <c r="S13" s="4">
        <v>-23.29</v>
      </c>
      <c r="T13" s="4"/>
      <c r="U13" s="147" t="s">
        <v>882</v>
      </c>
      <c r="W13" s="5">
        <v>1993</v>
      </c>
      <c r="X13" s="4">
        <v>179.9</v>
      </c>
    </row>
    <row r="14" spans="1:29">
      <c r="A14" s="20" t="s">
        <v>816</v>
      </c>
      <c r="B14" s="5" t="s">
        <v>828</v>
      </c>
      <c r="C14" s="147" t="s">
        <v>1002</v>
      </c>
      <c r="D14" s="185" t="str">
        <f t="shared" si="0"/>
        <v>Forest_E_1993-4-1_800</v>
      </c>
      <c r="E14" s="126">
        <v>1993</v>
      </c>
      <c r="F14" s="126">
        <v>4</v>
      </c>
      <c r="G14" s="130">
        <v>1</v>
      </c>
      <c r="H14" s="12">
        <v>800</v>
      </c>
      <c r="I14" s="5" t="s">
        <v>655</v>
      </c>
      <c r="J14" s="5" t="s">
        <v>637</v>
      </c>
      <c r="K14" s="5" t="s">
        <v>647</v>
      </c>
      <c r="L14" s="5" t="s">
        <v>651</v>
      </c>
      <c r="M14" s="5">
        <v>0.05</v>
      </c>
      <c r="S14" s="4">
        <v>-22.66</v>
      </c>
      <c r="T14" s="4"/>
      <c r="U14" s="147" t="s">
        <v>882</v>
      </c>
      <c r="W14" s="5">
        <v>1993</v>
      </c>
      <c r="X14" s="4">
        <v>180.7</v>
      </c>
    </row>
    <row r="15" spans="1:29">
      <c r="A15" s="20" t="s">
        <v>816</v>
      </c>
      <c r="B15" s="5" t="s">
        <v>828</v>
      </c>
      <c r="C15" s="5" t="s">
        <v>945</v>
      </c>
      <c r="D15" s="185" t="str">
        <f t="shared" si="0"/>
        <v>Forest_B_1992-5-1_25</v>
      </c>
      <c r="E15" s="129">
        <v>1992</v>
      </c>
      <c r="F15" s="129">
        <v>5</v>
      </c>
      <c r="G15" s="129">
        <v>1</v>
      </c>
      <c r="H15" s="11">
        <v>25</v>
      </c>
      <c r="I15" s="5" t="s">
        <v>655</v>
      </c>
      <c r="J15" s="5" t="s">
        <v>637</v>
      </c>
      <c r="K15" s="5" t="s">
        <v>647</v>
      </c>
      <c r="L15" s="5" t="s">
        <v>651</v>
      </c>
      <c r="M15" s="5">
        <v>0.05</v>
      </c>
      <c r="S15" s="4">
        <v>-22.37</v>
      </c>
      <c r="T15" s="4"/>
    </row>
    <row r="16" spans="1:29">
      <c r="A16" s="20" t="s">
        <v>816</v>
      </c>
      <c r="B16" s="5" t="s">
        <v>828</v>
      </c>
      <c r="C16" s="5" t="s">
        <v>945</v>
      </c>
      <c r="D16" s="185" t="str">
        <f t="shared" si="0"/>
        <v>Forest_B_1992-5-1_100</v>
      </c>
      <c r="E16" s="129">
        <v>1992</v>
      </c>
      <c r="F16" s="129">
        <v>5</v>
      </c>
      <c r="G16" s="129">
        <v>1</v>
      </c>
      <c r="H16" s="11">
        <v>100</v>
      </c>
      <c r="I16" s="5" t="s">
        <v>655</v>
      </c>
      <c r="J16" s="5" t="s">
        <v>637</v>
      </c>
      <c r="K16" s="5" t="s">
        <v>647</v>
      </c>
      <c r="L16" s="5" t="s">
        <v>651</v>
      </c>
      <c r="M16" s="5">
        <v>0.05</v>
      </c>
      <c r="S16" s="4">
        <v>-24.34</v>
      </c>
      <c r="T16" s="4"/>
      <c r="U16" s="147" t="s">
        <v>882</v>
      </c>
      <c r="W16" s="5">
        <v>1993</v>
      </c>
      <c r="X16" s="4">
        <v>150.9</v>
      </c>
    </row>
    <row r="17" spans="1:24">
      <c r="A17" s="20" t="s">
        <v>816</v>
      </c>
      <c r="B17" s="5" t="s">
        <v>828</v>
      </c>
      <c r="C17" s="5" t="s">
        <v>945</v>
      </c>
      <c r="D17" s="185" t="str">
        <f t="shared" si="0"/>
        <v>Forest_B_1992-5-1_300</v>
      </c>
      <c r="E17" s="129">
        <v>1992</v>
      </c>
      <c r="F17" s="129">
        <v>5</v>
      </c>
      <c r="G17" s="129">
        <v>1</v>
      </c>
      <c r="H17" s="11">
        <v>300</v>
      </c>
      <c r="I17" s="5" t="s">
        <v>655</v>
      </c>
      <c r="J17" s="5" t="s">
        <v>637</v>
      </c>
      <c r="K17" s="5" t="s">
        <v>647</v>
      </c>
      <c r="L17" s="5" t="s">
        <v>651</v>
      </c>
      <c r="M17" s="5">
        <v>0.05</v>
      </c>
      <c r="S17" s="4">
        <v>-24.18</v>
      </c>
      <c r="T17" s="4"/>
      <c r="U17" s="147" t="s">
        <v>882</v>
      </c>
      <c r="W17" s="5">
        <v>1993</v>
      </c>
      <c r="X17" s="4">
        <v>152.5</v>
      </c>
    </row>
    <row r="18" spans="1:24">
      <c r="A18" s="20" t="s">
        <v>816</v>
      </c>
      <c r="B18" s="5" t="s">
        <v>828</v>
      </c>
      <c r="C18" s="5" t="s">
        <v>945</v>
      </c>
      <c r="D18" s="185" t="str">
        <f t="shared" si="0"/>
        <v>Forest_B_1992-5-1_500</v>
      </c>
      <c r="E18" s="129">
        <v>1992</v>
      </c>
      <c r="F18" s="129">
        <v>5</v>
      </c>
      <c r="G18" s="129">
        <v>1</v>
      </c>
      <c r="H18" s="12">
        <v>500</v>
      </c>
      <c r="I18" s="5" t="s">
        <v>655</v>
      </c>
      <c r="J18" s="5" t="s">
        <v>637</v>
      </c>
      <c r="K18" s="5" t="s">
        <v>647</v>
      </c>
      <c r="L18" s="5" t="s">
        <v>651</v>
      </c>
      <c r="M18" s="5">
        <v>0.05</v>
      </c>
      <c r="S18" s="4">
        <v>-23.29</v>
      </c>
      <c r="T18" s="4"/>
      <c r="U18" s="147" t="s">
        <v>882</v>
      </c>
      <c r="W18" s="5">
        <v>1993</v>
      </c>
      <c r="X18" s="4">
        <v>162.80000000000001</v>
      </c>
    </row>
    <row r="19" spans="1:24">
      <c r="A19" s="20" t="s">
        <v>816</v>
      </c>
      <c r="B19" s="5" t="s">
        <v>828</v>
      </c>
      <c r="C19" s="5" t="s">
        <v>945</v>
      </c>
      <c r="D19" s="185" t="str">
        <f t="shared" si="0"/>
        <v>Forest_B_1992-5-1_800</v>
      </c>
      <c r="E19" s="129">
        <v>1992</v>
      </c>
      <c r="F19" s="129">
        <v>5</v>
      </c>
      <c r="G19" s="129">
        <v>1</v>
      </c>
      <c r="H19" s="12">
        <v>800</v>
      </c>
      <c r="I19" s="5" t="s">
        <v>655</v>
      </c>
      <c r="J19" s="5" t="s">
        <v>637</v>
      </c>
      <c r="K19" s="5" t="s">
        <v>647</v>
      </c>
      <c r="L19" s="5" t="s">
        <v>651</v>
      </c>
      <c r="M19" s="5">
        <v>0.05</v>
      </c>
      <c r="S19" s="4">
        <v>-23.34</v>
      </c>
      <c r="T19" s="4"/>
      <c r="U19" s="147" t="s">
        <v>882</v>
      </c>
      <c r="W19" s="5">
        <v>1993</v>
      </c>
      <c r="X19" s="4">
        <v>146.30000000000001</v>
      </c>
    </row>
    <row r="20" spans="1:24">
      <c r="A20" s="20" t="s">
        <v>816</v>
      </c>
      <c r="B20" s="5" t="s">
        <v>828</v>
      </c>
      <c r="C20" s="5" t="s">
        <v>945</v>
      </c>
      <c r="D20" s="185" t="str">
        <f t="shared" si="0"/>
        <v>Forest_B_1992-11-1_25</v>
      </c>
      <c r="E20" s="129">
        <v>1992</v>
      </c>
      <c r="F20" s="129">
        <v>11</v>
      </c>
      <c r="G20" s="129">
        <v>1</v>
      </c>
      <c r="H20" s="11">
        <v>25</v>
      </c>
      <c r="I20" s="5" t="s">
        <v>655</v>
      </c>
      <c r="J20" s="5" t="s">
        <v>637</v>
      </c>
      <c r="K20" s="5" t="s">
        <v>647</v>
      </c>
      <c r="L20" s="5" t="s">
        <v>651</v>
      </c>
      <c r="M20" s="5">
        <v>0.05</v>
      </c>
      <c r="S20" s="4">
        <v>-22.64</v>
      </c>
      <c r="T20" s="4"/>
    </row>
    <row r="21" spans="1:24">
      <c r="A21" s="20" t="s">
        <v>816</v>
      </c>
      <c r="B21" s="5" t="s">
        <v>828</v>
      </c>
      <c r="C21" s="5" t="s">
        <v>945</v>
      </c>
      <c r="D21" s="185" t="str">
        <f t="shared" si="0"/>
        <v>Forest_B_1992-11-1_100</v>
      </c>
      <c r="E21" s="129">
        <v>1992</v>
      </c>
      <c r="F21" s="129">
        <v>11</v>
      </c>
      <c r="G21" s="129">
        <v>1</v>
      </c>
      <c r="H21" s="11">
        <v>100</v>
      </c>
      <c r="I21" s="5" t="s">
        <v>655</v>
      </c>
      <c r="J21" s="5" t="s">
        <v>637</v>
      </c>
      <c r="K21" s="5" t="s">
        <v>647</v>
      </c>
      <c r="L21" s="5" t="s">
        <v>651</v>
      </c>
      <c r="M21" s="5">
        <v>0.05</v>
      </c>
      <c r="S21" s="4">
        <v>-24.53</v>
      </c>
      <c r="T21" s="4"/>
      <c r="U21" s="147" t="s">
        <v>882</v>
      </c>
      <c r="W21" s="5">
        <v>1993</v>
      </c>
      <c r="X21" s="4">
        <v>163.6</v>
      </c>
    </row>
    <row r="22" spans="1:24">
      <c r="A22" s="20" t="s">
        <v>816</v>
      </c>
      <c r="B22" s="5" t="s">
        <v>828</v>
      </c>
      <c r="C22" s="5" t="s">
        <v>945</v>
      </c>
      <c r="D22" s="185" t="str">
        <f t="shared" si="0"/>
        <v>Forest_B_1992-11-1_300</v>
      </c>
      <c r="E22" s="129">
        <v>1992</v>
      </c>
      <c r="F22" s="129">
        <v>11</v>
      </c>
      <c r="G22" s="129">
        <v>1</v>
      </c>
      <c r="H22" s="11">
        <v>300</v>
      </c>
      <c r="I22" s="5" t="s">
        <v>655</v>
      </c>
      <c r="J22" s="5" t="s">
        <v>637</v>
      </c>
      <c r="K22" s="5" t="s">
        <v>647</v>
      </c>
      <c r="L22" s="5" t="s">
        <v>651</v>
      </c>
      <c r="M22" s="5">
        <v>0.05</v>
      </c>
      <c r="S22" s="4">
        <v>-24.26</v>
      </c>
      <c r="T22" s="4"/>
      <c r="U22" s="147" t="s">
        <v>882</v>
      </c>
      <c r="W22" s="5">
        <v>1993</v>
      </c>
      <c r="X22" s="4">
        <v>174.7</v>
      </c>
    </row>
    <row r="23" spans="1:24">
      <c r="A23" s="20" t="s">
        <v>816</v>
      </c>
      <c r="B23" s="5" t="s">
        <v>828</v>
      </c>
      <c r="C23" s="5" t="s">
        <v>945</v>
      </c>
      <c r="D23" s="185" t="str">
        <f t="shared" si="0"/>
        <v>Forest_B_1992-11-1_800</v>
      </c>
      <c r="E23" s="129">
        <v>1992</v>
      </c>
      <c r="F23" s="129">
        <v>11</v>
      </c>
      <c r="G23" s="129">
        <v>1</v>
      </c>
      <c r="H23" s="12">
        <v>800</v>
      </c>
      <c r="I23" s="5" t="s">
        <v>655</v>
      </c>
      <c r="J23" s="5" t="s">
        <v>637</v>
      </c>
      <c r="K23" s="5" t="s">
        <v>647</v>
      </c>
      <c r="L23" s="5" t="s">
        <v>651</v>
      </c>
      <c r="M23" s="5">
        <v>0.05</v>
      </c>
      <c r="S23" s="4">
        <v>-23.34</v>
      </c>
      <c r="T23" s="4"/>
      <c r="U23" s="147" t="s">
        <v>882</v>
      </c>
      <c r="W23" s="5">
        <v>1993</v>
      </c>
      <c r="X23" s="4">
        <v>158.9</v>
      </c>
    </row>
    <row r="24" spans="1:24">
      <c r="A24" s="20" t="s">
        <v>816</v>
      </c>
      <c r="B24" s="5" t="s">
        <v>828</v>
      </c>
      <c r="C24" s="5" t="s">
        <v>946</v>
      </c>
      <c r="D24" s="185" t="str">
        <f t="shared" si="0"/>
        <v>Forest_C_1993-4-1_25</v>
      </c>
      <c r="E24" s="126">
        <v>1993</v>
      </c>
      <c r="F24" s="126">
        <v>4</v>
      </c>
      <c r="G24" s="130">
        <v>1</v>
      </c>
      <c r="H24" s="11">
        <v>25</v>
      </c>
      <c r="I24" s="5" t="s">
        <v>655</v>
      </c>
      <c r="J24" s="5" t="s">
        <v>637</v>
      </c>
      <c r="K24" s="5" t="s">
        <v>647</v>
      </c>
      <c r="L24" s="5" t="s">
        <v>651</v>
      </c>
      <c r="M24" s="5">
        <v>0.05</v>
      </c>
      <c r="S24" s="4">
        <v>-23.2</v>
      </c>
      <c r="T24" s="4"/>
      <c r="U24" s="147" t="s">
        <v>882</v>
      </c>
      <c r="W24" s="5">
        <v>1993</v>
      </c>
      <c r="X24" s="4">
        <v>150.5</v>
      </c>
    </row>
    <row r="25" spans="1:24">
      <c r="A25" s="20" t="s">
        <v>816</v>
      </c>
      <c r="B25" s="5" t="s">
        <v>828</v>
      </c>
      <c r="C25" s="5" t="s">
        <v>946</v>
      </c>
      <c r="D25" s="185" t="str">
        <f t="shared" si="0"/>
        <v>Forest_C_1993-4-1_100</v>
      </c>
      <c r="E25" s="126">
        <v>1993</v>
      </c>
      <c r="F25" s="126">
        <v>4</v>
      </c>
      <c r="G25" s="130">
        <v>1</v>
      </c>
      <c r="H25" s="11">
        <v>100</v>
      </c>
      <c r="I25" s="5" t="s">
        <v>655</v>
      </c>
      <c r="J25" s="5" t="s">
        <v>637</v>
      </c>
      <c r="K25" s="5" t="s">
        <v>647</v>
      </c>
      <c r="L25" s="5" t="s">
        <v>651</v>
      </c>
      <c r="M25" s="5">
        <v>0.05</v>
      </c>
      <c r="S25" s="4">
        <v>-25.09</v>
      </c>
      <c r="T25" s="4"/>
      <c r="U25" s="147" t="s">
        <v>882</v>
      </c>
      <c r="W25" s="5">
        <v>1993</v>
      </c>
      <c r="X25" s="4">
        <v>142.30000000000001</v>
      </c>
    </row>
    <row r="26" spans="1:24">
      <c r="A26" s="20" t="s">
        <v>816</v>
      </c>
      <c r="B26" s="5" t="s">
        <v>828</v>
      </c>
      <c r="C26" s="5" t="s">
        <v>946</v>
      </c>
      <c r="D26" s="185" t="str">
        <f t="shared" si="0"/>
        <v>Forest_C_1993-4-1_300</v>
      </c>
      <c r="E26" s="126">
        <v>1993</v>
      </c>
      <c r="F26" s="126">
        <v>4</v>
      </c>
      <c r="G26" s="130">
        <v>1</v>
      </c>
      <c r="H26" s="11">
        <v>300</v>
      </c>
      <c r="I26" s="5" t="s">
        <v>655</v>
      </c>
      <c r="J26" s="5" t="s">
        <v>637</v>
      </c>
      <c r="K26" s="5" t="s">
        <v>647</v>
      </c>
      <c r="L26" s="5" t="s">
        <v>651</v>
      </c>
      <c r="M26" s="5">
        <v>0.05</v>
      </c>
      <c r="S26" s="4">
        <v>-23.8</v>
      </c>
      <c r="T26" s="4"/>
      <c r="U26" s="147" t="s">
        <v>882</v>
      </c>
      <c r="W26" s="5">
        <v>1993</v>
      </c>
      <c r="X26" s="4">
        <v>159.30000000000001</v>
      </c>
    </row>
    <row r="27" spans="1:24">
      <c r="A27" s="20" t="s">
        <v>816</v>
      </c>
      <c r="B27" s="5" t="s">
        <v>828</v>
      </c>
      <c r="C27" s="5" t="s">
        <v>946</v>
      </c>
      <c r="D27" s="185" t="str">
        <f t="shared" si="0"/>
        <v>Forest_C_1993-4-1_500</v>
      </c>
      <c r="E27" s="126">
        <v>1993</v>
      </c>
      <c r="F27" s="126">
        <v>4</v>
      </c>
      <c r="G27" s="130">
        <v>1</v>
      </c>
      <c r="H27" s="12">
        <v>500</v>
      </c>
      <c r="I27" s="5" t="s">
        <v>655</v>
      </c>
      <c r="J27" s="5" t="s">
        <v>637</v>
      </c>
      <c r="K27" s="5" t="s">
        <v>647</v>
      </c>
      <c r="L27" s="5" t="s">
        <v>651</v>
      </c>
      <c r="M27" s="5">
        <v>0.05</v>
      </c>
      <c r="S27" s="4">
        <v>-23.46</v>
      </c>
      <c r="T27" s="4"/>
      <c r="U27" s="147" t="s">
        <v>882</v>
      </c>
      <c r="W27" s="5">
        <v>1993</v>
      </c>
      <c r="X27" s="4">
        <v>161.6</v>
      </c>
    </row>
    <row r="28" spans="1:24">
      <c r="A28" s="20" t="s">
        <v>816</v>
      </c>
      <c r="B28" s="5" t="s">
        <v>828</v>
      </c>
      <c r="C28" s="5" t="s">
        <v>946</v>
      </c>
      <c r="D28" s="185" t="str">
        <f t="shared" si="0"/>
        <v>Forest_C_1993-4-1_800</v>
      </c>
      <c r="E28" s="126">
        <v>1993</v>
      </c>
      <c r="F28" s="126">
        <v>4</v>
      </c>
      <c r="G28" s="130">
        <v>1</v>
      </c>
      <c r="H28" s="12">
        <v>800</v>
      </c>
      <c r="I28" s="5" t="s">
        <v>655</v>
      </c>
      <c r="J28" s="5" t="s">
        <v>637</v>
      </c>
      <c r="K28" s="5" t="s">
        <v>647</v>
      </c>
      <c r="L28" s="5" t="s">
        <v>651</v>
      </c>
      <c r="M28" s="5">
        <v>0.05</v>
      </c>
      <c r="S28" s="4">
        <v>-23.13</v>
      </c>
      <c r="T28" s="4"/>
      <c r="U28" s="147" t="s">
        <v>882</v>
      </c>
      <c r="W28" s="5">
        <v>1993</v>
      </c>
      <c r="X28" s="4">
        <v>176.1</v>
      </c>
    </row>
    <row r="29" spans="1:24">
      <c r="A29" s="20" t="s">
        <v>816</v>
      </c>
      <c r="B29" s="5" t="s">
        <v>828</v>
      </c>
      <c r="C29" s="5" t="s">
        <v>945</v>
      </c>
      <c r="D29" s="185" t="str">
        <f t="shared" si="0"/>
        <v>Forest_B_1995-6-1_25</v>
      </c>
      <c r="E29" s="126">
        <v>1995</v>
      </c>
      <c r="F29" s="126">
        <v>6</v>
      </c>
      <c r="G29" s="130">
        <v>1</v>
      </c>
      <c r="H29" s="11">
        <v>25</v>
      </c>
      <c r="I29" s="5" t="s">
        <v>655</v>
      </c>
      <c r="J29" s="5" t="s">
        <v>637</v>
      </c>
      <c r="K29" s="5" t="s">
        <v>647</v>
      </c>
      <c r="L29" s="5" t="s">
        <v>651</v>
      </c>
      <c r="M29" s="5">
        <v>0.05</v>
      </c>
      <c r="S29" s="4">
        <v>-25.3</v>
      </c>
      <c r="T29" s="4"/>
      <c r="U29" s="147" t="s">
        <v>882</v>
      </c>
      <c r="W29" s="5">
        <v>1995</v>
      </c>
      <c r="X29" s="4">
        <v>137.69999999999999</v>
      </c>
    </row>
    <row r="30" spans="1:24">
      <c r="A30" s="20" t="s">
        <v>816</v>
      </c>
      <c r="B30" s="5" t="s">
        <v>828</v>
      </c>
      <c r="C30" s="5" t="s">
        <v>945</v>
      </c>
      <c r="D30" s="185" t="str">
        <f t="shared" si="0"/>
        <v>Forest_B_1995-6-1_50</v>
      </c>
      <c r="E30" s="126">
        <v>1995</v>
      </c>
      <c r="F30" s="126">
        <v>6</v>
      </c>
      <c r="G30" s="130">
        <v>1</v>
      </c>
      <c r="H30" s="11">
        <v>50</v>
      </c>
      <c r="I30" s="5" t="s">
        <v>655</v>
      </c>
      <c r="J30" s="5" t="s">
        <v>637</v>
      </c>
      <c r="K30" s="5" t="s">
        <v>647</v>
      </c>
      <c r="L30" s="5" t="s">
        <v>651</v>
      </c>
      <c r="M30" s="5">
        <v>0.05</v>
      </c>
      <c r="S30" s="4">
        <v>-25.3</v>
      </c>
      <c r="T30" s="4"/>
      <c r="U30" s="147" t="s">
        <v>882</v>
      </c>
      <c r="W30" s="5">
        <v>1995</v>
      </c>
      <c r="X30" s="4">
        <v>122</v>
      </c>
    </row>
    <row r="31" spans="1:24">
      <c r="A31" s="20" t="s">
        <v>816</v>
      </c>
      <c r="B31" s="5" t="s">
        <v>828</v>
      </c>
      <c r="C31" s="5" t="s">
        <v>945</v>
      </c>
      <c r="D31" s="185" t="str">
        <f t="shared" si="0"/>
        <v>Forest_B_1995-6-1_100</v>
      </c>
      <c r="E31" s="126">
        <v>1995</v>
      </c>
      <c r="F31" s="126">
        <v>6</v>
      </c>
      <c r="G31" s="130">
        <v>1</v>
      </c>
      <c r="H31" s="11">
        <v>100</v>
      </c>
      <c r="I31" s="5" t="s">
        <v>655</v>
      </c>
      <c r="J31" s="5" t="s">
        <v>637</v>
      </c>
      <c r="K31" s="5" t="s">
        <v>647</v>
      </c>
      <c r="L31" s="5" t="s">
        <v>651</v>
      </c>
      <c r="M31" s="5">
        <v>0.05</v>
      </c>
      <c r="S31" s="4">
        <v>-25.6</v>
      </c>
      <c r="T31" s="4"/>
      <c r="U31" s="147" t="s">
        <v>882</v>
      </c>
      <c r="W31" s="5">
        <v>1995</v>
      </c>
      <c r="X31" s="4">
        <v>143.9</v>
      </c>
    </row>
    <row r="32" spans="1:24">
      <c r="A32" s="20" t="s">
        <v>816</v>
      </c>
      <c r="B32" s="5" t="s">
        <v>828</v>
      </c>
      <c r="C32" s="5" t="s">
        <v>945</v>
      </c>
      <c r="D32" s="185" t="str">
        <f t="shared" si="0"/>
        <v>Forest_B_1995-6-1_300</v>
      </c>
      <c r="E32" s="126">
        <v>1995</v>
      </c>
      <c r="F32" s="126">
        <v>6</v>
      </c>
      <c r="G32" s="130">
        <v>1</v>
      </c>
      <c r="H32" s="11">
        <v>300</v>
      </c>
      <c r="I32" s="5" t="s">
        <v>655</v>
      </c>
      <c r="J32" s="5" t="s">
        <v>637</v>
      </c>
      <c r="K32" s="5" t="s">
        <v>647</v>
      </c>
      <c r="L32" s="5" t="s">
        <v>651</v>
      </c>
      <c r="M32" s="5">
        <v>0.05</v>
      </c>
      <c r="S32" s="4">
        <v>-24.5</v>
      </c>
      <c r="T32" s="4"/>
      <c r="U32" s="147" t="s">
        <v>882</v>
      </c>
      <c r="W32" s="5">
        <v>1995</v>
      </c>
      <c r="X32" s="4">
        <v>137.9</v>
      </c>
    </row>
    <row r="33" spans="1:24">
      <c r="A33" s="20" t="s">
        <v>816</v>
      </c>
      <c r="B33" s="5" t="s">
        <v>828</v>
      </c>
      <c r="C33" s="5" t="s">
        <v>945</v>
      </c>
      <c r="D33" s="185" t="str">
        <f t="shared" si="0"/>
        <v>Forest_B_1995-6-1_500</v>
      </c>
      <c r="E33" s="126">
        <v>1995</v>
      </c>
      <c r="F33" s="126">
        <v>6</v>
      </c>
      <c r="G33" s="130">
        <v>1</v>
      </c>
      <c r="H33" s="12">
        <v>500</v>
      </c>
      <c r="I33" s="5" t="s">
        <v>655</v>
      </c>
      <c r="J33" s="5" t="s">
        <v>637</v>
      </c>
      <c r="K33" s="5" t="s">
        <v>647</v>
      </c>
      <c r="L33" s="5" t="s">
        <v>651</v>
      </c>
      <c r="M33" s="5">
        <v>0.05</v>
      </c>
      <c r="S33" s="4">
        <v>-23.6</v>
      </c>
      <c r="T33" s="4"/>
      <c r="U33" s="147" t="s">
        <v>882</v>
      </c>
      <c r="W33" s="5">
        <v>1995</v>
      </c>
      <c r="X33" s="4">
        <v>139.6</v>
      </c>
    </row>
    <row r="34" spans="1:24">
      <c r="A34" s="20" t="s">
        <v>816</v>
      </c>
      <c r="B34" s="5" t="s">
        <v>828</v>
      </c>
      <c r="C34" s="147" t="s">
        <v>945</v>
      </c>
      <c r="D34" s="185" t="str">
        <f t="shared" si="0"/>
        <v>Forest_B_1995-6-1_800</v>
      </c>
      <c r="E34" s="126">
        <v>1995</v>
      </c>
      <c r="F34" s="126">
        <v>6</v>
      </c>
      <c r="G34" s="130">
        <v>1</v>
      </c>
      <c r="H34" s="12">
        <v>800</v>
      </c>
      <c r="I34" s="5" t="s">
        <v>655</v>
      </c>
      <c r="J34" s="5" t="s">
        <v>637</v>
      </c>
      <c r="K34" s="5" t="s">
        <v>647</v>
      </c>
      <c r="L34" s="5" t="s">
        <v>651</v>
      </c>
      <c r="M34" s="5">
        <v>0.05</v>
      </c>
      <c r="S34" s="4">
        <v>-23.4</v>
      </c>
      <c r="T34" s="4"/>
      <c r="U34" s="147" t="s">
        <v>882</v>
      </c>
      <c r="W34" s="5">
        <v>1995</v>
      </c>
      <c r="X34" s="4">
        <v>146</v>
      </c>
    </row>
    <row r="35" spans="1:24">
      <c r="A35" s="20" t="s">
        <v>816</v>
      </c>
      <c r="B35" s="5" t="s">
        <v>828</v>
      </c>
      <c r="C35" s="147" t="s">
        <v>1002</v>
      </c>
      <c r="D35" s="185" t="str">
        <f t="shared" si="0"/>
        <v>Forest_E_1999-5-1_25</v>
      </c>
      <c r="E35" s="126">
        <v>1999</v>
      </c>
      <c r="F35" s="126">
        <v>5</v>
      </c>
      <c r="G35" s="130">
        <v>1</v>
      </c>
      <c r="H35" s="11">
        <v>25</v>
      </c>
      <c r="I35" s="5" t="s">
        <v>655</v>
      </c>
      <c r="J35" s="5" t="s">
        <v>637</v>
      </c>
      <c r="K35" s="5" t="s">
        <v>647</v>
      </c>
      <c r="L35" s="5" t="s">
        <v>651</v>
      </c>
      <c r="M35" s="5">
        <v>0.05</v>
      </c>
      <c r="S35" s="4">
        <v>-25.04</v>
      </c>
      <c r="T35" s="4"/>
      <c r="U35" s="147" t="s">
        <v>882</v>
      </c>
      <c r="W35" s="5">
        <v>1999</v>
      </c>
      <c r="X35" s="4">
        <v>138.9</v>
      </c>
    </row>
    <row r="36" spans="1:24">
      <c r="A36" s="20" t="s">
        <v>816</v>
      </c>
      <c r="B36" s="5" t="s">
        <v>828</v>
      </c>
      <c r="C36" s="147" t="s">
        <v>1002</v>
      </c>
      <c r="D36" s="185" t="str">
        <f t="shared" si="0"/>
        <v>Forest_E_1999-5-1_50</v>
      </c>
      <c r="E36" s="126">
        <v>1999</v>
      </c>
      <c r="F36" s="126">
        <v>5</v>
      </c>
      <c r="G36" s="130">
        <v>1</v>
      </c>
      <c r="H36" s="11">
        <v>50</v>
      </c>
      <c r="I36" s="5" t="s">
        <v>655</v>
      </c>
      <c r="J36" s="5" t="s">
        <v>637</v>
      </c>
      <c r="K36" s="5" t="s">
        <v>647</v>
      </c>
      <c r="L36" s="5" t="s">
        <v>651</v>
      </c>
      <c r="M36" s="5">
        <v>0.05</v>
      </c>
      <c r="S36" s="4"/>
      <c r="T36" s="4"/>
      <c r="U36" s="147" t="s">
        <v>882</v>
      </c>
      <c r="W36" s="5">
        <v>1999</v>
      </c>
    </row>
    <row r="37" spans="1:24">
      <c r="A37" s="20" t="s">
        <v>816</v>
      </c>
      <c r="B37" s="5" t="s">
        <v>828</v>
      </c>
      <c r="C37" s="147" t="s">
        <v>1002</v>
      </c>
      <c r="D37" s="185" t="str">
        <f t="shared" si="0"/>
        <v>Forest_E_1999-5-1_100</v>
      </c>
      <c r="E37" s="126">
        <v>1999</v>
      </c>
      <c r="F37" s="126">
        <v>5</v>
      </c>
      <c r="G37" s="130">
        <v>1</v>
      </c>
      <c r="H37" s="11">
        <v>100</v>
      </c>
      <c r="I37" s="5" t="s">
        <v>655</v>
      </c>
      <c r="J37" s="5" t="s">
        <v>637</v>
      </c>
      <c r="K37" s="5" t="s">
        <v>647</v>
      </c>
      <c r="L37" s="5" t="s">
        <v>651</v>
      </c>
      <c r="M37" s="5">
        <v>0.05</v>
      </c>
      <c r="S37" s="4">
        <v>-24.9</v>
      </c>
      <c r="T37" s="4"/>
      <c r="U37" s="147" t="s">
        <v>882</v>
      </c>
      <c r="W37" s="5">
        <v>1999</v>
      </c>
      <c r="X37" s="150">
        <v>119.77130542595282</v>
      </c>
    </row>
    <row r="38" spans="1:24">
      <c r="A38" s="20" t="s">
        <v>816</v>
      </c>
      <c r="B38" s="5" t="s">
        <v>828</v>
      </c>
      <c r="C38" s="147" t="s">
        <v>1002</v>
      </c>
      <c r="D38" s="185" t="str">
        <f t="shared" si="0"/>
        <v>Forest_E_1999-5-1_300</v>
      </c>
      <c r="E38" s="126">
        <v>1999</v>
      </c>
      <c r="F38" s="126">
        <v>5</v>
      </c>
      <c r="G38" s="130">
        <v>1</v>
      </c>
      <c r="H38" s="11">
        <v>300</v>
      </c>
      <c r="I38" s="5" t="s">
        <v>655</v>
      </c>
      <c r="J38" s="5" t="s">
        <v>637</v>
      </c>
      <c r="K38" s="5" t="s">
        <v>647</v>
      </c>
      <c r="L38" s="5" t="s">
        <v>651</v>
      </c>
      <c r="M38" s="5">
        <v>0.05</v>
      </c>
      <c r="S38" s="4">
        <v>-23.89</v>
      </c>
      <c r="T38" s="4"/>
      <c r="U38" s="147" t="s">
        <v>882</v>
      </c>
      <c r="W38" s="5">
        <v>1999</v>
      </c>
      <c r="X38" s="150">
        <v>147.98858866912235</v>
      </c>
    </row>
    <row r="39" spans="1:24">
      <c r="A39" s="20" t="s">
        <v>816</v>
      </c>
      <c r="B39" s="5" t="s">
        <v>828</v>
      </c>
      <c r="C39" s="147" t="s">
        <v>1002</v>
      </c>
      <c r="D39" s="185" t="str">
        <f t="shared" si="0"/>
        <v>Forest_E_1999-5-1_500</v>
      </c>
      <c r="E39" s="126">
        <v>1999</v>
      </c>
      <c r="F39" s="126">
        <v>5</v>
      </c>
      <c r="G39" s="130">
        <v>1</v>
      </c>
      <c r="H39" s="12">
        <v>500</v>
      </c>
      <c r="I39" s="5" t="s">
        <v>655</v>
      </c>
      <c r="J39" s="5" t="s">
        <v>637</v>
      </c>
      <c r="K39" s="5" t="s">
        <v>647</v>
      </c>
      <c r="L39" s="5" t="s">
        <v>651</v>
      </c>
      <c r="M39" s="5">
        <v>0.05</v>
      </c>
      <c r="S39" s="4">
        <v>-23.6</v>
      </c>
      <c r="T39" s="4"/>
      <c r="U39" s="147" t="s">
        <v>882</v>
      </c>
      <c r="W39" s="5">
        <v>1999</v>
      </c>
      <c r="X39" s="150">
        <v>153.27360808965486</v>
      </c>
    </row>
    <row r="40" spans="1:24">
      <c r="A40" s="20" t="s">
        <v>816</v>
      </c>
      <c r="B40" s="5" t="s">
        <v>828</v>
      </c>
      <c r="C40" s="147" t="s">
        <v>1002</v>
      </c>
      <c r="D40" s="185" t="str">
        <f t="shared" si="0"/>
        <v>Forest_E_1999-5-1_800</v>
      </c>
      <c r="E40" s="126">
        <v>1999</v>
      </c>
      <c r="F40" s="126">
        <v>5</v>
      </c>
      <c r="G40" s="130">
        <v>1</v>
      </c>
      <c r="H40" s="12">
        <v>800</v>
      </c>
      <c r="I40" s="5" t="s">
        <v>655</v>
      </c>
      <c r="J40" s="5" t="s">
        <v>637</v>
      </c>
      <c r="K40" s="5" t="s">
        <v>647</v>
      </c>
      <c r="L40" s="5" t="s">
        <v>651</v>
      </c>
      <c r="M40" s="5">
        <v>0.05</v>
      </c>
      <c r="S40" s="4">
        <v>-23.32</v>
      </c>
      <c r="T40" s="4"/>
      <c r="U40" s="147" t="s">
        <v>882</v>
      </c>
      <c r="W40" s="5">
        <v>1999</v>
      </c>
      <c r="X40" s="150">
        <v>158.05988927084803</v>
      </c>
    </row>
    <row r="41" spans="1:24">
      <c r="A41" s="14" t="s">
        <v>816</v>
      </c>
      <c r="B41" s="5" t="s">
        <v>828</v>
      </c>
      <c r="C41" s="5" t="s">
        <v>950</v>
      </c>
      <c r="D41" s="185" t="str">
        <f t="shared" si="0"/>
        <v>Managed_Pasture_1995-5-31_25</v>
      </c>
      <c r="E41" s="126">
        <v>1995</v>
      </c>
      <c r="F41" s="126">
        <v>5</v>
      </c>
      <c r="G41" s="131">
        <v>31</v>
      </c>
      <c r="H41" s="4">
        <v>25</v>
      </c>
      <c r="I41" s="5" t="s">
        <v>655</v>
      </c>
      <c r="J41" s="5" t="s">
        <v>637</v>
      </c>
      <c r="K41" s="5" t="s">
        <v>647</v>
      </c>
      <c r="L41" s="5" t="s">
        <v>651</v>
      </c>
      <c r="M41" s="5">
        <v>0.05</v>
      </c>
      <c r="S41" s="4">
        <v>-12.96</v>
      </c>
      <c r="T41" s="4"/>
      <c r="U41" s="147" t="s">
        <v>882</v>
      </c>
      <c r="W41" s="5">
        <v>1995</v>
      </c>
      <c r="X41" s="4">
        <v>138</v>
      </c>
    </row>
    <row r="42" spans="1:24">
      <c r="A42" s="14" t="s">
        <v>816</v>
      </c>
      <c r="B42" s="5" t="s">
        <v>828</v>
      </c>
      <c r="C42" s="5" t="s">
        <v>950</v>
      </c>
      <c r="D42" s="185" t="str">
        <f t="shared" si="0"/>
        <v>Managed_Pasture_1995-5-31_50</v>
      </c>
      <c r="E42" s="126">
        <v>1995</v>
      </c>
      <c r="F42" s="126">
        <v>5</v>
      </c>
      <c r="G42" s="131">
        <v>31</v>
      </c>
      <c r="H42" s="4">
        <v>50</v>
      </c>
      <c r="I42" s="5" t="s">
        <v>655</v>
      </c>
      <c r="J42" s="5" t="s">
        <v>637</v>
      </c>
      <c r="K42" s="5" t="s">
        <v>647</v>
      </c>
      <c r="L42" s="5" t="s">
        <v>651</v>
      </c>
      <c r="M42" s="5">
        <v>0.05</v>
      </c>
      <c r="S42" s="4">
        <v>-12.84</v>
      </c>
      <c r="T42" s="4"/>
      <c r="U42" s="147" t="s">
        <v>882</v>
      </c>
      <c r="W42" s="5">
        <v>1995</v>
      </c>
      <c r="X42" s="4">
        <v>132.05000000000001</v>
      </c>
    </row>
    <row r="43" spans="1:24">
      <c r="A43" s="14" t="s">
        <v>816</v>
      </c>
      <c r="B43" s="5" t="s">
        <v>828</v>
      </c>
      <c r="C43" s="5" t="s">
        <v>950</v>
      </c>
      <c r="D43" s="185" t="str">
        <f t="shared" si="0"/>
        <v>Managed_Pasture_1995-5-31_100</v>
      </c>
      <c r="E43" s="126">
        <v>1995</v>
      </c>
      <c r="F43" s="126">
        <v>5</v>
      </c>
      <c r="G43" s="131">
        <v>31</v>
      </c>
      <c r="H43" s="4">
        <v>100</v>
      </c>
      <c r="I43" s="5" t="s">
        <v>655</v>
      </c>
      <c r="J43" s="5" t="s">
        <v>637</v>
      </c>
      <c r="K43" s="5" t="s">
        <v>647</v>
      </c>
      <c r="L43" s="5" t="s">
        <v>651</v>
      </c>
      <c r="M43" s="5">
        <v>0.05</v>
      </c>
      <c r="S43" s="4">
        <v>-12.41</v>
      </c>
      <c r="T43" s="4"/>
      <c r="U43" s="147" t="s">
        <v>882</v>
      </c>
      <c r="W43" s="5">
        <v>1995</v>
      </c>
      <c r="X43" s="4">
        <v>119.56</v>
      </c>
    </row>
    <row r="44" spans="1:24">
      <c r="A44" s="14" t="s">
        <v>816</v>
      </c>
      <c r="B44" s="5" t="s">
        <v>828</v>
      </c>
      <c r="C44" s="5" t="s">
        <v>950</v>
      </c>
      <c r="D44" s="185" t="str">
        <f t="shared" si="0"/>
        <v>Managed_Pasture_1995-5-31_300</v>
      </c>
      <c r="E44" s="126">
        <v>1995</v>
      </c>
      <c r="F44" s="126">
        <v>5</v>
      </c>
      <c r="G44" s="131">
        <v>31</v>
      </c>
      <c r="H44" s="4">
        <v>300</v>
      </c>
      <c r="I44" s="5" t="s">
        <v>655</v>
      </c>
      <c r="J44" s="5" t="s">
        <v>637</v>
      </c>
      <c r="K44" s="5" t="s">
        <v>647</v>
      </c>
      <c r="L44" s="5" t="s">
        <v>651</v>
      </c>
      <c r="M44" s="5">
        <v>0.05</v>
      </c>
      <c r="S44" s="4">
        <v>-13.56</v>
      </c>
      <c r="T44" s="4"/>
      <c r="U44" s="147" t="s">
        <v>882</v>
      </c>
      <c r="W44" s="5">
        <v>1995</v>
      </c>
      <c r="X44" s="4">
        <v>139.22</v>
      </c>
    </row>
    <row r="45" spans="1:24">
      <c r="A45" s="14" t="s">
        <v>816</v>
      </c>
      <c r="B45" s="5" t="s">
        <v>828</v>
      </c>
      <c r="C45" s="5" t="s">
        <v>950</v>
      </c>
      <c r="D45" s="185" t="str">
        <f t="shared" si="0"/>
        <v>Managed_Pasture_1995-5-31_500</v>
      </c>
      <c r="E45" s="126">
        <v>1995</v>
      </c>
      <c r="F45" s="126">
        <v>5</v>
      </c>
      <c r="G45" s="131">
        <v>31</v>
      </c>
      <c r="H45" s="4">
        <v>500</v>
      </c>
      <c r="I45" s="5" t="s">
        <v>655</v>
      </c>
      <c r="J45" s="5" t="s">
        <v>637</v>
      </c>
      <c r="K45" s="5" t="s">
        <v>647</v>
      </c>
      <c r="L45" s="5" t="s">
        <v>651</v>
      </c>
      <c r="M45" s="5">
        <v>0.05</v>
      </c>
      <c r="S45" s="4">
        <v>-16.64</v>
      </c>
      <c r="T45" s="4"/>
      <c r="U45" s="147" t="s">
        <v>882</v>
      </c>
      <c r="W45" s="5">
        <v>1995</v>
      </c>
      <c r="X45" s="4">
        <v>154.94999999999999</v>
      </c>
    </row>
    <row r="46" spans="1:24">
      <c r="A46" s="14" t="s">
        <v>816</v>
      </c>
      <c r="B46" s="5" t="s">
        <v>828</v>
      </c>
      <c r="C46" s="5" t="s">
        <v>950</v>
      </c>
      <c r="D46" s="185" t="str">
        <f t="shared" si="0"/>
        <v>Managed_Pasture_1995-5-31_800</v>
      </c>
      <c r="E46" s="126">
        <v>1995</v>
      </c>
      <c r="F46" s="126">
        <v>5</v>
      </c>
      <c r="G46" s="131">
        <v>31</v>
      </c>
      <c r="H46" s="4">
        <v>800</v>
      </c>
      <c r="I46" s="5" t="s">
        <v>655</v>
      </c>
      <c r="J46" s="5" t="s">
        <v>637</v>
      </c>
      <c r="K46" s="5" t="s">
        <v>647</v>
      </c>
      <c r="L46" s="5" t="s">
        <v>651</v>
      </c>
      <c r="M46" s="5">
        <v>0.05</v>
      </c>
      <c r="S46" s="4">
        <v>-19.2</v>
      </c>
      <c r="T46" s="4"/>
      <c r="U46" s="147" t="s">
        <v>882</v>
      </c>
      <c r="W46" s="5">
        <v>1995</v>
      </c>
    </row>
    <row r="47" spans="1:24">
      <c r="A47" s="14" t="s">
        <v>816</v>
      </c>
      <c r="B47" s="5" t="s">
        <v>828</v>
      </c>
      <c r="C47" s="5" t="s">
        <v>950</v>
      </c>
      <c r="D47" s="185" t="str">
        <f t="shared" si="0"/>
        <v>Managed_Pasture_1999-5-1_25</v>
      </c>
      <c r="E47" s="126">
        <v>1999</v>
      </c>
      <c r="F47" s="126">
        <v>5</v>
      </c>
      <c r="G47" s="131">
        <v>1</v>
      </c>
      <c r="H47" s="12">
        <v>25</v>
      </c>
      <c r="I47" s="5" t="s">
        <v>655</v>
      </c>
      <c r="J47" s="5" t="s">
        <v>637</v>
      </c>
      <c r="K47" s="5" t="s">
        <v>647</v>
      </c>
      <c r="L47" s="5" t="s">
        <v>651</v>
      </c>
      <c r="M47" s="5">
        <v>0.05</v>
      </c>
      <c r="S47" s="4">
        <v>-13</v>
      </c>
      <c r="T47" s="4"/>
      <c r="U47" s="147" t="s">
        <v>882</v>
      </c>
      <c r="W47" s="5">
        <v>1999</v>
      </c>
      <c r="X47" s="150">
        <v>120.70750066450819</v>
      </c>
    </row>
    <row r="48" spans="1:24">
      <c r="A48" s="14" t="s">
        <v>816</v>
      </c>
      <c r="B48" s="5" t="s">
        <v>828</v>
      </c>
      <c r="C48" s="5" t="s">
        <v>950</v>
      </c>
      <c r="D48" s="185" t="str">
        <f t="shared" si="0"/>
        <v>Managed_Pasture_1999-5-1_100</v>
      </c>
      <c r="E48" s="126">
        <v>1999</v>
      </c>
      <c r="F48" s="126">
        <v>5</v>
      </c>
      <c r="G48" s="131">
        <v>1</v>
      </c>
      <c r="H48" s="12">
        <v>100</v>
      </c>
      <c r="I48" s="5" t="s">
        <v>655</v>
      </c>
      <c r="J48" s="5" t="s">
        <v>637</v>
      </c>
      <c r="K48" s="5" t="s">
        <v>647</v>
      </c>
      <c r="L48" s="5" t="s">
        <v>651</v>
      </c>
      <c r="M48" s="5">
        <v>0.05</v>
      </c>
      <c r="S48" s="4">
        <v>-14.12</v>
      </c>
      <c r="T48" s="4"/>
      <c r="U48" s="147" t="s">
        <v>882</v>
      </c>
      <c r="W48" s="5">
        <v>1999</v>
      </c>
      <c r="X48" s="150">
        <v>117.91696486263659</v>
      </c>
    </row>
    <row r="49" spans="1:24">
      <c r="A49" s="14" t="s">
        <v>816</v>
      </c>
      <c r="B49" s="5" t="s">
        <v>828</v>
      </c>
      <c r="C49" s="5" t="s">
        <v>950</v>
      </c>
      <c r="D49" s="185" t="str">
        <f t="shared" si="0"/>
        <v>Managed_Pasture_1999-5-1_500</v>
      </c>
      <c r="E49" s="126">
        <v>1999</v>
      </c>
      <c r="F49" s="126">
        <v>5</v>
      </c>
      <c r="G49" s="131">
        <v>1</v>
      </c>
      <c r="H49" s="12">
        <v>500</v>
      </c>
      <c r="I49" s="5" t="s">
        <v>655</v>
      </c>
      <c r="J49" s="5" t="s">
        <v>637</v>
      </c>
      <c r="K49" s="5" t="s">
        <v>647</v>
      </c>
      <c r="L49" s="5" t="s">
        <v>651</v>
      </c>
      <c r="M49" s="5">
        <v>0.05</v>
      </c>
      <c r="S49" s="4">
        <f>(-16.03-16.33)/2</f>
        <v>-16.18</v>
      </c>
      <c r="T49" s="4"/>
      <c r="U49" s="147" t="s">
        <v>882</v>
      </c>
      <c r="W49" s="5">
        <v>1999</v>
      </c>
      <c r="X49" s="150">
        <f>(114+154)/2</f>
        <v>134</v>
      </c>
    </row>
    <row r="50" spans="1:24">
      <c r="A50" s="14" t="s">
        <v>816</v>
      </c>
      <c r="B50" s="5" t="s">
        <v>828</v>
      </c>
      <c r="C50" s="5" t="s">
        <v>1000</v>
      </c>
      <c r="D50" s="185" t="str">
        <f t="shared" si="0"/>
        <v>Capoeira_D_1_1995-6-1_17</v>
      </c>
      <c r="E50" s="126">
        <v>1995</v>
      </c>
      <c r="F50" s="126">
        <v>6</v>
      </c>
      <c r="G50" s="131">
        <v>1</v>
      </c>
      <c r="H50" s="4">
        <v>17</v>
      </c>
      <c r="I50" s="5" t="s">
        <v>655</v>
      </c>
      <c r="J50" s="5" t="s">
        <v>637</v>
      </c>
      <c r="K50" s="5" t="s">
        <v>647</v>
      </c>
      <c r="L50" s="5" t="s">
        <v>651</v>
      </c>
      <c r="M50" s="5">
        <v>0.05</v>
      </c>
      <c r="S50" s="4">
        <v>-24.98</v>
      </c>
      <c r="T50" s="4"/>
      <c r="U50" s="147" t="s">
        <v>882</v>
      </c>
      <c r="W50" s="5">
        <v>1995</v>
      </c>
      <c r="X50" s="4">
        <v>129.24</v>
      </c>
    </row>
    <row r="51" spans="1:24">
      <c r="A51" s="14" t="s">
        <v>816</v>
      </c>
      <c r="B51" s="5" t="s">
        <v>828</v>
      </c>
      <c r="C51" s="5" t="s">
        <v>1000</v>
      </c>
      <c r="D51" s="185" t="str">
        <f t="shared" si="0"/>
        <v>Capoeira_D_1_1995-6-1_25</v>
      </c>
      <c r="E51" s="126">
        <v>1995</v>
      </c>
      <c r="F51" s="126">
        <v>6</v>
      </c>
      <c r="G51" s="131">
        <v>1</v>
      </c>
      <c r="H51" s="4">
        <v>25</v>
      </c>
      <c r="I51" s="5" t="s">
        <v>655</v>
      </c>
      <c r="J51" s="5" t="s">
        <v>637</v>
      </c>
      <c r="K51" s="5" t="s">
        <v>647</v>
      </c>
      <c r="L51" s="5" t="s">
        <v>651</v>
      </c>
      <c r="M51" s="5">
        <v>0.05</v>
      </c>
      <c r="S51" s="4">
        <v>-24.84</v>
      </c>
      <c r="T51" s="4"/>
      <c r="U51" s="147" t="s">
        <v>882</v>
      </c>
      <c r="W51" s="5">
        <v>1995</v>
      </c>
      <c r="X51" s="4">
        <v>119.1</v>
      </c>
    </row>
    <row r="52" spans="1:24">
      <c r="A52" s="14" t="s">
        <v>816</v>
      </c>
      <c r="B52" s="5" t="s">
        <v>828</v>
      </c>
      <c r="C52" s="5" t="s">
        <v>1000</v>
      </c>
      <c r="D52" s="185" t="str">
        <f t="shared" si="0"/>
        <v>Capoeira_D_1_1995-6-1_50</v>
      </c>
      <c r="E52" s="126">
        <v>1995</v>
      </c>
      <c r="F52" s="126">
        <v>6</v>
      </c>
      <c r="G52" s="131">
        <v>1</v>
      </c>
      <c r="H52" s="4">
        <v>50</v>
      </c>
      <c r="I52" s="5" t="s">
        <v>655</v>
      </c>
      <c r="J52" s="5" t="s">
        <v>637</v>
      </c>
      <c r="K52" s="5" t="s">
        <v>647</v>
      </c>
      <c r="L52" s="5" t="s">
        <v>651</v>
      </c>
      <c r="M52" s="5">
        <v>0.05</v>
      </c>
      <c r="S52" s="4">
        <v>-24.95</v>
      </c>
      <c r="T52" s="4"/>
      <c r="U52" s="147" t="s">
        <v>882</v>
      </c>
      <c r="W52" s="5">
        <v>1995</v>
      </c>
      <c r="X52" s="4">
        <v>115.48</v>
      </c>
    </row>
    <row r="53" spans="1:24">
      <c r="A53" s="14" t="s">
        <v>816</v>
      </c>
      <c r="B53" s="5" t="s">
        <v>828</v>
      </c>
      <c r="C53" s="5" t="s">
        <v>1000</v>
      </c>
      <c r="D53" s="185" t="str">
        <f t="shared" si="0"/>
        <v>Capoeira_D_1_1995-6-1_100</v>
      </c>
      <c r="E53" s="126">
        <v>1995</v>
      </c>
      <c r="F53" s="126">
        <v>6</v>
      </c>
      <c r="G53" s="131">
        <v>1</v>
      </c>
      <c r="H53" s="4">
        <v>100</v>
      </c>
      <c r="I53" s="5" t="s">
        <v>655</v>
      </c>
      <c r="J53" s="5" t="s">
        <v>637</v>
      </c>
      <c r="K53" s="5" t="s">
        <v>647</v>
      </c>
      <c r="L53" s="5" t="s">
        <v>651</v>
      </c>
      <c r="M53" s="5">
        <v>0.05</v>
      </c>
      <c r="S53" s="4">
        <v>-25.58</v>
      </c>
      <c r="T53" s="4"/>
      <c r="U53" s="147" t="s">
        <v>882</v>
      </c>
      <c r="W53" s="5">
        <v>1995</v>
      </c>
      <c r="X53" s="4">
        <v>132.28</v>
      </c>
    </row>
    <row r="54" spans="1:24">
      <c r="A54" s="14" t="s">
        <v>816</v>
      </c>
      <c r="B54" s="5" t="s">
        <v>828</v>
      </c>
      <c r="C54" s="5" t="s">
        <v>1000</v>
      </c>
      <c r="D54" s="185" t="str">
        <f t="shared" si="0"/>
        <v>Capoeira_D_1_1995-6-1_300</v>
      </c>
      <c r="E54" s="126">
        <v>1995</v>
      </c>
      <c r="F54" s="126">
        <v>6</v>
      </c>
      <c r="G54" s="131">
        <v>1</v>
      </c>
      <c r="H54" s="4">
        <v>300</v>
      </c>
      <c r="I54" s="5" t="s">
        <v>655</v>
      </c>
      <c r="J54" s="5" t="s">
        <v>637</v>
      </c>
      <c r="K54" s="5" t="s">
        <v>647</v>
      </c>
      <c r="L54" s="5" t="s">
        <v>651</v>
      </c>
      <c r="M54" s="5">
        <v>0.05</v>
      </c>
      <c r="S54" s="4">
        <v>-24.39</v>
      </c>
      <c r="T54" s="4"/>
      <c r="U54" s="147" t="s">
        <v>882</v>
      </c>
      <c r="W54" s="5">
        <v>1995</v>
      </c>
      <c r="X54" s="4">
        <v>150.26</v>
      </c>
    </row>
    <row r="55" spans="1:24">
      <c r="A55" s="14" t="s">
        <v>816</v>
      </c>
      <c r="B55" s="5" t="s">
        <v>828</v>
      </c>
      <c r="C55" s="5" t="s">
        <v>1000</v>
      </c>
      <c r="D55" s="185" t="str">
        <f t="shared" si="0"/>
        <v>Capoeira_D_1_1995-6-1_500</v>
      </c>
      <c r="E55" s="126">
        <v>1995</v>
      </c>
      <c r="F55" s="126">
        <v>6</v>
      </c>
      <c r="G55" s="131">
        <v>1</v>
      </c>
      <c r="H55" s="4">
        <v>500</v>
      </c>
      <c r="I55" s="5" t="s">
        <v>655</v>
      </c>
      <c r="J55" s="5" t="s">
        <v>637</v>
      </c>
      <c r="K55" s="5" t="s">
        <v>647</v>
      </c>
      <c r="L55" s="5" t="s">
        <v>651</v>
      </c>
      <c r="M55" s="5">
        <v>0.05</v>
      </c>
      <c r="S55" s="4">
        <v>-24.13</v>
      </c>
      <c r="T55" s="4"/>
      <c r="U55" s="147" t="s">
        <v>882</v>
      </c>
      <c r="W55" s="5">
        <v>1995</v>
      </c>
      <c r="X55" s="4">
        <v>147.31</v>
      </c>
    </row>
    <row r="56" spans="1:24">
      <c r="A56" s="14" t="s">
        <v>816</v>
      </c>
      <c r="B56" s="5" t="s">
        <v>828</v>
      </c>
      <c r="C56" s="5" t="s">
        <v>1001</v>
      </c>
      <c r="D56" s="185" t="str">
        <f t="shared" si="0"/>
        <v>Capoeira_D_2_1995-6-1_17</v>
      </c>
      <c r="E56" s="126">
        <v>1995</v>
      </c>
      <c r="F56" s="126">
        <v>6</v>
      </c>
      <c r="G56" s="131">
        <v>1</v>
      </c>
      <c r="H56" s="4">
        <v>17</v>
      </c>
      <c r="I56" s="5" t="s">
        <v>655</v>
      </c>
      <c r="J56" s="5" t="s">
        <v>637</v>
      </c>
      <c r="K56" s="5" t="s">
        <v>647</v>
      </c>
      <c r="L56" s="5" t="s">
        <v>651</v>
      </c>
      <c r="M56" s="5">
        <v>0.05</v>
      </c>
      <c r="S56" s="4">
        <v>-25.73</v>
      </c>
      <c r="T56" s="4"/>
      <c r="U56" s="147" t="s">
        <v>882</v>
      </c>
      <c r="W56" s="5">
        <v>1999</v>
      </c>
      <c r="X56" s="150">
        <v>122.961497053504</v>
      </c>
    </row>
    <row r="57" spans="1:24">
      <c r="A57" s="14" t="s">
        <v>816</v>
      </c>
      <c r="B57" s="5" t="s">
        <v>828</v>
      </c>
      <c r="C57" s="5" t="s">
        <v>1001</v>
      </c>
      <c r="D57" s="185" t="str">
        <f t="shared" si="0"/>
        <v>Capoeira_D_2_1995-6-1_50</v>
      </c>
      <c r="E57" s="126">
        <v>1995</v>
      </c>
      <c r="F57" s="126">
        <v>6</v>
      </c>
      <c r="G57" s="131">
        <v>1</v>
      </c>
      <c r="H57" s="4">
        <v>50</v>
      </c>
      <c r="I57" s="5" t="s">
        <v>655</v>
      </c>
      <c r="J57" s="5" t="s">
        <v>637</v>
      </c>
      <c r="K57" s="5" t="s">
        <v>647</v>
      </c>
      <c r="L57" s="5" t="s">
        <v>651</v>
      </c>
      <c r="M57" s="5">
        <v>0.05</v>
      </c>
      <c r="S57" s="4">
        <v>-25.17</v>
      </c>
      <c r="T57" s="4"/>
      <c r="U57" s="147" t="s">
        <v>882</v>
      </c>
      <c r="W57" s="5">
        <v>1999</v>
      </c>
      <c r="X57" s="150">
        <v>112.116125084337</v>
      </c>
    </row>
    <row r="58" spans="1:24">
      <c r="A58" s="14" t="s">
        <v>816</v>
      </c>
      <c r="B58" s="5" t="s">
        <v>828</v>
      </c>
      <c r="C58" s="5" t="s">
        <v>1001</v>
      </c>
      <c r="D58" s="185" t="str">
        <f t="shared" si="0"/>
        <v>Capoeira_D_2_1995-6-1_100</v>
      </c>
      <c r="E58" s="126">
        <v>1995</v>
      </c>
      <c r="F58" s="126">
        <v>6</v>
      </c>
      <c r="G58" s="131">
        <v>1</v>
      </c>
      <c r="H58" s="4">
        <v>100</v>
      </c>
      <c r="I58" s="5" t="s">
        <v>655</v>
      </c>
      <c r="J58" s="5" t="s">
        <v>637</v>
      </c>
      <c r="K58" s="5" t="s">
        <v>647</v>
      </c>
      <c r="L58" s="5" t="s">
        <v>651</v>
      </c>
      <c r="M58" s="5">
        <v>0.05</v>
      </c>
      <c r="S58" s="4">
        <v>-24.16</v>
      </c>
      <c r="T58" s="4"/>
      <c r="U58" s="147" t="s">
        <v>882</v>
      </c>
      <c r="W58" s="5">
        <v>1999</v>
      </c>
      <c r="X58" s="150">
        <v>126.80517149465919</v>
      </c>
    </row>
    <row r="59" spans="1:24">
      <c r="A59" s="14" t="s">
        <v>816</v>
      </c>
      <c r="B59" s="5" t="s">
        <v>828</v>
      </c>
      <c r="C59" s="5" t="s">
        <v>1001</v>
      </c>
      <c r="D59" s="185" t="str">
        <f t="shared" si="0"/>
        <v>Capoeira_D_2_1995-6-1_300</v>
      </c>
      <c r="E59" s="126">
        <v>1995</v>
      </c>
      <c r="F59" s="126">
        <v>6</v>
      </c>
      <c r="G59" s="131">
        <v>1</v>
      </c>
      <c r="H59" s="4">
        <v>300</v>
      </c>
      <c r="I59" s="5" t="s">
        <v>655</v>
      </c>
      <c r="J59" s="5" t="s">
        <v>637</v>
      </c>
      <c r="K59" s="5" t="s">
        <v>647</v>
      </c>
      <c r="L59" s="5" t="s">
        <v>651</v>
      </c>
      <c r="M59" s="5">
        <v>0.05</v>
      </c>
      <c r="S59" s="4">
        <v>-24.83</v>
      </c>
      <c r="T59" s="4"/>
      <c r="U59" s="147" t="s">
        <v>882</v>
      </c>
      <c r="W59" s="5">
        <v>1999</v>
      </c>
      <c r="X59" s="150"/>
    </row>
    <row r="60" spans="1:24">
      <c r="A60" s="14" t="s">
        <v>816</v>
      </c>
      <c r="B60" s="5" t="s">
        <v>828</v>
      </c>
      <c r="C60" s="5" t="s">
        <v>1001</v>
      </c>
      <c r="D60" s="185" t="str">
        <f t="shared" si="0"/>
        <v>Capoeira_D_2_1995-6-1_500</v>
      </c>
      <c r="E60" s="126">
        <v>1995</v>
      </c>
      <c r="F60" s="126">
        <v>6</v>
      </c>
      <c r="G60" s="131">
        <v>1</v>
      </c>
      <c r="H60" s="4">
        <v>500</v>
      </c>
      <c r="I60" s="5" t="s">
        <v>655</v>
      </c>
      <c r="J60" s="5" t="s">
        <v>637</v>
      </c>
      <c r="K60" s="5" t="s">
        <v>647</v>
      </c>
      <c r="L60" s="5" t="s">
        <v>651</v>
      </c>
      <c r="M60" s="5">
        <v>0.05</v>
      </c>
      <c r="S60" s="4">
        <v>-23.47</v>
      </c>
      <c r="T60" s="4"/>
      <c r="U60" s="147" t="s">
        <v>882</v>
      </c>
      <c r="W60" s="5">
        <v>1999</v>
      </c>
      <c r="X60" s="150">
        <v>122.33120264002051</v>
      </c>
    </row>
    <row r="61" spans="1:24">
      <c r="A61" s="14"/>
      <c r="G61" s="131"/>
      <c r="H61" s="12"/>
    </row>
    <row r="62" spans="1:24">
      <c r="A62" s="14"/>
      <c r="G62" s="131"/>
      <c r="H62" s="12"/>
    </row>
    <row r="63" spans="1:24">
      <c r="A63" s="14"/>
      <c r="G63" s="131"/>
      <c r="H63" s="12"/>
    </row>
    <row r="64" spans="1:24">
      <c r="A64" s="14"/>
      <c r="G64" s="131"/>
      <c r="H64" s="12"/>
    </row>
    <row r="65" spans="1:8">
      <c r="A65" s="14"/>
      <c r="G65" s="131"/>
      <c r="H65" s="12"/>
    </row>
    <row r="66" spans="1:8">
      <c r="A66" s="14"/>
      <c r="G66" s="131"/>
      <c r="H66" s="12"/>
    </row>
    <row r="67" spans="1:8">
      <c r="A67" s="14"/>
      <c r="G67" s="131"/>
      <c r="H67" s="12"/>
    </row>
    <row r="68" spans="1:8">
      <c r="A68" s="14"/>
      <c r="G68" s="131"/>
      <c r="H68" s="12"/>
    </row>
    <row r="69" spans="1:8">
      <c r="A69" s="14"/>
      <c r="G69" s="131"/>
      <c r="H69" s="12"/>
    </row>
    <row r="70" spans="1:8">
      <c r="A70" s="14"/>
      <c r="G70" s="131"/>
      <c r="H70" s="12"/>
    </row>
    <row r="71" spans="1:8">
      <c r="A71" s="14"/>
      <c r="G71" s="131"/>
      <c r="H71" s="12"/>
    </row>
    <row r="72" spans="1:8">
      <c r="A72" s="14"/>
      <c r="G72" s="131"/>
      <c r="H72" s="12"/>
    </row>
    <row r="73" spans="1:8">
      <c r="A73" s="14"/>
      <c r="G73" s="131"/>
      <c r="H73" s="12"/>
    </row>
    <row r="74" spans="1:8">
      <c r="A74" s="14"/>
      <c r="G74" s="131"/>
      <c r="H74" s="12"/>
    </row>
    <row r="75" spans="1:8">
      <c r="A75" s="14"/>
      <c r="G75" s="131"/>
      <c r="H75" s="12"/>
    </row>
    <row r="76" spans="1:8">
      <c r="A76" s="14"/>
      <c r="G76" s="131"/>
      <c r="H76" s="12"/>
    </row>
    <row r="77" spans="1:8">
      <c r="A77" s="14"/>
      <c r="G77" s="131"/>
      <c r="H77" s="12"/>
    </row>
    <row r="78" spans="1:8">
      <c r="A78" s="14"/>
      <c r="G78" s="131"/>
      <c r="H78" s="12"/>
    </row>
    <row r="79" spans="1:8">
      <c r="A79" s="14"/>
      <c r="G79" s="131"/>
      <c r="H79" s="12"/>
    </row>
    <row r="80" spans="1:8">
      <c r="A80" s="14"/>
      <c r="G80" s="131"/>
      <c r="H80" s="12"/>
    </row>
    <row r="81" spans="1:8">
      <c r="A81" s="14"/>
      <c r="G81" s="131"/>
      <c r="H81" s="12"/>
    </row>
    <row r="82" spans="1:8">
      <c r="A82" s="14"/>
      <c r="G82" s="131"/>
      <c r="H82" s="12"/>
    </row>
    <row r="83" spans="1:8">
      <c r="A83" s="14"/>
      <c r="G83" s="131"/>
      <c r="H83" s="12"/>
    </row>
    <row r="84" spans="1:8">
      <c r="A84" s="14"/>
      <c r="G84" s="131"/>
      <c r="H84" s="12"/>
    </row>
    <row r="85" spans="1:8">
      <c r="A85" s="14"/>
      <c r="G85" s="131"/>
      <c r="H85" s="12"/>
    </row>
    <row r="86" spans="1:8">
      <c r="A86" s="14"/>
      <c r="G86" s="131"/>
      <c r="H86" s="12"/>
    </row>
    <row r="87" spans="1:8">
      <c r="A87" s="14"/>
      <c r="G87" s="131"/>
      <c r="H87" s="12"/>
    </row>
    <row r="88" spans="1:8">
      <c r="A88" s="14"/>
      <c r="G88" s="131"/>
      <c r="H88" s="12"/>
    </row>
    <row r="89" spans="1:8">
      <c r="A89" s="14"/>
      <c r="G89" s="131"/>
      <c r="H89" s="12"/>
    </row>
    <row r="90" spans="1:8">
      <c r="A90" s="14"/>
      <c r="G90" s="131"/>
      <c r="H90" s="12"/>
    </row>
    <row r="91" spans="1:8">
      <c r="A91" s="14"/>
      <c r="G91" s="131"/>
      <c r="H91" s="12"/>
    </row>
    <row r="92" spans="1:8">
      <c r="A92" s="14"/>
      <c r="G92" s="131"/>
      <c r="H92" s="12"/>
    </row>
    <row r="93" spans="1:8">
      <c r="A93" s="14"/>
      <c r="G93" s="131"/>
      <c r="H93" s="12"/>
    </row>
    <row r="94" spans="1:8">
      <c r="A94" s="14"/>
      <c r="G94" s="131"/>
      <c r="H94" s="12"/>
    </row>
    <row r="95" spans="1:8">
      <c r="A95" s="14"/>
      <c r="G95" s="131"/>
      <c r="H95" s="12"/>
    </row>
    <row r="96" spans="1:8">
      <c r="A96" s="14"/>
      <c r="G96" s="131"/>
      <c r="H96" s="12"/>
    </row>
    <row r="97" spans="1:8">
      <c r="A97" s="14"/>
      <c r="G97" s="131"/>
      <c r="H97" s="12"/>
    </row>
    <row r="98" spans="1:8">
      <c r="A98" s="14"/>
      <c r="G98" s="131"/>
      <c r="H98" s="12"/>
    </row>
    <row r="99" spans="1:8">
      <c r="A99" s="14"/>
      <c r="G99" s="131"/>
      <c r="H99" s="12"/>
    </row>
    <row r="100" spans="1:8">
      <c r="A100" s="14"/>
      <c r="G100" s="131"/>
      <c r="H100" s="12"/>
    </row>
    <row r="101" spans="1:8">
      <c r="A101" s="14"/>
      <c r="G101" s="131"/>
      <c r="H101" s="12"/>
    </row>
    <row r="102" spans="1:8">
      <c r="A102" s="14"/>
      <c r="G102" s="131"/>
      <c r="H102" s="12"/>
    </row>
    <row r="103" spans="1:8">
      <c r="A103" s="14"/>
      <c r="G103" s="131"/>
      <c r="H103" s="12"/>
    </row>
    <row r="104" spans="1:8">
      <c r="A104" s="14"/>
      <c r="G104" s="131"/>
      <c r="H104" s="12"/>
    </row>
    <row r="105" spans="1:8">
      <c r="A105" s="14"/>
      <c r="G105" s="131"/>
      <c r="H105" s="12"/>
    </row>
    <row r="106" spans="1:8">
      <c r="A106" s="14"/>
      <c r="G106" s="131"/>
      <c r="H106" s="12"/>
    </row>
    <row r="107" spans="1:8">
      <c r="A107" s="14"/>
      <c r="G107" s="131"/>
      <c r="H107" s="12"/>
    </row>
    <row r="108" spans="1:8">
      <c r="A108" s="14"/>
      <c r="G108" s="131"/>
      <c r="H108" s="12"/>
    </row>
    <row r="109" spans="1:8">
      <c r="A109" s="14"/>
      <c r="G109" s="131"/>
      <c r="H109" s="12"/>
    </row>
    <row r="110" spans="1:8">
      <c r="A110" s="14"/>
      <c r="G110" s="131"/>
      <c r="H110" s="12"/>
    </row>
    <row r="111" spans="1:8">
      <c r="A111" s="14"/>
      <c r="G111" s="131"/>
      <c r="H111" s="12"/>
    </row>
    <row r="112" spans="1:8">
      <c r="A112" s="14"/>
      <c r="G112" s="131"/>
      <c r="H112" s="12"/>
    </row>
    <row r="113" spans="1:8">
      <c r="A113" s="14"/>
      <c r="G113" s="131"/>
      <c r="H113" s="12"/>
    </row>
    <row r="114" spans="1:8">
      <c r="A114" s="14"/>
      <c r="G114" s="131"/>
      <c r="H114" s="12"/>
    </row>
    <row r="115" spans="1:8">
      <c r="A115" s="14"/>
      <c r="G115" s="131"/>
      <c r="H115" s="12"/>
    </row>
    <row r="116" spans="1:8">
      <c r="A116" s="14"/>
      <c r="G116" s="131"/>
      <c r="H116" s="12"/>
    </row>
    <row r="117" spans="1:8">
      <c r="A117" s="14"/>
      <c r="G117" s="131"/>
      <c r="H117" s="12"/>
    </row>
    <row r="118" spans="1:8">
      <c r="A118" s="14"/>
      <c r="G118" s="131"/>
      <c r="H118" s="12"/>
    </row>
    <row r="119" spans="1:8">
      <c r="A119" s="14"/>
      <c r="G119" s="131"/>
      <c r="H119" s="12"/>
    </row>
    <row r="120" spans="1:8">
      <c r="A120" s="14"/>
      <c r="G120" s="131"/>
      <c r="H120" s="12"/>
    </row>
    <row r="121" spans="1:8">
      <c r="A121" s="14"/>
      <c r="G121" s="131"/>
      <c r="H121" s="12"/>
    </row>
    <row r="122" spans="1:8">
      <c r="A122" s="14"/>
      <c r="G122" s="131"/>
      <c r="H122" s="12"/>
    </row>
    <row r="123" spans="1:8">
      <c r="A123" s="14"/>
      <c r="G123" s="131"/>
      <c r="H123" s="12"/>
    </row>
    <row r="124" spans="1:8">
      <c r="A124" s="14"/>
      <c r="G124" s="131"/>
      <c r="H124" s="12"/>
    </row>
    <row r="125" spans="1:8">
      <c r="A125" s="14"/>
      <c r="G125" s="131"/>
      <c r="H125" s="12"/>
    </row>
    <row r="126" spans="1:8">
      <c r="A126" s="14"/>
      <c r="G126" s="131"/>
      <c r="H126" s="12"/>
    </row>
    <row r="127" spans="1:8">
      <c r="A127" s="14"/>
      <c r="G127" s="131"/>
      <c r="H127" s="12"/>
    </row>
    <row r="128" spans="1:8">
      <c r="A128" s="14"/>
      <c r="G128" s="131"/>
      <c r="H128" s="12"/>
    </row>
    <row r="129" spans="1:8">
      <c r="A129" s="14"/>
      <c r="G129" s="131"/>
      <c r="H129" s="12"/>
    </row>
    <row r="130" spans="1:8">
      <c r="A130" s="14"/>
      <c r="G130" s="131"/>
      <c r="H130" s="12"/>
    </row>
    <row r="131" spans="1:8">
      <c r="A131" s="14"/>
      <c r="G131" s="131"/>
      <c r="H131" s="12"/>
    </row>
    <row r="132" spans="1:8">
      <c r="A132" s="14"/>
      <c r="G132" s="131"/>
      <c r="H132" s="12"/>
    </row>
    <row r="133" spans="1:8">
      <c r="A133" s="14"/>
      <c r="G133" s="131"/>
      <c r="H133" s="12"/>
    </row>
    <row r="134" spans="1:8">
      <c r="A134" s="14"/>
      <c r="G134" s="131"/>
      <c r="H134" s="12"/>
    </row>
    <row r="135" spans="1:8">
      <c r="A135" s="14"/>
      <c r="G135" s="131"/>
      <c r="H135" s="12"/>
    </row>
    <row r="136" spans="1:8">
      <c r="A136" s="14"/>
      <c r="G136" s="131"/>
      <c r="H136" s="12"/>
    </row>
    <row r="137" spans="1:8">
      <c r="A137" s="14"/>
      <c r="G137" s="131"/>
      <c r="H137" s="12"/>
    </row>
    <row r="138" spans="1:8">
      <c r="A138" s="14"/>
      <c r="G138" s="131"/>
      <c r="H138" s="12"/>
    </row>
    <row r="139" spans="1:8">
      <c r="A139" s="14"/>
      <c r="G139" s="131"/>
      <c r="H139" s="12"/>
    </row>
    <row r="140" spans="1:8">
      <c r="A140" s="14"/>
      <c r="G140" s="131"/>
      <c r="H140" s="12"/>
    </row>
    <row r="141" spans="1:8">
      <c r="A141" s="14"/>
      <c r="G141" s="131"/>
      <c r="H141" s="12"/>
    </row>
    <row r="142" spans="1:8">
      <c r="A142" s="14"/>
      <c r="G142" s="131"/>
      <c r="H142" s="12"/>
    </row>
    <row r="143" spans="1:8">
      <c r="A143" s="14"/>
      <c r="G143" s="131"/>
      <c r="H143" s="12"/>
    </row>
    <row r="144" spans="1:8">
      <c r="A144" s="14"/>
      <c r="G144" s="131"/>
      <c r="H144" s="12"/>
    </row>
    <row r="145" spans="1:8">
      <c r="A145" s="14"/>
      <c r="G145" s="131"/>
      <c r="H145" s="12"/>
    </row>
    <row r="146" spans="1:8">
      <c r="A146" s="14"/>
      <c r="G146" s="131"/>
      <c r="H146" s="12"/>
    </row>
    <row r="147" spans="1:8">
      <c r="A147" s="14"/>
      <c r="G147" s="131"/>
      <c r="H147" s="12"/>
    </row>
    <row r="148" spans="1:8">
      <c r="A148" s="14"/>
      <c r="G148" s="131"/>
      <c r="H148" s="12"/>
    </row>
    <row r="149" spans="1:8">
      <c r="A149" s="14"/>
      <c r="G149" s="131"/>
      <c r="H149" s="12"/>
    </row>
    <row r="150" spans="1:8">
      <c r="A150" s="14"/>
      <c r="G150" s="131"/>
      <c r="H150" s="12"/>
    </row>
    <row r="151" spans="1:8">
      <c r="A151" s="14"/>
      <c r="G151" s="131"/>
      <c r="H151" s="12"/>
    </row>
    <row r="152" spans="1:8">
      <c r="A152" s="14"/>
      <c r="G152" s="131"/>
      <c r="H152" s="12"/>
    </row>
    <row r="153" spans="1:8">
      <c r="A153" s="14"/>
      <c r="G153" s="131"/>
      <c r="H153" s="12"/>
    </row>
    <row r="154" spans="1:8">
      <c r="A154" s="14"/>
      <c r="G154" s="131"/>
      <c r="H154" s="12"/>
    </row>
    <row r="155" spans="1:8">
      <c r="A155" s="14"/>
      <c r="G155" s="131"/>
      <c r="H155" s="12"/>
    </row>
    <row r="156" spans="1:8">
      <c r="A156" s="14"/>
      <c r="G156" s="131"/>
      <c r="H156" s="12"/>
    </row>
    <row r="157" spans="1:8">
      <c r="A157" s="14"/>
      <c r="G157" s="131"/>
      <c r="H157" s="12"/>
    </row>
    <row r="158" spans="1:8">
      <c r="A158" s="14"/>
      <c r="G158" s="131"/>
      <c r="H158" s="12"/>
    </row>
    <row r="159" spans="1:8">
      <c r="A159" s="14"/>
      <c r="G159" s="131"/>
      <c r="H159" s="12"/>
    </row>
    <row r="160" spans="1:8">
      <c r="A160" s="14"/>
      <c r="G160" s="131"/>
      <c r="H160" s="12"/>
    </row>
    <row r="161" spans="1:8">
      <c r="A161" s="14"/>
      <c r="G161" s="131"/>
      <c r="H161" s="12"/>
    </row>
    <row r="162" spans="1:8">
      <c r="A162" s="14"/>
      <c r="G162" s="131"/>
      <c r="H162" s="12"/>
    </row>
    <row r="163" spans="1:8">
      <c r="A163" s="14"/>
      <c r="G163" s="131"/>
      <c r="H163" s="12"/>
    </row>
    <row r="164" spans="1:8">
      <c r="A164" s="14"/>
      <c r="G164" s="131"/>
      <c r="H164" s="12"/>
    </row>
    <row r="165" spans="1:8">
      <c r="A165" s="14"/>
      <c r="G165" s="131"/>
      <c r="H165" s="12"/>
    </row>
    <row r="166" spans="1:8">
      <c r="A166" s="14"/>
      <c r="G166" s="131"/>
      <c r="H166" s="12"/>
    </row>
    <row r="167" spans="1:8">
      <c r="A167" s="14"/>
      <c r="G167" s="131"/>
      <c r="H167" s="12"/>
    </row>
    <row r="168" spans="1:8">
      <c r="A168" s="14"/>
      <c r="G168" s="131"/>
      <c r="H168" s="12"/>
    </row>
    <row r="169" spans="1:8">
      <c r="A169" s="14"/>
      <c r="G169" s="131"/>
      <c r="H169" s="12"/>
    </row>
    <row r="170" spans="1:8">
      <c r="A170" s="14"/>
      <c r="G170" s="131"/>
      <c r="H170" s="12"/>
    </row>
    <row r="171" spans="1:8">
      <c r="A171" s="14"/>
      <c r="G171" s="131"/>
      <c r="H171" s="12"/>
    </row>
    <row r="172" spans="1:8">
      <c r="A172" s="14"/>
      <c r="G172" s="131"/>
      <c r="H172" s="12"/>
    </row>
    <row r="173" spans="1:8">
      <c r="A173" s="14"/>
      <c r="G173" s="131"/>
      <c r="H173" s="12"/>
    </row>
    <row r="174" spans="1:8">
      <c r="A174" s="14"/>
      <c r="G174" s="131"/>
      <c r="H174" s="12"/>
    </row>
    <row r="175" spans="1:8">
      <c r="A175" s="14"/>
      <c r="G175" s="131"/>
      <c r="H175" s="12"/>
    </row>
    <row r="176" spans="1:8">
      <c r="A176" s="14"/>
      <c r="G176" s="131"/>
      <c r="H176" s="12"/>
    </row>
    <row r="177" spans="1:8">
      <c r="A177" s="14"/>
      <c r="G177" s="131"/>
      <c r="H177" s="12"/>
    </row>
    <row r="178" spans="1:8">
      <c r="A178" s="14"/>
      <c r="G178" s="131"/>
      <c r="H178" s="12"/>
    </row>
    <row r="179" spans="1:8">
      <c r="A179" s="14"/>
      <c r="G179" s="131"/>
      <c r="H179" s="12"/>
    </row>
    <row r="180" spans="1:8">
      <c r="A180" s="14"/>
      <c r="G180" s="131"/>
      <c r="H180" s="12"/>
    </row>
    <row r="181" spans="1:8">
      <c r="A181" s="14"/>
      <c r="G181" s="131"/>
      <c r="H181" s="12"/>
    </row>
    <row r="182" spans="1:8">
      <c r="A182" s="14"/>
      <c r="G182" s="131"/>
      <c r="H182" s="12"/>
    </row>
    <row r="183" spans="1:8">
      <c r="A183" s="14"/>
      <c r="G183" s="131"/>
      <c r="H183" s="12"/>
    </row>
    <row r="184" spans="1:8">
      <c r="A184" s="14"/>
      <c r="G184" s="131"/>
      <c r="H184" s="12"/>
    </row>
    <row r="185" spans="1:8">
      <c r="A185" s="14"/>
      <c r="G185" s="131"/>
      <c r="H185" s="12"/>
    </row>
    <row r="186" spans="1:8">
      <c r="A186" s="14"/>
      <c r="G186" s="131"/>
      <c r="H186" s="12"/>
    </row>
    <row r="187" spans="1:8">
      <c r="A187" s="14"/>
      <c r="G187" s="131"/>
      <c r="H187" s="12"/>
    </row>
    <row r="188" spans="1:8">
      <c r="A188" s="14"/>
      <c r="G188" s="131"/>
      <c r="H188" s="12"/>
    </row>
    <row r="189" spans="1:8">
      <c r="A189" s="14"/>
      <c r="G189" s="131"/>
      <c r="H189" s="12"/>
    </row>
    <row r="190" spans="1:8">
      <c r="A190" s="14"/>
      <c r="G190" s="131"/>
      <c r="H190" s="12"/>
    </row>
    <row r="191" spans="1:8">
      <c r="A191" s="14"/>
      <c r="G191" s="131"/>
      <c r="H191" s="12"/>
    </row>
    <row r="192" spans="1:8">
      <c r="A192" s="14"/>
      <c r="G192" s="131"/>
      <c r="H192" s="12"/>
    </row>
    <row r="193" spans="1:8">
      <c r="A193" s="14"/>
      <c r="G193" s="131"/>
      <c r="H193" s="12"/>
    </row>
    <row r="194" spans="1:8">
      <c r="A194" s="14"/>
      <c r="G194" s="131"/>
      <c r="H194" s="12"/>
    </row>
    <row r="195" spans="1:8">
      <c r="A195" s="14"/>
      <c r="G195" s="131"/>
      <c r="H195" s="12"/>
    </row>
    <row r="196" spans="1:8">
      <c r="A196" s="14"/>
      <c r="G196" s="131"/>
      <c r="H196" s="12"/>
    </row>
    <row r="197" spans="1:8">
      <c r="A197" s="14"/>
      <c r="G197" s="131"/>
      <c r="H197" s="12"/>
    </row>
    <row r="198" spans="1:8">
      <c r="A198" s="14"/>
      <c r="G198" s="131"/>
      <c r="H198" s="12"/>
    </row>
    <row r="199" spans="1:8">
      <c r="A199" s="14"/>
      <c r="G199" s="131"/>
      <c r="H199" s="12"/>
    </row>
    <row r="200" spans="1:8">
      <c r="A200" s="14"/>
      <c r="G200" s="131"/>
      <c r="H200" s="12"/>
    </row>
    <row r="201" spans="1:8">
      <c r="A201" s="14"/>
      <c r="G201" s="131"/>
      <c r="H201" s="12"/>
    </row>
    <row r="202" spans="1:8">
      <c r="A202" s="14"/>
      <c r="G202" s="131"/>
      <c r="H202" s="12"/>
    </row>
    <row r="203" spans="1:8">
      <c r="A203" s="14"/>
      <c r="G203" s="131"/>
      <c r="H203" s="12"/>
    </row>
    <row r="204" spans="1:8">
      <c r="A204" s="14"/>
      <c r="G204" s="131"/>
      <c r="H204" s="12"/>
    </row>
    <row r="205" spans="1:8">
      <c r="A205" s="14"/>
      <c r="G205" s="131"/>
      <c r="H205" s="12"/>
    </row>
    <row r="206" spans="1:8">
      <c r="A206" s="14"/>
      <c r="G206" s="131"/>
      <c r="H206" s="12"/>
    </row>
    <row r="207" spans="1:8">
      <c r="A207" s="14"/>
      <c r="G207" s="131"/>
      <c r="H207" s="12"/>
    </row>
    <row r="208" spans="1:8">
      <c r="A208" s="14"/>
      <c r="G208" s="131"/>
      <c r="H208" s="12"/>
    </row>
    <row r="209" spans="1:8">
      <c r="A209" s="14"/>
      <c r="G209" s="131"/>
      <c r="H209" s="12"/>
    </row>
    <row r="210" spans="1:8">
      <c r="A210" s="14"/>
      <c r="G210" s="131"/>
      <c r="H210" s="12"/>
    </row>
    <row r="211" spans="1:8">
      <c r="A211" s="14"/>
      <c r="G211" s="131"/>
      <c r="H211" s="12"/>
    </row>
    <row r="212" spans="1:8">
      <c r="A212" s="14"/>
      <c r="G212" s="131"/>
      <c r="H212" s="12"/>
    </row>
    <row r="213" spans="1:8">
      <c r="A213" s="14"/>
      <c r="G213" s="131"/>
      <c r="H213" s="12"/>
    </row>
    <row r="214" spans="1:8">
      <c r="A214" s="14"/>
      <c r="G214" s="131"/>
      <c r="H214" s="12"/>
    </row>
    <row r="215" spans="1:8">
      <c r="A215" s="14"/>
      <c r="G215" s="131"/>
      <c r="H215" s="12"/>
    </row>
    <row r="216" spans="1:8">
      <c r="A216" s="14"/>
      <c r="G216" s="131"/>
      <c r="H216" s="12"/>
    </row>
    <row r="217" spans="1:8">
      <c r="A217" s="14"/>
      <c r="G217" s="131"/>
      <c r="H217" s="12"/>
    </row>
    <row r="218" spans="1:8">
      <c r="A218" s="14"/>
      <c r="G218" s="131"/>
      <c r="H218" s="12"/>
    </row>
    <row r="219" spans="1:8">
      <c r="A219" s="14"/>
      <c r="G219" s="131"/>
      <c r="H219" s="12"/>
    </row>
    <row r="220" spans="1:8">
      <c r="A220" s="14"/>
      <c r="G220" s="131"/>
      <c r="H220" s="12"/>
    </row>
    <row r="221" spans="1:8">
      <c r="A221" s="14"/>
      <c r="G221" s="131"/>
      <c r="H221" s="12"/>
    </row>
    <row r="222" spans="1:8">
      <c r="A222" s="14"/>
      <c r="G222" s="131"/>
      <c r="H222" s="12"/>
    </row>
    <row r="223" spans="1:8">
      <c r="A223" s="14"/>
      <c r="G223" s="131"/>
      <c r="H223" s="12"/>
    </row>
    <row r="224" spans="1:8">
      <c r="A224" s="14"/>
      <c r="G224" s="131"/>
      <c r="H224" s="12"/>
    </row>
    <row r="225" spans="1:8">
      <c r="A225" s="14"/>
      <c r="G225" s="131"/>
      <c r="H225" s="12"/>
    </row>
    <row r="226" spans="1:8">
      <c r="A226" s="14"/>
      <c r="G226" s="131"/>
      <c r="H226" s="12"/>
    </row>
    <row r="227" spans="1:8">
      <c r="A227" s="14"/>
      <c r="G227" s="131"/>
      <c r="H227" s="12"/>
    </row>
    <row r="228" spans="1:8">
      <c r="A228" s="14"/>
      <c r="G228" s="131"/>
      <c r="H228" s="12"/>
    </row>
    <row r="229" spans="1:8">
      <c r="A229" s="14"/>
      <c r="G229" s="131"/>
      <c r="H229" s="12"/>
    </row>
    <row r="230" spans="1:8">
      <c r="A230" s="14"/>
      <c r="G230" s="131"/>
      <c r="H230" s="12"/>
    </row>
    <row r="231" spans="1:8">
      <c r="A231" s="14"/>
      <c r="G231" s="131"/>
      <c r="H231" s="12"/>
    </row>
    <row r="232" spans="1:8">
      <c r="A232" s="14"/>
      <c r="G232" s="131"/>
      <c r="H232" s="12"/>
    </row>
    <row r="233" spans="1:8">
      <c r="A233" s="14"/>
      <c r="G233" s="131"/>
      <c r="H233" s="12"/>
    </row>
    <row r="234" spans="1:8">
      <c r="A234" s="14"/>
      <c r="G234" s="131"/>
      <c r="H234" s="12"/>
    </row>
    <row r="235" spans="1:8">
      <c r="A235" s="14"/>
      <c r="G235" s="131"/>
      <c r="H235" s="12"/>
    </row>
    <row r="236" spans="1:8">
      <c r="A236" s="14"/>
      <c r="G236" s="131"/>
      <c r="H236" s="12"/>
    </row>
    <row r="237" spans="1:8">
      <c r="A237" s="14"/>
      <c r="G237" s="131"/>
      <c r="H237" s="12"/>
    </row>
    <row r="238" spans="1:8">
      <c r="A238" s="14"/>
      <c r="G238" s="131"/>
      <c r="H238" s="12"/>
    </row>
    <row r="239" spans="1:8">
      <c r="A239" s="14"/>
      <c r="G239" s="131"/>
      <c r="H239" s="12"/>
    </row>
    <row r="240" spans="1:8">
      <c r="A240" s="14"/>
      <c r="G240" s="131"/>
      <c r="H240" s="12"/>
    </row>
    <row r="241" spans="1:8">
      <c r="A241" s="14"/>
      <c r="G241" s="131"/>
      <c r="H241" s="12"/>
    </row>
    <row r="242" spans="1:8">
      <c r="A242" s="14"/>
      <c r="G242" s="131"/>
      <c r="H242" s="12"/>
    </row>
    <row r="243" spans="1:8">
      <c r="A243" s="14"/>
      <c r="G243" s="131"/>
      <c r="H243" s="12"/>
    </row>
    <row r="244" spans="1:8">
      <c r="A244" s="14"/>
      <c r="G244" s="131"/>
      <c r="H244" s="12"/>
    </row>
    <row r="245" spans="1:8">
      <c r="A245" s="14"/>
      <c r="G245" s="131"/>
      <c r="H245" s="12"/>
    </row>
    <row r="246" spans="1:8">
      <c r="A246" s="14"/>
      <c r="G246" s="131"/>
      <c r="H246" s="12"/>
    </row>
    <row r="247" spans="1:8">
      <c r="A247" s="14"/>
      <c r="G247" s="131"/>
      <c r="H247" s="12"/>
    </row>
    <row r="248" spans="1:8">
      <c r="A248" s="14"/>
      <c r="G248" s="131"/>
      <c r="H248" s="12"/>
    </row>
    <row r="249" spans="1:8">
      <c r="A249" s="14"/>
      <c r="G249" s="131"/>
      <c r="H249" s="12"/>
    </row>
    <row r="250" spans="1:8">
      <c r="A250" s="14"/>
      <c r="G250" s="131"/>
      <c r="H250" s="12"/>
    </row>
    <row r="251" spans="1:8">
      <c r="A251" s="14"/>
      <c r="G251" s="131"/>
      <c r="H251" s="12"/>
    </row>
    <row r="252" spans="1:8">
      <c r="A252" s="14"/>
      <c r="G252" s="131"/>
      <c r="H252" s="12"/>
    </row>
    <row r="253" spans="1:8">
      <c r="A253" s="14"/>
      <c r="G253" s="131"/>
      <c r="H253" s="12"/>
    </row>
    <row r="254" spans="1:8">
      <c r="A254" s="14"/>
      <c r="G254" s="131"/>
      <c r="H254" s="12"/>
    </row>
    <row r="255" spans="1:8">
      <c r="A255" s="14"/>
      <c r="G255" s="131"/>
      <c r="H255" s="12"/>
    </row>
    <row r="256" spans="1:8">
      <c r="A256" s="14"/>
      <c r="G256" s="131"/>
      <c r="H256" s="12"/>
    </row>
    <row r="257" spans="1:8">
      <c r="A257" s="14"/>
      <c r="G257" s="131"/>
      <c r="H257" s="12"/>
    </row>
    <row r="258" spans="1:8">
      <c r="A258" s="14"/>
      <c r="G258" s="131"/>
      <c r="H258" s="12"/>
    </row>
    <row r="259" spans="1:8">
      <c r="A259" s="14"/>
      <c r="G259" s="131"/>
      <c r="H259" s="12"/>
    </row>
    <row r="260" spans="1:8">
      <c r="A260" s="14"/>
      <c r="G260" s="131"/>
      <c r="H260" s="12"/>
    </row>
    <row r="261" spans="1:8">
      <c r="A261" s="14"/>
      <c r="G261" s="131"/>
      <c r="H261" s="12"/>
    </row>
    <row r="262" spans="1:8">
      <c r="A262" s="14"/>
      <c r="G262" s="131"/>
      <c r="H262" s="12"/>
    </row>
    <row r="263" spans="1:8">
      <c r="A263" s="14"/>
      <c r="G263" s="131"/>
      <c r="H263" s="12"/>
    </row>
    <row r="264" spans="1:8">
      <c r="A264" s="14"/>
      <c r="G264" s="131"/>
      <c r="H264" s="12"/>
    </row>
    <row r="265" spans="1:8">
      <c r="A265" s="14"/>
      <c r="G265" s="131"/>
      <c r="H265" s="12"/>
    </row>
    <row r="266" spans="1:8">
      <c r="A266" s="14"/>
      <c r="G266" s="131"/>
      <c r="H266" s="12"/>
    </row>
    <row r="267" spans="1:8">
      <c r="A267" s="14"/>
      <c r="G267" s="131"/>
      <c r="H267" s="12"/>
    </row>
    <row r="268" spans="1:8">
      <c r="A268" s="14"/>
      <c r="G268" s="131"/>
      <c r="H268" s="12"/>
    </row>
    <row r="269" spans="1:8">
      <c r="A269" s="14"/>
      <c r="G269" s="131"/>
      <c r="H269" s="12"/>
    </row>
    <row r="270" spans="1:8">
      <c r="A270" s="14"/>
      <c r="G270" s="131"/>
      <c r="H270" s="12"/>
    </row>
    <row r="271" spans="1:8">
      <c r="A271" s="14"/>
      <c r="G271" s="131"/>
      <c r="H271" s="12"/>
    </row>
    <row r="272" spans="1:8">
      <c r="A272" s="14"/>
      <c r="G272" s="131"/>
      <c r="H272" s="12"/>
    </row>
    <row r="273" spans="1:8">
      <c r="A273" s="14"/>
      <c r="G273" s="131"/>
      <c r="H273" s="12"/>
    </row>
    <row r="274" spans="1:8">
      <c r="A274" s="14"/>
      <c r="G274" s="131"/>
      <c r="H274" s="12"/>
    </row>
    <row r="275" spans="1:8">
      <c r="A275" s="14"/>
      <c r="G275" s="131"/>
      <c r="H275" s="12"/>
    </row>
    <row r="276" spans="1:8">
      <c r="A276" s="14"/>
      <c r="G276" s="131"/>
      <c r="H276" s="12"/>
    </row>
    <row r="277" spans="1:8">
      <c r="A277" s="14"/>
      <c r="G277" s="131"/>
      <c r="H277" s="12"/>
    </row>
    <row r="278" spans="1:8">
      <c r="A278" s="14"/>
      <c r="G278" s="131"/>
      <c r="H278" s="12"/>
    </row>
    <row r="279" spans="1:8">
      <c r="A279" s="14"/>
      <c r="G279" s="131"/>
      <c r="H279" s="12"/>
    </row>
    <row r="280" spans="1:8">
      <c r="A280" s="14"/>
      <c r="G280" s="131"/>
      <c r="H280" s="12"/>
    </row>
    <row r="281" spans="1:8">
      <c r="A281" s="14"/>
      <c r="G281" s="131"/>
      <c r="H281" s="12"/>
    </row>
    <row r="282" spans="1:8">
      <c r="A282" s="14"/>
      <c r="G282" s="131"/>
      <c r="H282" s="12"/>
    </row>
    <row r="283" spans="1:8">
      <c r="A283" s="14"/>
      <c r="G283" s="131"/>
      <c r="H283" s="12"/>
    </row>
    <row r="284" spans="1:8">
      <c r="A284" s="14"/>
      <c r="G284" s="131"/>
      <c r="H284" s="12"/>
    </row>
    <row r="285" spans="1:8">
      <c r="A285" s="14"/>
      <c r="G285" s="131"/>
      <c r="H285" s="12"/>
    </row>
    <row r="286" spans="1:8">
      <c r="A286" s="14"/>
      <c r="G286" s="131"/>
      <c r="H286" s="12"/>
    </row>
    <row r="287" spans="1:8">
      <c r="A287" s="14"/>
      <c r="G287" s="131"/>
      <c r="H287" s="12"/>
    </row>
    <row r="288" spans="1:8">
      <c r="A288" s="14"/>
      <c r="G288" s="131"/>
      <c r="H288" s="12"/>
    </row>
    <row r="289" spans="1:8">
      <c r="A289" s="14"/>
      <c r="G289" s="131"/>
      <c r="H289" s="12"/>
    </row>
    <row r="290" spans="1:8">
      <c r="A290" s="14"/>
      <c r="G290" s="131"/>
      <c r="H290" s="12"/>
    </row>
    <row r="291" spans="1:8">
      <c r="A291" s="14"/>
      <c r="G291" s="131"/>
      <c r="H291" s="12"/>
    </row>
    <row r="292" spans="1:8">
      <c r="A292" s="14"/>
      <c r="G292" s="131"/>
      <c r="H292" s="12"/>
    </row>
    <row r="293" spans="1:8">
      <c r="A293" s="14"/>
      <c r="G293" s="131"/>
      <c r="H293" s="12"/>
    </row>
    <row r="294" spans="1:8">
      <c r="A294" s="14"/>
      <c r="G294" s="131"/>
      <c r="H294" s="12"/>
    </row>
    <row r="295" spans="1:8">
      <c r="A295" s="14"/>
      <c r="G295" s="131"/>
      <c r="H295" s="12"/>
    </row>
    <row r="296" spans="1:8">
      <c r="A296" s="14"/>
      <c r="G296" s="131"/>
      <c r="H296" s="12"/>
    </row>
    <row r="297" spans="1:8">
      <c r="A297" s="14"/>
      <c r="G297" s="131"/>
      <c r="H297" s="12"/>
    </row>
    <row r="298" spans="1:8">
      <c r="A298" s="14"/>
      <c r="G298" s="131"/>
      <c r="H298" s="12"/>
    </row>
    <row r="299" spans="1:8">
      <c r="A299" s="14"/>
      <c r="G299" s="131"/>
      <c r="H299" s="12"/>
    </row>
    <row r="300" spans="1:8">
      <c r="A300" s="14"/>
      <c r="G300" s="131"/>
      <c r="H300" s="12"/>
    </row>
    <row r="301" spans="1:8">
      <c r="A301" s="14"/>
      <c r="G301" s="131"/>
      <c r="H301" s="12"/>
    </row>
    <row r="302" spans="1:8">
      <c r="A302" s="14"/>
      <c r="G302" s="131"/>
      <c r="H302" s="12"/>
    </row>
    <row r="303" spans="1:8">
      <c r="A303" s="14"/>
      <c r="G303" s="131"/>
      <c r="H303" s="12"/>
    </row>
    <row r="304" spans="1:8">
      <c r="A304" s="14"/>
      <c r="G304" s="131"/>
      <c r="H304" s="12"/>
    </row>
    <row r="305" spans="1:8">
      <c r="A305" s="14"/>
      <c r="G305" s="131"/>
      <c r="H305" s="12"/>
    </row>
    <row r="306" spans="1:8">
      <c r="A306" s="14"/>
      <c r="G306" s="131"/>
      <c r="H306" s="12"/>
    </row>
    <row r="307" spans="1:8">
      <c r="A307" s="14"/>
      <c r="G307" s="131"/>
      <c r="H307" s="12"/>
    </row>
    <row r="308" spans="1:8">
      <c r="A308" s="14"/>
      <c r="G308" s="131"/>
      <c r="H308" s="12"/>
    </row>
    <row r="309" spans="1:8">
      <c r="A309" s="14"/>
      <c r="G309" s="131"/>
      <c r="H309" s="12"/>
    </row>
    <row r="310" spans="1:8">
      <c r="A310" s="14"/>
      <c r="G310" s="131"/>
      <c r="H310" s="12"/>
    </row>
    <row r="311" spans="1:8">
      <c r="A311" s="14"/>
      <c r="G311" s="131"/>
      <c r="H311" s="12"/>
    </row>
    <row r="312" spans="1:8">
      <c r="A312" s="14"/>
      <c r="G312" s="131"/>
      <c r="H312" s="12"/>
    </row>
    <row r="313" spans="1:8">
      <c r="A313" s="14"/>
      <c r="G313" s="131"/>
      <c r="H313" s="12"/>
    </row>
    <row r="314" spans="1:8">
      <c r="A314" s="14"/>
      <c r="G314" s="131"/>
      <c r="H314" s="12"/>
    </row>
    <row r="315" spans="1:8">
      <c r="A315" s="14"/>
      <c r="G315" s="131"/>
      <c r="H315" s="12"/>
    </row>
    <row r="316" spans="1:8">
      <c r="A316" s="14"/>
      <c r="G316" s="131"/>
      <c r="H316" s="12"/>
    </row>
    <row r="317" spans="1:8">
      <c r="A317" s="14"/>
      <c r="G317" s="131"/>
      <c r="H317" s="12"/>
    </row>
    <row r="318" spans="1:8">
      <c r="A318" s="14"/>
      <c r="G318" s="131"/>
      <c r="H318" s="12"/>
    </row>
    <row r="319" spans="1:8">
      <c r="A319" s="14"/>
      <c r="G319" s="131"/>
      <c r="H319" s="12"/>
    </row>
    <row r="320" spans="1:8">
      <c r="A320" s="14"/>
      <c r="G320" s="131"/>
      <c r="H320" s="12"/>
    </row>
    <row r="321" spans="1:8">
      <c r="A321" s="14"/>
      <c r="G321" s="131"/>
      <c r="H321" s="12"/>
    </row>
    <row r="322" spans="1:8">
      <c r="A322" s="14"/>
      <c r="G322" s="131"/>
      <c r="H322" s="12"/>
    </row>
    <row r="323" spans="1:8">
      <c r="A323" s="14"/>
      <c r="G323" s="131"/>
      <c r="H323" s="12"/>
    </row>
    <row r="324" spans="1:8">
      <c r="A324" s="14"/>
      <c r="G324" s="131"/>
      <c r="H324" s="12"/>
    </row>
    <row r="325" spans="1:8">
      <c r="A325" s="14"/>
      <c r="G325" s="131"/>
      <c r="H325" s="12"/>
    </row>
    <row r="326" spans="1:8">
      <c r="A326" s="14"/>
      <c r="G326" s="131"/>
      <c r="H326" s="12"/>
    </row>
    <row r="327" spans="1:8">
      <c r="A327" s="14"/>
      <c r="G327" s="131"/>
      <c r="H327" s="12"/>
    </row>
    <row r="328" spans="1:8">
      <c r="A328" s="14"/>
      <c r="G328" s="131"/>
      <c r="H328" s="12"/>
    </row>
    <row r="329" spans="1:8">
      <c r="A329" s="14"/>
      <c r="G329" s="131"/>
      <c r="H329" s="12"/>
    </row>
    <row r="330" spans="1:8">
      <c r="A330" s="14"/>
      <c r="G330" s="131"/>
      <c r="H330" s="12"/>
    </row>
    <row r="331" spans="1:8">
      <c r="A331" s="14"/>
      <c r="G331" s="131"/>
      <c r="H331" s="12"/>
    </row>
    <row r="332" spans="1:8">
      <c r="A332" s="14"/>
      <c r="G332" s="131"/>
      <c r="H332" s="12"/>
    </row>
    <row r="333" spans="1:8">
      <c r="A333" s="14"/>
      <c r="G333" s="131"/>
      <c r="H333" s="12"/>
    </row>
    <row r="334" spans="1:8">
      <c r="A334" s="14"/>
      <c r="G334" s="131"/>
      <c r="H334" s="12"/>
    </row>
    <row r="335" spans="1:8">
      <c r="A335" s="14"/>
      <c r="G335" s="131"/>
      <c r="H335" s="12"/>
    </row>
    <row r="336" spans="1:8">
      <c r="A336" s="14"/>
      <c r="G336" s="131"/>
      <c r="H336" s="12"/>
    </row>
    <row r="337" spans="1:8">
      <c r="A337" s="14"/>
      <c r="G337" s="131"/>
      <c r="H337" s="12"/>
    </row>
    <row r="338" spans="1:8">
      <c r="A338" s="14"/>
      <c r="G338" s="131"/>
      <c r="H338" s="12"/>
    </row>
    <row r="339" spans="1:8">
      <c r="A339" s="14"/>
      <c r="G339" s="131"/>
      <c r="H339" s="12"/>
    </row>
    <row r="340" spans="1:8">
      <c r="A340" s="14"/>
      <c r="G340" s="131"/>
      <c r="H340" s="12"/>
    </row>
    <row r="341" spans="1:8">
      <c r="A341" s="14"/>
      <c r="G341" s="131"/>
      <c r="H341" s="12"/>
    </row>
    <row r="342" spans="1:8">
      <c r="A342" s="14"/>
      <c r="G342" s="131"/>
      <c r="H342" s="12"/>
    </row>
    <row r="343" spans="1:8">
      <c r="A343" s="14"/>
      <c r="G343" s="131"/>
      <c r="H343" s="12"/>
    </row>
    <row r="344" spans="1:8">
      <c r="A344" s="14"/>
      <c r="G344" s="131"/>
      <c r="H344" s="12"/>
    </row>
    <row r="345" spans="1:8">
      <c r="A345" s="14"/>
      <c r="G345" s="131"/>
      <c r="H345" s="12"/>
    </row>
    <row r="346" spans="1:8">
      <c r="A346" s="14"/>
      <c r="G346" s="131"/>
      <c r="H346" s="12"/>
    </row>
    <row r="347" spans="1:8">
      <c r="A347" s="14"/>
      <c r="G347" s="131"/>
      <c r="H347" s="12"/>
    </row>
    <row r="348" spans="1:8">
      <c r="A348" s="14"/>
      <c r="G348" s="131"/>
      <c r="H348" s="12"/>
    </row>
    <row r="349" spans="1:8">
      <c r="A349" s="14"/>
      <c r="G349" s="131"/>
      <c r="H349" s="12"/>
    </row>
    <row r="350" spans="1:8">
      <c r="A350" s="14"/>
      <c r="G350" s="131"/>
      <c r="H350" s="12"/>
    </row>
    <row r="351" spans="1:8">
      <c r="A351" s="14"/>
      <c r="G351" s="131"/>
      <c r="H351" s="12"/>
    </row>
    <row r="352" spans="1:8">
      <c r="A352" s="14"/>
      <c r="G352" s="131"/>
      <c r="H352" s="12"/>
    </row>
    <row r="353" spans="1:8">
      <c r="A353" s="14"/>
      <c r="G353" s="131"/>
      <c r="H353" s="12"/>
    </row>
    <row r="354" spans="1:8">
      <c r="A354" s="14"/>
      <c r="G354" s="131"/>
      <c r="H354" s="12"/>
    </row>
    <row r="355" spans="1:8">
      <c r="A355" s="14"/>
      <c r="G355" s="131"/>
      <c r="H355" s="12"/>
    </row>
    <row r="356" spans="1:8">
      <c r="A356" s="14"/>
      <c r="G356" s="131"/>
      <c r="H356" s="12"/>
    </row>
    <row r="357" spans="1:8">
      <c r="A357" s="14"/>
      <c r="G357" s="131"/>
      <c r="H357" s="12"/>
    </row>
    <row r="358" spans="1:8">
      <c r="A358" s="14"/>
      <c r="G358" s="131"/>
      <c r="H358" s="12"/>
    </row>
    <row r="359" spans="1:8">
      <c r="A359" s="14"/>
      <c r="G359" s="131"/>
      <c r="H359" s="12"/>
    </row>
    <row r="360" spans="1:8">
      <c r="A360" s="14"/>
      <c r="G360" s="131"/>
      <c r="H360" s="12"/>
    </row>
    <row r="361" spans="1:8">
      <c r="A361" s="14"/>
      <c r="G361" s="131"/>
      <c r="H361" s="12"/>
    </row>
    <row r="362" spans="1:8">
      <c r="A362" s="14"/>
      <c r="G362" s="131"/>
      <c r="H362" s="12"/>
    </row>
    <row r="363" spans="1:8">
      <c r="A363" s="14"/>
      <c r="G363" s="131"/>
      <c r="H363" s="12"/>
    </row>
    <row r="364" spans="1:8">
      <c r="A364" s="14"/>
      <c r="G364" s="131"/>
      <c r="H364" s="12"/>
    </row>
    <row r="365" spans="1:8">
      <c r="A365" s="14"/>
      <c r="G365" s="131"/>
      <c r="H365" s="12"/>
    </row>
    <row r="366" spans="1:8">
      <c r="A366" s="14"/>
      <c r="G366" s="131"/>
      <c r="H366" s="12"/>
    </row>
    <row r="367" spans="1:8">
      <c r="A367" s="14"/>
      <c r="G367" s="131"/>
      <c r="H367" s="12"/>
    </row>
    <row r="368" spans="1:8">
      <c r="A368" s="14"/>
      <c r="G368" s="131"/>
      <c r="H368" s="12"/>
    </row>
    <row r="369" spans="1:8">
      <c r="A369" s="14"/>
      <c r="G369" s="131"/>
      <c r="H369" s="12"/>
    </row>
    <row r="370" spans="1:8">
      <c r="A370" s="14"/>
      <c r="G370" s="131"/>
      <c r="H370" s="12"/>
    </row>
    <row r="371" spans="1:8">
      <c r="A371" s="14"/>
      <c r="G371" s="131"/>
      <c r="H371" s="12"/>
    </row>
    <row r="372" spans="1:8">
      <c r="A372" s="14"/>
      <c r="G372" s="131"/>
      <c r="H372" s="12"/>
    </row>
    <row r="373" spans="1:8">
      <c r="A373" s="14"/>
      <c r="G373" s="131"/>
      <c r="H373" s="12"/>
    </row>
    <row r="374" spans="1:8">
      <c r="A374" s="14"/>
      <c r="G374" s="131"/>
      <c r="H374" s="12"/>
    </row>
    <row r="375" spans="1:8">
      <c r="A375" s="14"/>
      <c r="G375" s="131"/>
      <c r="H375" s="12"/>
    </row>
    <row r="376" spans="1:8">
      <c r="A376" s="14"/>
      <c r="G376" s="131"/>
      <c r="H376" s="12"/>
    </row>
    <row r="377" spans="1:8">
      <c r="A377" s="14"/>
      <c r="G377" s="131"/>
      <c r="H377" s="12"/>
    </row>
    <row r="378" spans="1:8">
      <c r="A378" s="14"/>
      <c r="G378" s="131"/>
      <c r="H378" s="12"/>
    </row>
    <row r="379" spans="1:8">
      <c r="A379" s="14"/>
      <c r="G379" s="131"/>
      <c r="H379" s="12"/>
    </row>
    <row r="380" spans="1:8">
      <c r="A380" s="14"/>
      <c r="G380" s="131"/>
      <c r="H380" s="12"/>
    </row>
    <row r="381" spans="1:8">
      <c r="A381" s="14"/>
      <c r="G381" s="131"/>
      <c r="H381" s="12"/>
    </row>
    <row r="382" spans="1:8">
      <c r="A382" s="14"/>
      <c r="G382" s="131"/>
      <c r="H382" s="12"/>
    </row>
    <row r="383" spans="1:8">
      <c r="A383" s="14"/>
      <c r="G383" s="131"/>
      <c r="H383" s="12"/>
    </row>
    <row r="384" spans="1:8">
      <c r="A384" s="14"/>
      <c r="G384" s="131"/>
      <c r="H384" s="12"/>
    </row>
    <row r="385" spans="1:8">
      <c r="A385" s="14"/>
      <c r="G385" s="131"/>
      <c r="H385" s="12"/>
    </row>
    <row r="386" spans="1:8">
      <c r="A386" s="14"/>
      <c r="G386" s="131"/>
      <c r="H386" s="12"/>
    </row>
    <row r="387" spans="1:8">
      <c r="A387" s="14"/>
      <c r="G387" s="131"/>
      <c r="H387" s="12"/>
    </row>
    <row r="388" spans="1:8">
      <c r="A388" s="14"/>
      <c r="G388" s="131"/>
      <c r="H388" s="12"/>
    </row>
    <row r="389" spans="1:8">
      <c r="A389" s="14"/>
      <c r="G389" s="131"/>
      <c r="H389" s="12"/>
    </row>
    <row r="390" spans="1:8">
      <c r="A390" s="14"/>
      <c r="G390" s="131"/>
      <c r="H390" s="12"/>
    </row>
    <row r="391" spans="1:8">
      <c r="A391" s="14"/>
      <c r="G391" s="131"/>
      <c r="H391" s="12"/>
    </row>
    <row r="392" spans="1:8">
      <c r="A392" s="14"/>
      <c r="G392" s="131"/>
      <c r="H392" s="12"/>
    </row>
    <row r="393" spans="1:8">
      <c r="A393" s="14"/>
      <c r="G393" s="131"/>
      <c r="H393" s="12"/>
    </row>
    <row r="394" spans="1:8">
      <c r="A394" s="14"/>
      <c r="G394" s="131"/>
      <c r="H394" s="12"/>
    </row>
    <row r="395" spans="1:8">
      <c r="A395" s="14"/>
      <c r="G395" s="131"/>
      <c r="H395" s="12"/>
    </row>
    <row r="396" spans="1:8">
      <c r="A396" s="14"/>
      <c r="G396" s="131"/>
      <c r="H396" s="12"/>
    </row>
    <row r="397" spans="1:8">
      <c r="A397" s="14"/>
      <c r="G397" s="131"/>
      <c r="H397" s="12"/>
    </row>
    <row r="398" spans="1:8">
      <c r="A398" s="14"/>
      <c r="G398" s="131"/>
      <c r="H398" s="12"/>
    </row>
    <row r="399" spans="1:8">
      <c r="A399" s="14"/>
      <c r="G399" s="131"/>
      <c r="H399" s="12"/>
    </row>
    <row r="400" spans="1:8">
      <c r="A400" s="14"/>
      <c r="G400" s="131"/>
      <c r="H400" s="12"/>
    </row>
    <row r="401" spans="1:8">
      <c r="A401" s="14"/>
      <c r="G401" s="131"/>
      <c r="H401" s="12"/>
    </row>
    <row r="402" spans="1:8">
      <c r="A402" s="14"/>
      <c r="G402" s="131"/>
      <c r="H402" s="12"/>
    </row>
    <row r="403" spans="1:8">
      <c r="A403" s="14"/>
      <c r="G403" s="131"/>
      <c r="H403" s="12"/>
    </row>
    <row r="404" spans="1:8">
      <c r="A404" s="14"/>
      <c r="G404" s="131"/>
      <c r="H404" s="12"/>
    </row>
    <row r="405" spans="1:8">
      <c r="A405" s="14"/>
      <c r="G405" s="131"/>
      <c r="H405" s="12"/>
    </row>
    <row r="406" spans="1:8">
      <c r="A406" s="14"/>
      <c r="G406" s="131"/>
      <c r="H406" s="12"/>
    </row>
    <row r="407" spans="1:8">
      <c r="A407" s="14"/>
      <c r="G407" s="131"/>
      <c r="H407" s="12"/>
    </row>
    <row r="408" spans="1:8">
      <c r="A408" s="14"/>
      <c r="G408" s="131"/>
      <c r="H408" s="12"/>
    </row>
    <row r="409" spans="1:8">
      <c r="A409" s="14"/>
      <c r="G409" s="131"/>
      <c r="H409" s="12"/>
    </row>
    <row r="410" spans="1:8">
      <c r="A410" s="14"/>
      <c r="G410" s="131"/>
      <c r="H410" s="12"/>
    </row>
    <row r="411" spans="1:8">
      <c r="A411" s="14"/>
      <c r="G411" s="131"/>
      <c r="H411" s="12"/>
    </row>
    <row r="412" spans="1:8">
      <c r="A412" s="14"/>
      <c r="G412" s="131"/>
      <c r="H412" s="12"/>
    </row>
    <row r="413" spans="1:8">
      <c r="A413" s="14"/>
      <c r="G413" s="131"/>
      <c r="H413" s="12"/>
    </row>
    <row r="414" spans="1:8">
      <c r="A414" s="14"/>
      <c r="G414" s="131"/>
      <c r="H414" s="12"/>
    </row>
    <row r="415" spans="1:8">
      <c r="A415" s="14"/>
      <c r="G415" s="131"/>
      <c r="H415" s="12"/>
    </row>
    <row r="416" spans="1:8">
      <c r="A416" s="14"/>
      <c r="G416" s="131"/>
      <c r="H416" s="12"/>
    </row>
    <row r="417" spans="1:8">
      <c r="A417" s="14"/>
      <c r="G417" s="131"/>
      <c r="H417" s="12"/>
    </row>
    <row r="418" spans="1:8">
      <c r="A418" s="14"/>
      <c r="G418" s="131"/>
      <c r="H418" s="12"/>
    </row>
    <row r="419" spans="1:8">
      <c r="A419" s="14"/>
      <c r="G419" s="131"/>
      <c r="H419" s="12"/>
    </row>
    <row r="420" spans="1:8">
      <c r="A420" s="14"/>
      <c r="G420" s="131"/>
      <c r="H420" s="12"/>
    </row>
    <row r="421" spans="1:8">
      <c r="A421" s="14"/>
      <c r="G421" s="131"/>
      <c r="H421" s="12"/>
    </row>
    <row r="422" spans="1:8">
      <c r="A422" s="14"/>
      <c r="G422" s="131"/>
      <c r="H422" s="12"/>
    </row>
    <row r="423" spans="1:8">
      <c r="A423" s="14"/>
      <c r="G423" s="131"/>
      <c r="H423" s="12"/>
    </row>
    <row r="424" spans="1:8">
      <c r="A424" s="14"/>
      <c r="G424" s="131"/>
      <c r="H424" s="12"/>
    </row>
    <row r="425" spans="1:8">
      <c r="A425" s="14"/>
      <c r="G425" s="131"/>
      <c r="H425" s="12"/>
    </row>
    <row r="426" spans="1:8">
      <c r="A426" s="14"/>
      <c r="G426" s="131"/>
      <c r="H426" s="12"/>
    </row>
    <row r="427" spans="1:8">
      <c r="A427" s="14"/>
      <c r="G427" s="131"/>
      <c r="H427" s="12"/>
    </row>
    <row r="428" spans="1:8">
      <c r="A428" s="14"/>
      <c r="G428" s="131"/>
      <c r="H428" s="12"/>
    </row>
    <row r="429" spans="1:8">
      <c r="A429" s="14"/>
      <c r="G429" s="131"/>
      <c r="H429" s="12"/>
    </row>
    <row r="430" spans="1:8">
      <c r="A430" s="14"/>
      <c r="G430" s="131"/>
      <c r="H430" s="12"/>
    </row>
    <row r="431" spans="1:8">
      <c r="A431" s="14"/>
      <c r="G431" s="131"/>
      <c r="H431" s="12"/>
    </row>
    <row r="432" spans="1:8">
      <c r="A432" s="14"/>
      <c r="G432" s="131"/>
      <c r="H432" s="12"/>
    </row>
    <row r="433" spans="1:8">
      <c r="A433" s="14"/>
      <c r="G433" s="131"/>
      <c r="H433" s="12"/>
    </row>
    <row r="434" spans="1:8">
      <c r="A434" s="14"/>
      <c r="G434" s="131"/>
      <c r="H434" s="12"/>
    </row>
    <row r="435" spans="1:8">
      <c r="A435" s="14"/>
      <c r="G435" s="131"/>
      <c r="H435" s="12"/>
    </row>
    <row r="436" spans="1:8">
      <c r="A436" s="14"/>
      <c r="G436" s="131"/>
      <c r="H436" s="12"/>
    </row>
    <row r="437" spans="1:8">
      <c r="A437" s="14"/>
      <c r="G437" s="131"/>
      <c r="H437" s="12"/>
    </row>
    <row r="438" spans="1:8">
      <c r="A438" s="14"/>
      <c r="G438" s="131"/>
      <c r="H438" s="12"/>
    </row>
    <row r="439" spans="1:8">
      <c r="A439" s="14"/>
      <c r="G439" s="131"/>
      <c r="H439" s="12"/>
    </row>
    <row r="440" spans="1:8">
      <c r="A440" s="14"/>
      <c r="G440" s="131"/>
      <c r="H440" s="12"/>
    </row>
    <row r="441" spans="1:8">
      <c r="A441" s="14"/>
      <c r="G441" s="131"/>
      <c r="H441" s="12"/>
    </row>
    <row r="442" spans="1:8">
      <c r="A442" s="14"/>
      <c r="G442" s="131"/>
      <c r="H442" s="12"/>
    </row>
    <row r="443" spans="1:8">
      <c r="A443" s="14"/>
      <c r="G443" s="131"/>
      <c r="H443" s="12"/>
    </row>
    <row r="444" spans="1:8">
      <c r="A444" s="14"/>
      <c r="G444" s="131"/>
      <c r="H444" s="12"/>
    </row>
    <row r="445" spans="1:8">
      <c r="A445" s="14"/>
      <c r="G445" s="131"/>
      <c r="H445" s="12"/>
    </row>
    <row r="446" spans="1:8">
      <c r="A446" s="14"/>
      <c r="G446" s="131"/>
      <c r="H446" s="12"/>
    </row>
    <row r="447" spans="1:8">
      <c r="A447" s="14"/>
      <c r="G447" s="131"/>
      <c r="H447" s="12"/>
    </row>
    <row r="448" spans="1:8">
      <c r="A448" s="14"/>
      <c r="G448" s="131"/>
      <c r="H448" s="12"/>
    </row>
    <row r="449" spans="1:8">
      <c r="A449" s="14"/>
      <c r="G449" s="131"/>
      <c r="H449" s="12"/>
    </row>
    <row r="450" spans="1:8">
      <c r="A450" s="14"/>
      <c r="G450" s="131"/>
      <c r="H450" s="12"/>
    </row>
    <row r="451" spans="1:8">
      <c r="A451" s="14"/>
      <c r="G451" s="131"/>
      <c r="H451" s="12"/>
    </row>
    <row r="452" spans="1:8">
      <c r="A452" s="14"/>
      <c r="G452" s="131"/>
      <c r="H452" s="12"/>
    </row>
    <row r="453" spans="1:8">
      <c r="A453" s="14"/>
      <c r="G453" s="131"/>
      <c r="H453" s="12"/>
    </row>
    <row r="454" spans="1:8">
      <c r="A454" s="14"/>
      <c r="G454" s="131"/>
      <c r="H454" s="12"/>
    </row>
    <row r="455" spans="1:8">
      <c r="A455" s="14"/>
      <c r="G455" s="131"/>
      <c r="H455" s="12"/>
    </row>
    <row r="456" spans="1:8">
      <c r="A456" s="14"/>
      <c r="G456" s="131"/>
      <c r="H456" s="12"/>
    </row>
    <row r="457" spans="1:8">
      <c r="A457" s="14"/>
      <c r="G457" s="131"/>
      <c r="H457" s="12"/>
    </row>
    <row r="458" spans="1:8">
      <c r="A458" s="14"/>
      <c r="G458" s="131"/>
      <c r="H458" s="12"/>
    </row>
    <row r="459" spans="1:8">
      <c r="A459" s="14"/>
      <c r="G459" s="131"/>
      <c r="H459" s="12"/>
    </row>
    <row r="460" spans="1:8">
      <c r="A460" s="14"/>
      <c r="G460" s="131"/>
      <c r="H460" s="12"/>
    </row>
    <row r="461" spans="1:8">
      <c r="A461" s="14"/>
      <c r="G461" s="131"/>
      <c r="H461" s="12"/>
    </row>
    <row r="462" spans="1:8">
      <c r="A462" s="14"/>
      <c r="G462" s="131"/>
      <c r="H462" s="12"/>
    </row>
    <row r="463" spans="1:8">
      <c r="A463" s="14"/>
      <c r="G463" s="131"/>
      <c r="H463" s="12"/>
    </row>
    <row r="464" spans="1:8">
      <c r="A464" s="14"/>
      <c r="G464" s="131"/>
      <c r="H464" s="12"/>
    </row>
    <row r="465" spans="1:8">
      <c r="A465" s="14"/>
      <c r="G465" s="131"/>
      <c r="H465" s="12"/>
    </row>
    <row r="466" spans="1:8">
      <c r="A466" s="14"/>
      <c r="G466" s="131"/>
      <c r="H466" s="12"/>
    </row>
    <row r="467" spans="1:8">
      <c r="A467" s="14"/>
      <c r="G467" s="131"/>
      <c r="H467" s="12"/>
    </row>
    <row r="468" spans="1:8">
      <c r="A468" s="14"/>
      <c r="G468" s="131"/>
      <c r="H468" s="12"/>
    </row>
    <row r="469" spans="1:8">
      <c r="A469" s="14"/>
      <c r="G469" s="131"/>
      <c r="H469" s="12"/>
    </row>
    <row r="470" spans="1:8">
      <c r="A470" s="14"/>
      <c r="G470" s="131"/>
      <c r="H470" s="12"/>
    </row>
    <row r="471" spans="1:8">
      <c r="A471" s="14"/>
      <c r="G471" s="131"/>
      <c r="H471" s="12"/>
    </row>
    <row r="472" spans="1:8">
      <c r="A472" s="14"/>
      <c r="G472" s="131"/>
      <c r="H472" s="12"/>
    </row>
    <row r="473" spans="1:8">
      <c r="A473" s="14"/>
      <c r="G473" s="131"/>
      <c r="H473" s="12"/>
    </row>
    <row r="474" spans="1:8">
      <c r="A474" s="14"/>
      <c r="G474" s="131"/>
      <c r="H474" s="12"/>
    </row>
    <row r="475" spans="1:8">
      <c r="A475" s="14"/>
      <c r="G475" s="131"/>
      <c r="H475" s="12"/>
    </row>
    <row r="476" spans="1:8">
      <c r="A476" s="14"/>
      <c r="G476" s="131"/>
      <c r="H476" s="12"/>
    </row>
    <row r="477" spans="1:8">
      <c r="A477" s="14"/>
      <c r="G477" s="131"/>
      <c r="H477" s="12"/>
    </row>
    <row r="478" spans="1:8">
      <c r="A478" s="14"/>
      <c r="G478" s="131"/>
      <c r="H478" s="12"/>
    </row>
    <row r="479" spans="1:8">
      <c r="A479" s="14"/>
      <c r="G479" s="131"/>
      <c r="H479" s="12"/>
    </row>
    <row r="480" spans="1:8">
      <c r="A480" s="14"/>
      <c r="G480" s="131"/>
      <c r="H480" s="12"/>
    </row>
    <row r="481" spans="1:8">
      <c r="A481" s="14"/>
      <c r="G481" s="131"/>
      <c r="H481" s="12"/>
    </row>
    <row r="482" spans="1:8">
      <c r="A482" s="14"/>
      <c r="G482" s="131"/>
      <c r="H482" s="12"/>
    </row>
    <row r="483" spans="1:8">
      <c r="A483" s="14"/>
      <c r="G483" s="131"/>
      <c r="H483" s="12"/>
    </row>
    <row r="484" spans="1:8">
      <c r="A484" s="14"/>
      <c r="G484" s="131"/>
      <c r="H484" s="12"/>
    </row>
    <row r="485" spans="1:8">
      <c r="A485" s="14"/>
      <c r="G485" s="131"/>
      <c r="H485" s="12"/>
    </row>
    <row r="486" spans="1:8">
      <c r="A486" s="14"/>
      <c r="G486" s="131"/>
      <c r="H486" s="12"/>
    </row>
    <row r="487" spans="1:8">
      <c r="A487" s="14"/>
      <c r="G487" s="131"/>
      <c r="H487" s="12"/>
    </row>
    <row r="488" spans="1:8">
      <c r="A488" s="14"/>
      <c r="G488" s="131"/>
      <c r="H488" s="12"/>
    </row>
    <row r="489" spans="1:8">
      <c r="A489" s="14"/>
      <c r="G489" s="131"/>
      <c r="H489" s="12"/>
    </row>
    <row r="490" spans="1:8">
      <c r="A490" s="14"/>
      <c r="G490" s="131"/>
      <c r="H490" s="12"/>
    </row>
    <row r="491" spans="1:8">
      <c r="A491" s="14"/>
      <c r="G491" s="131"/>
      <c r="H491" s="12"/>
    </row>
    <row r="492" spans="1:8">
      <c r="A492" s="14"/>
      <c r="G492" s="131"/>
      <c r="H492" s="12"/>
    </row>
    <row r="493" spans="1:8">
      <c r="A493" s="14"/>
      <c r="G493" s="131"/>
      <c r="H493" s="12"/>
    </row>
    <row r="494" spans="1:8">
      <c r="A494" s="14"/>
      <c r="G494" s="131"/>
      <c r="H494" s="12"/>
    </row>
    <row r="495" spans="1:8">
      <c r="A495" s="14"/>
      <c r="G495" s="131"/>
      <c r="H495" s="12"/>
    </row>
    <row r="496" spans="1:8">
      <c r="A496" s="14"/>
      <c r="G496" s="131"/>
      <c r="H496" s="12"/>
    </row>
    <row r="497" spans="1:8">
      <c r="A497" s="14"/>
      <c r="G497" s="131"/>
      <c r="H497" s="12"/>
    </row>
    <row r="498" spans="1:8">
      <c r="A498" s="14"/>
      <c r="G498" s="131"/>
      <c r="H498" s="12"/>
    </row>
    <row r="499" spans="1:8">
      <c r="A499" s="14"/>
      <c r="G499" s="131"/>
      <c r="H499" s="12"/>
    </row>
    <row r="500" spans="1:8">
      <c r="A500" s="14"/>
      <c r="G500" s="131"/>
      <c r="H500" s="12"/>
    </row>
    <row r="501" spans="1:8">
      <c r="A501" s="14"/>
      <c r="G501" s="131"/>
      <c r="H501" s="12"/>
    </row>
    <row r="502" spans="1:8">
      <c r="A502" s="14"/>
      <c r="G502" s="131"/>
      <c r="H502" s="12"/>
    </row>
    <row r="503" spans="1:8">
      <c r="A503" s="14"/>
      <c r="G503" s="131"/>
      <c r="H503" s="12"/>
    </row>
    <row r="504" spans="1:8">
      <c r="A504" s="14"/>
      <c r="G504" s="131"/>
      <c r="H504" s="12"/>
    </row>
    <row r="505" spans="1:8">
      <c r="A505" s="14"/>
      <c r="G505" s="131"/>
      <c r="H505" s="12"/>
    </row>
    <row r="506" spans="1:8">
      <c r="A506" s="14"/>
      <c r="G506" s="131"/>
      <c r="H506" s="12"/>
    </row>
    <row r="507" spans="1:8">
      <c r="A507" s="14"/>
      <c r="G507" s="131"/>
      <c r="H507" s="12"/>
    </row>
    <row r="508" spans="1:8">
      <c r="A508" s="14"/>
      <c r="G508" s="131"/>
      <c r="H508" s="12"/>
    </row>
    <row r="509" spans="1:8">
      <c r="A509" s="14"/>
      <c r="G509" s="131"/>
      <c r="H509" s="12"/>
    </row>
    <row r="510" spans="1:8">
      <c r="A510" s="14"/>
      <c r="G510" s="131"/>
      <c r="H510" s="12"/>
    </row>
    <row r="511" spans="1:8">
      <c r="A511" s="14"/>
      <c r="G511" s="131"/>
      <c r="H511" s="12"/>
    </row>
    <row r="512" spans="1:8">
      <c r="A512" s="14"/>
      <c r="G512" s="131"/>
      <c r="H512" s="12"/>
    </row>
    <row r="513" spans="1:8">
      <c r="A513" s="14"/>
      <c r="G513" s="131"/>
      <c r="H513" s="12"/>
    </row>
    <row r="514" spans="1:8">
      <c r="A514" s="14"/>
      <c r="G514" s="131"/>
      <c r="H514" s="12"/>
    </row>
    <row r="515" spans="1:8">
      <c r="A515" s="14"/>
      <c r="G515" s="131"/>
      <c r="H515" s="12"/>
    </row>
    <row r="516" spans="1:8">
      <c r="A516" s="14"/>
      <c r="G516" s="131"/>
      <c r="H516" s="12"/>
    </row>
    <row r="517" spans="1:8">
      <c r="A517" s="14"/>
      <c r="G517" s="131"/>
      <c r="H517" s="12"/>
    </row>
    <row r="518" spans="1:8">
      <c r="A518" s="14"/>
      <c r="G518" s="131"/>
      <c r="H518" s="12"/>
    </row>
    <row r="519" spans="1:8">
      <c r="A519" s="14"/>
      <c r="G519" s="131"/>
      <c r="H519" s="12"/>
    </row>
    <row r="520" spans="1:8">
      <c r="A520" s="14"/>
      <c r="G520" s="131"/>
      <c r="H520" s="12"/>
    </row>
    <row r="521" spans="1:8">
      <c r="A521" s="14"/>
      <c r="G521" s="131"/>
      <c r="H521" s="12"/>
    </row>
    <row r="522" spans="1:8">
      <c r="A522" s="14"/>
      <c r="G522" s="131"/>
      <c r="H522" s="12"/>
    </row>
    <row r="523" spans="1:8">
      <c r="A523" s="14"/>
      <c r="G523" s="131"/>
      <c r="H523" s="12"/>
    </row>
    <row r="524" spans="1:8">
      <c r="A524" s="14"/>
      <c r="G524" s="131"/>
      <c r="H524" s="12"/>
    </row>
    <row r="525" spans="1:8">
      <c r="A525" s="14"/>
      <c r="G525" s="131"/>
      <c r="H525" s="12"/>
    </row>
    <row r="526" spans="1:8">
      <c r="A526" s="14"/>
      <c r="G526" s="131"/>
      <c r="H526" s="12"/>
    </row>
    <row r="527" spans="1:8">
      <c r="A527" s="14"/>
      <c r="G527" s="131"/>
      <c r="H527" s="12"/>
    </row>
    <row r="528" spans="1:8">
      <c r="A528" s="14"/>
      <c r="G528" s="131"/>
      <c r="H528" s="12"/>
    </row>
    <row r="529" spans="1:8">
      <c r="A529" s="14"/>
      <c r="G529" s="131"/>
      <c r="H529" s="12"/>
    </row>
    <row r="530" spans="1:8">
      <c r="A530" s="14"/>
      <c r="G530" s="131"/>
      <c r="H530" s="12"/>
    </row>
    <row r="531" spans="1:8">
      <c r="A531" s="14"/>
      <c r="G531" s="131"/>
      <c r="H531" s="12"/>
    </row>
    <row r="532" spans="1:8">
      <c r="A532" s="14"/>
      <c r="G532" s="131"/>
      <c r="H532" s="12"/>
    </row>
    <row r="533" spans="1:8">
      <c r="A533" s="14"/>
      <c r="G533" s="131"/>
      <c r="H533" s="12"/>
    </row>
    <row r="534" spans="1:8">
      <c r="A534" s="14"/>
      <c r="G534" s="131"/>
      <c r="H534" s="12"/>
    </row>
    <row r="535" spans="1:8">
      <c r="A535" s="14"/>
      <c r="G535" s="131"/>
      <c r="H535" s="12"/>
    </row>
    <row r="536" spans="1:8">
      <c r="A536" s="14"/>
      <c r="G536" s="131"/>
      <c r="H536" s="12"/>
    </row>
    <row r="537" spans="1:8">
      <c r="A537" s="14"/>
      <c r="G537" s="131"/>
      <c r="H537" s="12"/>
    </row>
    <row r="538" spans="1:8">
      <c r="A538" s="14"/>
      <c r="G538" s="131"/>
      <c r="H538" s="12"/>
    </row>
    <row r="539" spans="1:8">
      <c r="A539" s="14"/>
      <c r="G539" s="131"/>
      <c r="H539" s="12"/>
    </row>
    <row r="540" spans="1:8">
      <c r="A540" s="14"/>
      <c r="G540" s="131"/>
      <c r="H540" s="12"/>
    </row>
    <row r="541" spans="1:8">
      <c r="A541" s="14"/>
      <c r="G541" s="131"/>
      <c r="H541" s="12"/>
    </row>
    <row r="542" spans="1:8">
      <c r="A542" s="14"/>
      <c r="G542" s="131"/>
      <c r="H542" s="12"/>
    </row>
    <row r="543" spans="1:8">
      <c r="A543" s="14"/>
      <c r="G543" s="131"/>
      <c r="H543" s="12"/>
    </row>
    <row r="544" spans="1:8">
      <c r="A544" s="14"/>
      <c r="G544" s="131"/>
      <c r="H544" s="12"/>
    </row>
    <row r="545" spans="1:8">
      <c r="A545" s="14"/>
      <c r="G545" s="131"/>
      <c r="H545" s="12"/>
    </row>
    <row r="546" spans="1:8">
      <c r="A546" s="14"/>
      <c r="G546" s="131"/>
      <c r="H546" s="12"/>
    </row>
    <row r="547" spans="1:8">
      <c r="A547" s="14"/>
      <c r="G547" s="131"/>
      <c r="H547" s="12"/>
    </row>
    <row r="548" spans="1:8">
      <c r="A548" s="14"/>
      <c r="G548" s="131"/>
      <c r="H548" s="12"/>
    </row>
    <row r="549" spans="1:8">
      <c r="A549" s="14"/>
      <c r="G549" s="131"/>
      <c r="H549" s="12"/>
    </row>
    <row r="550" spans="1:8">
      <c r="A550" s="14"/>
      <c r="G550" s="131"/>
      <c r="H550" s="12"/>
    </row>
    <row r="551" spans="1:8">
      <c r="A551" s="14"/>
      <c r="G551" s="131"/>
      <c r="H551" s="12"/>
    </row>
    <row r="552" spans="1:8">
      <c r="A552" s="14"/>
      <c r="G552" s="131"/>
      <c r="H552" s="12"/>
    </row>
    <row r="553" spans="1:8">
      <c r="A553" s="14"/>
      <c r="G553" s="131"/>
      <c r="H553" s="12"/>
    </row>
    <row r="554" spans="1:8">
      <c r="A554" s="14"/>
      <c r="G554" s="131"/>
      <c r="H554" s="12"/>
    </row>
    <row r="555" spans="1:8">
      <c r="A555" s="14"/>
      <c r="G555" s="131"/>
      <c r="H555" s="12"/>
    </row>
    <row r="556" spans="1:8">
      <c r="A556" s="14"/>
      <c r="G556" s="131"/>
      <c r="H556" s="12"/>
    </row>
    <row r="557" spans="1:8">
      <c r="A557" s="14"/>
      <c r="G557" s="131"/>
      <c r="H557" s="12"/>
    </row>
    <row r="558" spans="1:8">
      <c r="A558" s="14"/>
      <c r="G558" s="131"/>
      <c r="H558" s="12"/>
    </row>
    <row r="559" spans="1:8">
      <c r="A559" s="14"/>
      <c r="G559" s="131"/>
      <c r="H559" s="12"/>
    </row>
    <row r="560" spans="1:8">
      <c r="A560" s="14"/>
      <c r="G560" s="131"/>
      <c r="H560" s="12"/>
    </row>
    <row r="561" spans="1:8">
      <c r="A561" s="14"/>
      <c r="G561" s="131"/>
      <c r="H561" s="12"/>
    </row>
    <row r="562" spans="1:8">
      <c r="A562" s="14"/>
      <c r="G562" s="131"/>
      <c r="H562" s="12"/>
    </row>
    <row r="563" spans="1:8">
      <c r="A563" s="14"/>
      <c r="G563" s="131"/>
      <c r="H563" s="12"/>
    </row>
    <row r="564" spans="1:8">
      <c r="A564" s="14"/>
      <c r="G564" s="131"/>
      <c r="H564" s="12"/>
    </row>
    <row r="565" spans="1:8">
      <c r="A565" s="14"/>
      <c r="G565" s="131"/>
      <c r="H565" s="12"/>
    </row>
    <row r="566" spans="1:8">
      <c r="A566" s="14"/>
      <c r="G566" s="131"/>
      <c r="H566" s="12"/>
    </row>
    <row r="567" spans="1:8">
      <c r="A567" s="14"/>
      <c r="G567" s="131"/>
      <c r="H567" s="12"/>
    </row>
    <row r="568" spans="1:8">
      <c r="A568" s="14"/>
      <c r="G568" s="131"/>
      <c r="H568" s="12"/>
    </row>
    <row r="569" spans="1:8">
      <c r="A569" s="14"/>
      <c r="G569" s="131"/>
      <c r="H569" s="12"/>
    </row>
    <row r="570" spans="1:8">
      <c r="A570" s="14"/>
      <c r="G570" s="131"/>
      <c r="H570" s="12"/>
    </row>
    <row r="571" spans="1:8">
      <c r="A571" s="14"/>
      <c r="G571" s="131"/>
      <c r="H571" s="12"/>
    </row>
    <row r="572" spans="1:8">
      <c r="A572" s="14"/>
      <c r="G572" s="131"/>
      <c r="H572" s="12"/>
    </row>
    <row r="573" spans="1:8">
      <c r="A573" s="14"/>
      <c r="G573" s="131"/>
      <c r="H573" s="12"/>
    </row>
    <row r="574" spans="1:8">
      <c r="A574" s="14"/>
      <c r="G574" s="131"/>
      <c r="H574" s="12"/>
    </row>
    <row r="575" spans="1:8">
      <c r="A575" s="14"/>
      <c r="G575" s="131"/>
      <c r="H575" s="12"/>
    </row>
    <row r="576" spans="1:8">
      <c r="A576" s="14"/>
      <c r="G576" s="131"/>
      <c r="H576" s="12"/>
    </row>
    <row r="577" spans="1:8">
      <c r="A577" s="14"/>
      <c r="G577" s="131"/>
      <c r="H577" s="12"/>
    </row>
    <row r="578" spans="1:8">
      <c r="A578" s="14"/>
      <c r="G578" s="131"/>
      <c r="H578" s="12"/>
    </row>
    <row r="579" spans="1:8">
      <c r="A579" s="14"/>
      <c r="G579" s="131"/>
      <c r="H579" s="12"/>
    </row>
    <row r="580" spans="1:8">
      <c r="A580" s="14"/>
      <c r="G580" s="131"/>
      <c r="H580" s="12"/>
    </row>
    <row r="581" spans="1:8">
      <c r="A581" s="14"/>
      <c r="G581" s="131"/>
      <c r="H581" s="12"/>
    </row>
    <row r="582" spans="1:8">
      <c r="A582" s="14"/>
      <c r="G582" s="131"/>
      <c r="H582" s="12"/>
    </row>
    <row r="583" spans="1:8">
      <c r="A583" s="14"/>
      <c r="G583" s="131"/>
      <c r="H583" s="12"/>
    </row>
    <row r="584" spans="1:8">
      <c r="A584" s="14"/>
      <c r="G584" s="131"/>
      <c r="H584" s="12"/>
    </row>
    <row r="585" spans="1:8">
      <c r="A585" s="14"/>
      <c r="G585" s="131"/>
      <c r="H585" s="12"/>
    </row>
    <row r="586" spans="1:8">
      <c r="A586" s="14"/>
      <c r="G586" s="131"/>
      <c r="H586" s="12"/>
    </row>
    <row r="587" spans="1:8">
      <c r="A587" s="14"/>
      <c r="G587" s="131"/>
      <c r="H587" s="12"/>
    </row>
    <row r="588" spans="1:8">
      <c r="A588" s="14"/>
      <c r="G588" s="131"/>
      <c r="H588" s="12"/>
    </row>
    <row r="589" spans="1:8">
      <c r="A589" s="14"/>
      <c r="G589" s="131"/>
      <c r="H589" s="12"/>
    </row>
    <row r="590" spans="1:8">
      <c r="A590" s="14"/>
      <c r="G590" s="131"/>
      <c r="H590" s="12"/>
    </row>
    <row r="591" spans="1:8">
      <c r="A591" s="14"/>
      <c r="G591" s="131"/>
      <c r="H591" s="12"/>
    </row>
    <row r="592" spans="1:8">
      <c r="A592" s="14"/>
      <c r="G592" s="131"/>
      <c r="H592" s="12"/>
    </row>
    <row r="593" spans="1:8">
      <c r="A593" s="14"/>
      <c r="G593" s="131"/>
      <c r="H593" s="12"/>
    </row>
    <row r="594" spans="1:8">
      <c r="A594" s="14"/>
      <c r="G594" s="131"/>
      <c r="H594" s="12"/>
    </row>
    <row r="595" spans="1:8">
      <c r="A595" s="14"/>
      <c r="G595" s="131"/>
      <c r="H595" s="12"/>
    </row>
    <row r="596" spans="1:8">
      <c r="A596" s="14"/>
      <c r="G596" s="131"/>
      <c r="H596" s="12"/>
    </row>
    <row r="597" spans="1:8">
      <c r="A597" s="14"/>
      <c r="G597" s="131"/>
      <c r="H597" s="12"/>
    </row>
    <row r="598" spans="1:8">
      <c r="A598" s="14"/>
      <c r="G598" s="131"/>
      <c r="H598" s="12"/>
    </row>
    <row r="599" spans="1:8">
      <c r="A599" s="14"/>
      <c r="G599" s="131"/>
      <c r="H599" s="12"/>
    </row>
    <row r="600" spans="1:8">
      <c r="A600" s="14"/>
      <c r="G600" s="131"/>
      <c r="H600" s="12"/>
    </row>
    <row r="601" spans="1:8">
      <c r="A601" s="14"/>
      <c r="G601" s="131"/>
      <c r="H601" s="12"/>
    </row>
    <row r="602" spans="1:8">
      <c r="A602" s="14"/>
      <c r="G602" s="131"/>
      <c r="H602" s="12"/>
    </row>
    <row r="603" spans="1:8">
      <c r="A603" s="14"/>
      <c r="G603" s="131"/>
      <c r="H603" s="12"/>
    </row>
    <row r="604" spans="1:8">
      <c r="A604" s="14"/>
      <c r="G604" s="131"/>
      <c r="H604" s="12"/>
    </row>
    <row r="605" spans="1:8">
      <c r="A605" s="14"/>
      <c r="G605" s="131"/>
      <c r="H605" s="12"/>
    </row>
    <row r="606" spans="1:8">
      <c r="A606" s="14"/>
      <c r="G606" s="131"/>
      <c r="H606" s="12"/>
    </row>
    <row r="607" spans="1:8">
      <c r="A607" s="14"/>
      <c r="G607" s="131"/>
      <c r="H607" s="12"/>
    </row>
    <row r="608" spans="1:8">
      <c r="A608" s="14"/>
      <c r="G608" s="131"/>
      <c r="H608" s="12"/>
    </row>
    <row r="609" spans="1:8">
      <c r="A609" s="14"/>
      <c r="G609" s="131"/>
      <c r="H609" s="12"/>
    </row>
    <row r="610" spans="1:8">
      <c r="A610" s="14"/>
      <c r="G610" s="131"/>
      <c r="H610" s="12"/>
    </row>
    <row r="611" spans="1:8">
      <c r="A611" s="14"/>
      <c r="G611" s="131"/>
      <c r="H611" s="12"/>
    </row>
    <row r="612" spans="1:8">
      <c r="A612" s="14"/>
      <c r="G612" s="131"/>
      <c r="H612" s="12"/>
    </row>
    <row r="613" spans="1:8">
      <c r="A613" s="14"/>
      <c r="G613" s="131"/>
      <c r="H613" s="12"/>
    </row>
    <row r="614" spans="1:8">
      <c r="A614" s="14"/>
      <c r="G614" s="131"/>
      <c r="H614" s="12"/>
    </row>
    <row r="615" spans="1:8">
      <c r="A615" s="14"/>
      <c r="G615" s="131"/>
      <c r="H615" s="12"/>
    </row>
    <row r="616" spans="1:8">
      <c r="A616" s="14"/>
      <c r="G616" s="131"/>
      <c r="H616" s="12"/>
    </row>
    <row r="617" spans="1:8">
      <c r="A617" s="14"/>
      <c r="G617" s="131"/>
      <c r="H617" s="12"/>
    </row>
    <row r="618" spans="1:8">
      <c r="A618" s="14"/>
      <c r="G618" s="131"/>
      <c r="H618" s="12"/>
    </row>
    <row r="619" spans="1:8">
      <c r="A619" s="14"/>
      <c r="G619" s="131"/>
      <c r="H619" s="12"/>
    </row>
    <row r="620" spans="1:8">
      <c r="A620" s="14"/>
      <c r="G620" s="131"/>
      <c r="H620" s="12"/>
    </row>
    <row r="621" spans="1:8">
      <c r="A621" s="14"/>
      <c r="G621" s="131"/>
      <c r="H621" s="12"/>
    </row>
    <row r="622" spans="1:8">
      <c r="A622" s="14"/>
      <c r="G622" s="131"/>
      <c r="H622" s="12"/>
    </row>
    <row r="623" spans="1:8">
      <c r="A623" s="14"/>
      <c r="G623" s="131"/>
      <c r="H623" s="12"/>
    </row>
    <row r="624" spans="1:8">
      <c r="A624" s="14"/>
      <c r="G624" s="131"/>
      <c r="H624" s="12"/>
    </row>
    <row r="625" spans="1:8">
      <c r="A625" s="14"/>
      <c r="G625" s="131"/>
      <c r="H625" s="12"/>
    </row>
    <row r="626" spans="1:8">
      <c r="A626" s="14"/>
      <c r="G626" s="131"/>
      <c r="H626" s="12"/>
    </row>
    <row r="627" spans="1:8">
      <c r="A627" s="14"/>
      <c r="G627" s="131"/>
      <c r="H627" s="12"/>
    </row>
    <row r="628" spans="1:8">
      <c r="A628" s="14"/>
      <c r="G628" s="131"/>
      <c r="H628" s="12"/>
    </row>
    <row r="629" spans="1:8">
      <c r="A629" s="14"/>
      <c r="G629" s="131"/>
      <c r="H629" s="12"/>
    </row>
    <row r="630" spans="1:8">
      <c r="A630" s="14"/>
      <c r="G630" s="131"/>
      <c r="H630" s="12"/>
    </row>
    <row r="631" spans="1:8">
      <c r="A631" s="14"/>
      <c r="G631" s="131"/>
      <c r="H631" s="12"/>
    </row>
    <row r="632" spans="1:8">
      <c r="A632" s="14"/>
      <c r="G632" s="131"/>
      <c r="H632" s="12"/>
    </row>
    <row r="633" spans="1:8">
      <c r="A633" s="14"/>
      <c r="G633" s="131"/>
      <c r="H633" s="12"/>
    </row>
    <row r="634" spans="1:8">
      <c r="A634" s="14"/>
      <c r="G634" s="131"/>
      <c r="H634" s="12"/>
    </row>
    <row r="635" spans="1:8">
      <c r="A635" s="14"/>
      <c r="G635" s="131"/>
      <c r="H635" s="12"/>
    </row>
    <row r="636" spans="1:8">
      <c r="A636" s="14"/>
      <c r="G636" s="131"/>
      <c r="H636" s="12"/>
    </row>
    <row r="637" spans="1:8">
      <c r="A637" s="14"/>
      <c r="G637" s="131"/>
      <c r="H637" s="12"/>
    </row>
    <row r="638" spans="1:8">
      <c r="A638" s="14"/>
      <c r="G638" s="131"/>
      <c r="H638" s="12"/>
    </row>
    <row r="639" spans="1:8">
      <c r="A639" s="14"/>
      <c r="G639" s="131"/>
      <c r="H639" s="12"/>
    </row>
    <row r="640" spans="1:8">
      <c r="A640" s="14"/>
      <c r="G640" s="131"/>
      <c r="H640" s="12"/>
    </row>
    <row r="641" spans="1:8">
      <c r="A641" s="14"/>
      <c r="G641" s="131"/>
      <c r="H641" s="12"/>
    </row>
    <row r="642" spans="1:8">
      <c r="A642" s="14"/>
      <c r="G642" s="131"/>
      <c r="H642" s="12"/>
    </row>
    <row r="643" spans="1:8">
      <c r="A643" s="14"/>
      <c r="G643" s="131"/>
      <c r="H643" s="12"/>
    </row>
    <row r="644" spans="1:8">
      <c r="A644" s="14"/>
      <c r="G644" s="131"/>
      <c r="H644" s="12"/>
    </row>
    <row r="645" spans="1:8">
      <c r="A645" s="14"/>
      <c r="G645" s="131"/>
      <c r="H645" s="12"/>
    </row>
    <row r="646" spans="1:8">
      <c r="A646" s="14"/>
      <c r="G646" s="131"/>
      <c r="H646" s="12"/>
    </row>
    <row r="647" spans="1:8">
      <c r="A647" s="14"/>
      <c r="G647" s="131"/>
      <c r="H647" s="12"/>
    </row>
    <row r="648" spans="1:8">
      <c r="A648" s="14"/>
      <c r="G648" s="131"/>
      <c r="H648" s="12"/>
    </row>
    <row r="649" spans="1:8">
      <c r="A649" s="14"/>
      <c r="G649" s="131"/>
      <c r="H649" s="12"/>
    </row>
    <row r="650" spans="1:8">
      <c r="A650" s="14"/>
      <c r="G650" s="131"/>
      <c r="H650" s="12"/>
    </row>
    <row r="651" spans="1:8">
      <c r="A651" s="14"/>
      <c r="G651" s="131"/>
      <c r="H651" s="12"/>
    </row>
    <row r="652" spans="1:8">
      <c r="A652" s="14"/>
      <c r="G652" s="131"/>
      <c r="H652" s="12"/>
    </row>
    <row r="653" spans="1:8">
      <c r="A653" s="14"/>
      <c r="G653" s="131"/>
      <c r="H653" s="12"/>
    </row>
    <row r="654" spans="1:8">
      <c r="A654" s="14"/>
      <c r="G654" s="131"/>
      <c r="H654" s="12"/>
    </row>
    <row r="655" spans="1:8">
      <c r="A655" s="14"/>
      <c r="G655" s="131"/>
      <c r="H655" s="12"/>
    </row>
    <row r="656" spans="1:8">
      <c r="A656" s="14"/>
      <c r="G656" s="131"/>
      <c r="H656" s="12"/>
    </row>
    <row r="657" spans="1:8">
      <c r="A657" s="14"/>
      <c r="G657" s="131"/>
      <c r="H657" s="12"/>
    </row>
    <row r="658" spans="1:8">
      <c r="A658" s="14"/>
      <c r="G658" s="131"/>
      <c r="H658" s="12"/>
    </row>
    <row r="659" spans="1:8">
      <c r="A659" s="14"/>
      <c r="G659" s="131"/>
      <c r="H659" s="12"/>
    </row>
    <row r="660" spans="1:8">
      <c r="A660" s="14"/>
      <c r="G660" s="131"/>
      <c r="H660" s="12"/>
    </row>
    <row r="661" spans="1:8">
      <c r="A661" s="14"/>
      <c r="G661" s="131"/>
      <c r="H661" s="12"/>
    </row>
    <row r="662" spans="1:8">
      <c r="A662" s="14"/>
      <c r="G662" s="131"/>
      <c r="H662" s="12"/>
    </row>
    <row r="663" spans="1:8">
      <c r="A663" s="14"/>
      <c r="G663" s="131"/>
      <c r="H663" s="12"/>
    </row>
    <row r="664" spans="1:8">
      <c r="A664" s="14"/>
      <c r="G664" s="131"/>
      <c r="H664" s="12"/>
    </row>
    <row r="665" spans="1:8">
      <c r="A665" s="14"/>
      <c r="G665" s="131"/>
      <c r="H665" s="12"/>
    </row>
    <row r="666" spans="1:8">
      <c r="A666" s="14"/>
      <c r="G666" s="131"/>
      <c r="H666" s="12"/>
    </row>
    <row r="667" spans="1:8">
      <c r="A667" s="14"/>
      <c r="G667" s="131"/>
      <c r="H667" s="12"/>
    </row>
    <row r="668" spans="1:8">
      <c r="A668" s="14"/>
      <c r="G668" s="131"/>
      <c r="H668" s="12"/>
    </row>
    <row r="669" spans="1:8">
      <c r="A669" s="14"/>
      <c r="G669" s="131"/>
      <c r="H669" s="12"/>
    </row>
    <row r="670" spans="1:8">
      <c r="A670" s="14"/>
      <c r="G670" s="131"/>
      <c r="H670" s="12"/>
    </row>
    <row r="671" spans="1:8">
      <c r="A671" s="14"/>
      <c r="G671" s="131"/>
      <c r="H671" s="12"/>
    </row>
    <row r="672" spans="1:8">
      <c r="A672" s="14"/>
      <c r="G672" s="131"/>
      <c r="H672" s="12"/>
    </row>
    <row r="673" spans="1:8">
      <c r="A673" s="14"/>
      <c r="G673" s="131"/>
      <c r="H673" s="12"/>
    </row>
    <row r="674" spans="1:8">
      <c r="A674" s="14"/>
      <c r="G674" s="131"/>
      <c r="H674" s="12"/>
    </row>
    <row r="675" spans="1:8">
      <c r="A675" s="14"/>
      <c r="G675" s="131"/>
      <c r="H675" s="12"/>
    </row>
    <row r="676" spans="1:8">
      <c r="A676" s="14"/>
      <c r="G676" s="131"/>
      <c r="H676" s="12"/>
    </row>
    <row r="677" spans="1:8">
      <c r="A677" s="14"/>
      <c r="G677" s="131"/>
      <c r="H677" s="12"/>
    </row>
    <row r="678" spans="1:8">
      <c r="A678" s="14"/>
      <c r="G678" s="131"/>
      <c r="H678" s="12"/>
    </row>
    <row r="679" spans="1:8">
      <c r="A679" s="14"/>
      <c r="G679" s="131"/>
      <c r="H679" s="12"/>
    </row>
    <row r="680" spans="1:8">
      <c r="A680" s="14"/>
      <c r="G680" s="131"/>
      <c r="H680" s="12"/>
    </row>
    <row r="681" spans="1:8">
      <c r="A681" s="14"/>
      <c r="G681" s="131"/>
      <c r="H681" s="12"/>
    </row>
    <row r="682" spans="1:8">
      <c r="A682" s="14"/>
      <c r="G682" s="131"/>
      <c r="H682" s="12"/>
    </row>
    <row r="683" spans="1:8">
      <c r="A683" s="14"/>
      <c r="G683" s="131"/>
      <c r="H683" s="12"/>
    </row>
    <row r="684" spans="1:8">
      <c r="A684" s="14"/>
      <c r="G684" s="131"/>
      <c r="H684" s="12"/>
    </row>
    <row r="685" spans="1:8">
      <c r="A685" s="14"/>
      <c r="G685" s="131"/>
      <c r="H685" s="12"/>
    </row>
    <row r="686" spans="1:8">
      <c r="A686" s="14"/>
      <c r="G686" s="131"/>
      <c r="H686" s="12"/>
    </row>
    <row r="687" spans="1:8">
      <c r="A687" s="14"/>
      <c r="G687" s="131"/>
      <c r="H687" s="12"/>
    </row>
    <row r="688" spans="1:8">
      <c r="A688" s="14"/>
      <c r="G688" s="131"/>
      <c r="H688" s="12"/>
    </row>
    <row r="689" spans="1:8">
      <c r="A689" s="14"/>
      <c r="G689" s="131"/>
      <c r="H689" s="12"/>
    </row>
    <row r="690" spans="1:8">
      <c r="A690" s="14"/>
      <c r="G690" s="131"/>
      <c r="H690" s="12"/>
    </row>
    <row r="691" spans="1:8">
      <c r="A691" s="14"/>
      <c r="G691" s="131"/>
      <c r="H691" s="12"/>
    </row>
    <row r="692" spans="1:8">
      <c r="A692" s="14"/>
      <c r="G692" s="131"/>
      <c r="H692" s="12"/>
    </row>
    <row r="693" spans="1:8">
      <c r="A693" s="14"/>
      <c r="G693" s="131"/>
      <c r="H693" s="12"/>
    </row>
    <row r="694" spans="1:8">
      <c r="A694" s="14"/>
      <c r="G694" s="131"/>
      <c r="H694" s="12"/>
    </row>
    <row r="695" spans="1:8">
      <c r="A695" s="14"/>
      <c r="G695" s="131"/>
      <c r="H695" s="12"/>
    </row>
    <row r="696" spans="1:8">
      <c r="A696" s="14"/>
      <c r="G696" s="131"/>
      <c r="H696" s="12"/>
    </row>
    <row r="697" spans="1:8">
      <c r="A697" s="14"/>
      <c r="G697" s="131"/>
      <c r="H697" s="12"/>
    </row>
    <row r="698" spans="1:8">
      <c r="A698" s="14"/>
      <c r="G698" s="131"/>
      <c r="H698" s="12"/>
    </row>
    <row r="699" spans="1:8">
      <c r="A699" s="14"/>
      <c r="G699" s="131"/>
      <c r="H699" s="12"/>
    </row>
    <row r="700" spans="1:8">
      <c r="A700" s="14"/>
      <c r="G700" s="131"/>
      <c r="H700" s="12"/>
    </row>
    <row r="701" spans="1:8">
      <c r="A701" s="14"/>
      <c r="G701" s="131"/>
      <c r="H701" s="12"/>
    </row>
    <row r="702" spans="1:8">
      <c r="A702" s="14"/>
      <c r="G702" s="131"/>
      <c r="H702" s="12"/>
    </row>
    <row r="703" spans="1:8">
      <c r="A703" s="14"/>
      <c r="G703" s="131"/>
      <c r="H703" s="12"/>
    </row>
    <row r="704" spans="1:8">
      <c r="A704" s="14"/>
      <c r="G704" s="131"/>
      <c r="H704" s="12"/>
    </row>
    <row r="705" spans="1:8">
      <c r="A705" s="14"/>
      <c r="G705" s="131"/>
      <c r="H705" s="12"/>
    </row>
    <row r="706" spans="1:8">
      <c r="A706" s="14"/>
      <c r="G706" s="131"/>
      <c r="H706" s="12"/>
    </row>
    <row r="707" spans="1:8">
      <c r="A707" s="14"/>
      <c r="G707" s="131"/>
      <c r="H707" s="12"/>
    </row>
    <row r="708" spans="1:8">
      <c r="A708" s="14"/>
      <c r="G708" s="131"/>
      <c r="H708" s="12"/>
    </row>
    <row r="709" spans="1:8">
      <c r="A709" s="14"/>
      <c r="G709" s="131"/>
      <c r="H709" s="12"/>
    </row>
    <row r="710" spans="1:8">
      <c r="A710" s="14"/>
      <c r="G710" s="131"/>
      <c r="H710" s="12"/>
    </row>
    <row r="711" spans="1:8">
      <c r="A711" s="14"/>
      <c r="G711" s="131"/>
      <c r="H711" s="12"/>
    </row>
    <row r="712" spans="1:8">
      <c r="A712" s="14"/>
      <c r="G712" s="131"/>
      <c r="H712" s="12"/>
    </row>
    <row r="713" spans="1:8">
      <c r="A713" s="14"/>
      <c r="G713" s="131"/>
      <c r="H713" s="12"/>
    </row>
    <row r="714" spans="1:8">
      <c r="A714" s="14"/>
      <c r="G714" s="131"/>
      <c r="H714" s="12"/>
    </row>
    <row r="715" spans="1:8">
      <c r="A715" s="14"/>
      <c r="G715" s="131"/>
      <c r="H715" s="12"/>
    </row>
    <row r="716" spans="1:8">
      <c r="A716" s="14"/>
      <c r="G716" s="131"/>
      <c r="H716" s="12"/>
    </row>
    <row r="717" spans="1:8">
      <c r="A717" s="14"/>
      <c r="G717" s="131"/>
      <c r="H717" s="12"/>
    </row>
    <row r="718" spans="1:8">
      <c r="A718" s="14"/>
      <c r="G718" s="131"/>
      <c r="H718" s="12"/>
    </row>
    <row r="719" spans="1:8">
      <c r="A719" s="14"/>
      <c r="G719" s="131"/>
      <c r="H719" s="12"/>
    </row>
    <row r="720" spans="1:8">
      <c r="A720" s="14"/>
      <c r="G720" s="131"/>
      <c r="H720" s="12"/>
    </row>
    <row r="721" spans="1:8">
      <c r="A721" s="14"/>
      <c r="G721" s="131"/>
      <c r="H721" s="12"/>
    </row>
    <row r="722" spans="1:8">
      <c r="A722" s="14"/>
      <c r="G722" s="131"/>
      <c r="H722" s="12"/>
    </row>
    <row r="723" spans="1:8">
      <c r="A723" s="14"/>
      <c r="G723" s="131"/>
      <c r="H723" s="12"/>
    </row>
    <row r="724" spans="1:8">
      <c r="A724" s="14"/>
      <c r="G724" s="131"/>
      <c r="H724" s="12"/>
    </row>
    <row r="725" spans="1:8">
      <c r="A725" s="14"/>
      <c r="G725" s="131"/>
      <c r="H725" s="12"/>
    </row>
    <row r="726" spans="1:8">
      <c r="A726" s="14"/>
      <c r="G726" s="131"/>
      <c r="H726" s="12"/>
    </row>
    <row r="727" spans="1:8">
      <c r="A727" s="14"/>
      <c r="G727" s="131"/>
      <c r="H727" s="12"/>
    </row>
    <row r="728" spans="1:8">
      <c r="A728" s="14"/>
      <c r="G728" s="131"/>
      <c r="H728" s="12"/>
    </row>
    <row r="729" spans="1:8">
      <c r="A729" s="14"/>
      <c r="G729" s="131"/>
      <c r="H729" s="12"/>
    </row>
    <row r="730" spans="1:8">
      <c r="A730" s="14"/>
      <c r="G730" s="131"/>
      <c r="H730" s="12"/>
    </row>
    <row r="731" spans="1:8">
      <c r="A731" s="14"/>
      <c r="G731" s="131"/>
      <c r="H731" s="12"/>
    </row>
    <row r="732" spans="1:8">
      <c r="A732" s="14"/>
      <c r="G732" s="131"/>
      <c r="H732" s="12"/>
    </row>
    <row r="733" spans="1:8">
      <c r="A733" s="14"/>
      <c r="G733" s="131"/>
      <c r="H733" s="12"/>
    </row>
    <row r="734" spans="1:8">
      <c r="A734" s="14"/>
      <c r="G734" s="131"/>
      <c r="H734" s="12"/>
    </row>
    <row r="735" spans="1:8">
      <c r="A735" s="14"/>
      <c r="G735" s="131"/>
      <c r="H735" s="12"/>
    </row>
    <row r="736" spans="1:8">
      <c r="A736" s="14"/>
      <c r="G736" s="131"/>
      <c r="H736" s="12"/>
    </row>
    <row r="737" spans="1:8">
      <c r="A737" s="14"/>
      <c r="G737" s="131"/>
      <c r="H737" s="12"/>
    </row>
    <row r="738" spans="1:8">
      <c r="A738" s="14"/>
      <c r="G738" s="131"/>
      <c r="H738" s="12"/>
    </row>
    <row r="739" spans="1:8">
      <c r="A739" s="14"/>
      <c r="G739" s="131"/>
      <c r="H739" s="12"/>
    </row>
    <row r="740" spans="1:8">
      <c r="A740" s="14"/>
      <c r="G740" s="131"/>
      <c r="H740" s="12"/>
    </row>
    <row r="741" spans="1:8">
      <c r="A741" s="14"/>
      <c r="G741" s="131"/>
      <c r="H741" s="12"/>
    </row>
    <row r="742" spans="1:8">
      <c r="A742" s="14"/>
      <c r="G742" s="131"/>
      <c r="H742" s="12"/>
    </row>
    <row r="743" spans="1:8">
      <c r="A743" s="14"/>
      <c r="G743" s="131"/>
      <c r="H743" s="12"/>
    </row>
    <row r="744" spans="1:8">
      <c r="A744" s="14"/>
      <c r="G744" s="131"/>
      <c r="H744" s="12"/>
    </row>
    <row r="745" spans="1:8">
      <c r="A745" s="14"/>
      <c r="G745" s="131"/>
      <c r="H745" s="12"/>
    </row>
    <row r="746" spans="1:8">
      <c r="A746" s="14"/>
      <c r="G746" s="131"/>
      <c r="H746" s="12"/>
    </row>
    <row r="747" spans="1:8">
      <c r="A747" s="14"/>
      <c r="G747" s="131"/>
      <c r="H747" s="12"/>
    </row>
    <row r="748" spans="1:8">
      <c r="A748" s="14"/>
      <c r="G748" s="131"/>
      <c r="H748" s="12"/>
    </row>
    <row r="749" spans="1:8">
      <c r="A749" s="14"/>
      <c r="G749" s="131"/>
      <c r="H749" s="12"/>
    </row>
    <row r="750" spans="1:8">
      <c r="A750" s="14"/>
      <c r="G750" s="131"/>
      <c r="H750" s="12"/>
    </row>
    <row r="751" spans="1:8">
      <c r="A751" s="14"/>
      <c r="G751" s="131"/>
      <c r="H751" s="12"/>
    </row>
    <row r="752" spans="1:8">
      <c r="A752" s="14"/>
      <c r="G752" s="131"/>
      <c r="H752" s="12"/>
    </row>
    <row r="753" spans="1:8">
      <c r="A753" s="14"/>
      <c r="G753" s="131"/>
      <c r="H753" s="12"/>
    </row>
    <row r="754" spans="1:8">
      <c r="A754" s="14"/>
      <c r="G754" s="131"/>
      <c r="H754" s="12"/>
    </row>
    <row r="755" spans="1:8">
      <c r="A755" s="14"/>
      <c r="G755" s="131"/>
      <c r="H755" s="12"/>
    </row>
    <row r="756" spans="1:8">
      <c r="A756" s="14"/>
      <c r="G756" s="131"/>
      <c r="H756" s="12"/>
    </row>
    <row r="757" spans="1:8">
      <c r="A757" s="14"/>
      <c r="G757" s="131"/>
      <c r="H757" s="12"/>
    </row>
    <row r="758" spans="1:8">
      <c r="A758" s="14"/>
      <c r="G758" s="131"/>
      <c r="H758" s="12"/>
    </row>
    <row r="759" spans="1:8">
      <c r="A759" s="14"/>
      <c r="G759" s="131"/>
      <c r="H759" s="12"/>
    </row>
    <row r="760" spans="1:8">
      <c r="A760" s="14"/>
      <c r="G760" s="131"/>
      <c r="H760" s="12"/>
    </row>
    <row r="761" spans="1:8">
      <c r="A761" s="14"/>
      <c r="G761" s="131"/>
      <c r="H761" s="12"/>
    </row>
    <row r="762" spans="1:8">
      <c r="A762" s="14"/>
      <c r="G762" s="131"/>
      <c r="H762" s="12"/>
    </row>
    <row r="763" spans="1:8">
      <c r="A763" s="14"/>
      <c r="G763" s="131"/>
      <c r="H763" s="12"/>
    </row>
    <row r="764" spans="1:8">
      <c r="A764" s="14"/>
      <c r="G764" s="131"/>
      <c r="H764" s="12"/>
    </row>
    <row r="765" spans="1:8">
      <c r="A765" s="14"/>
      <c r="G765" s="131"/>
      <c r="H765" s="12"/>
    </row>
    <row r="766" spans="1:8">
      <c r="A766" s="14"/>
      <c r="G766" s="131"/>
      <c r="H766" s="12"/>
    </row>
    <row r="767" spans="1:8">
      <c r="A767" s="14"/>
      <c r="G767" s="131"/>
      <c r="H767" s="12"/>
    </row>
    <row r="768" spans="1:8">
      <c r="A768" s="14"/>
      <c r="G768" s="131"/>
      <c r="H768" s="12"/>
    </row>
    <row r="769" spans="1:8">
      <c r="A769" s="14"/>
      <c r="G769" s="131"/>
      <c r="H769" s="12"/>
    </row>
    <row r="770" spans="1:8">
      <c r="A770" s="14"/>
      <c r="G770" s="131"/>
      <c r="H770" s="12"/>
    </row>
    <row r="771" spans="1:8">
      <c r="A771" s="14"/>
      <c r="G771" s="131"/>
      <c r="H771" s="12"/>
    </row>
    <row r="772" spans="1:8">
      <c r="A772" s="14"/>
      <c r="G772" s="131"/>
      <c r="H772" s="12"/>
    </row>
    <row r="773" spans="1:8">
      <c r="A773" s="14"/>
      <c r="G773" s="131"/>
      <c r="H773" s="12"/>
    </row>
    <row r="774" spans="1:8">
      <c r="A774" s="14"/>
      <c r="G774" s="131"/>
      <c r="H774" s="12"/>
    </row>
    <row r="775" spans="1:8">
      <c r="A775" s="14"/>
      <c r="G775" s="131"/>
      <c r="H775" s="12"/>
    </row>
    <row r="776" spans="1:8">
      <c r="A776" s="14"/>
      <c r="G776" s="131"/>
      <c r="H776" s="12"/>
    </row>
    <row r="777" spans="1:8">
      <c r="A777" s="14"/>
      <c r="G777" s="131"/>
      <c r="H777" s="12"/>
    </row>
    <row r="778" spans="1:8">
      <c r="A778" s="14"/>
      <c r="G778" s="131"/>
      <c r="H778" s="12"/>
    </row>
    <row r="779" spans="1:8">
      <c r="A779" s="14"/>
      <c r="G779" s="131"/>
      <c r="H779" s="12"/>
    </row>
    <row r="780" spans="1:8">
      <c r="A780" s="14"/>
      <c r="G780" s="131"/>
      <c r="H780" s="12"/>
    </row>
    <row r="781" spans="1:8">
      <c r="A781" s="14"/>
      <c r="G781" s="131"/>
      <c r="H781" s="12"/>
    </row>
    <row r="782" spans="1:8">
      <c r="A782" s="14"/>
      <c r="G782" s="131"/>
      <c r="H782" s="12"/>
    </row>
    <row r="783" spans="1:8">
      <c r="A783" s="14"/>
      <c r="G783" s="131"/>
      <c r="H783" s="12"/>
    </row>
    <row r="784" spans="1:8">
      <c r="A784" s="14"/>
      <c r="G784" s="131"/>
      <c r="H784" s="12"/>
    </row>
    <row r="785" spans="1:8">
      <c r="A785" s="14"/>
      <c r="G785" s="131"/>
      <c r="H785" s="12"/>
    </row>
    <row r="786" spans="1:8">
      <c r="A786" s="14"/>
      <c r="G786" s="131"/>
      <c r="H786" s="12"/>
    </row>
    <row r="787" spans="1:8">
      <c r="A787" s="14"/>
      <c r="G787" s="131"/>
      <c r="H787" s="12"/>
    </row>
    <row r="788" spans="1:8">
      <c r="A788" s="14"/>
      <c r="G788" s="131"/>
      <c r="H788" s="12"/>
    </row>
    <row r="789" spans="1:8">
      <c r="A789" s="14"/>
      <c r="G789" s="131"/>
      <c r="H789" s="12"/>
    </row>
    <row r="790" spans="1:8">
      <c r="A790" s="14"/>
      <c r="G790" s="131"/>
      <c r="H790" s="12"/>
    </row>
    <row r="791" spans="1:8">
      <c r="A791" s="14"/>
      <c r="G791" s="131"/>
      <c r="H791" s="12"/>
    </row>
    <row r="792" spans="1:8">
      <c r="A792" s="14"/>
      <c r="G792" s="131"/>
      <c r="H792" s="12"/>
    </row>
    <row r="793" spans="1:8">
      <c r="A793" s="14"/>
      <c r="G793" s="131"/>
      <c r="H793" s="12"/>
    </row>
    <row r="794" spans="1:8">
      <c r="A794" s="14"/>
      <c r="G794" s="131"/>
      <c r="H794" s="12"/>
    </row>
    <row r="795" spans="1:8">
      <c r="A795" s="14"/>
      <c r="G795" s="131"/>
      <c r="H795" s="12"/>
    </row>
    <row r="796" spans="1:8">
      <c r="A796" s="14"/>
      <c r="G796" s="131"/>
      <c r="H796" s="12"/>
    </row>
    <row r="797" spans="1:8">
      <c r="A797" s="14"/>
      <c r="G797" s="131"/>
      <c r="H797" s="12"/>
    </row>
    <row r="798" spans="1:8">
      <c r="A798" s="14"/>
      <c r="G798" s="131"/>
      <c r="H798" s="12"/>
    </row>
    <row r="799" spans="1:8">
      <c r="A799" s="14"/>
      <c r="G799" s="131"/>
      <c r="H799" s="12"/>
    </row>
    <row r="800" spans="1:8">
      <c r="A800" s="14"/>
      <c r="G800" s="131"/>
      <c r="H800" s="12"/>
    </row>
    <row r="801" spans="1:8">
      <c r="A801" s="14"/>
      <c r="G801" s="131"/>
      <c r="H801" s="12"/>
    </row>
    <row r="802" spans="1:8">
      <c r="A802" s="14"/>
      <c r="G802" s="131"/>
      <c r="H802" s="12"/>
    </row>
    <row r="803" spans="1:8">
      <c r="A803" s="14"/>
      <c r="G803" s="131"/>
      <c r="H803" s="12"/>
    </row>
    <row r="804" spans="1:8">
      <c r="A804" s="14"/>
      <c r="G804" s="131"/>
      <c r="H804" s="12"/>
    </row>
    <row r="805" spans="1:8">
      <c r="A805" s="14"/>
      <c r="G805" s="131"/>
      <c r="H805" s="12"/>
    </row>
    <row r="806" spans="1:8">
      <c r="A806" s="14"/>
      <c r="G806" s="131"/>
      <c r="H806" s="12"/>
    </row>
    <row r="807" spans="1:8">
      <c r="A807" s="14"/>
      <c r="G807" s="131"/>
      <c r="H807" s="12"/>
    </row>
    <row r="808" spans="1:8">
      <c r="A808" s="14"/>
      <c r="G808" s="131"/>
      <c r="H808" s="12"/>
    </row>
    <row r="809" spans="1:8">
      <c r="A809" s="14"/>
      <c r="G809" s="131"/>
      <c r="H809" s="12"/>
    </row>
    <row r="810" spans="1:8">
      <c r="A810" s="14"/>
      <c r="G810" s="131"/>
      <c r="H810" s="12"/>
    </row>
    <row r="811" spans="1:8">
      <c r="A811" s="14"/>
      <c r="G811" s="131"/>
      <c r="H811" s="12"/>
    </row>
    <row r="812" spans="1:8">
      <c r="A812" s="14"/>
      <c r="G812" s="131"/>
      <c r="H812" s="12"/>
    </row>
    <row r="813" spans="1:8">
      <c r="A813" s="14"/>
      <c r="G813" s="131"/>
      <c r="H813" s="12"/>
    </row>
    <row r="814" spans="1:8">
      <c r="A814" s="14"/>
      <c r="G814" s="131"/>
      <c r="H814" s="12"/>
    </row>
    <row r="815" spans="1:8">
      <c r="A815" s="14"/>
      <c r="G815" s="131"/>
      <c r="H815" s="12"/>
    </row>
    <row r="816" spans="1:8">
      <c r="A816" s="14"/>
      <c r="G816" s="131"/>
      <c r="H816" s="12"/>
    </row>
    <row r="817" spans="1:8">
      <c r="A817" s="14"/>
      <c r="G817" s="131"/>
      <c r="H817" s="12"/>
    </row>
    <row r="818" spans="1:8">
      <c r="A818" s="14"/>
      <c r="G818" s="131"/>
      <c r="H818" s="12"/>
    </row>
    <row r="819" spans="1:8">
      <c r="A819" s="14"/>
      <c r="G819" s="131"/>
      <c r="H819" s="12"/>
    </row>
    <row r="820" spans="1:8">
      <c r="A820" s="14"/>
      <c r="G820" s="131"/>
      <c r="H820" s="12"/>
    </row>
    <row r="821" spans="1:8">
      <c r="A821" s="14"/>
      <c r="G821" s="131"/>
      <c r="H821" s="12"/>
    </row>
    <row r="822" spans="1:8">
      <c r="A822" s="14"/>
      <c r="G822" s="131"/>
      <c r="H822" s="12"/>
    </row>
    <row r="823" spans="1:8">
      <c r="A823" s="14"/>
      <c r="G823" s="131"/>
      <c r="H823" s="12"/>
    </row>
    <row r="824" spans="1:8">
      <c r="A824" s="14"/>
      <c r="G824" s="131"/>
      <c r="H824" s="12"/>
    </row>
    <row r="825" spans="1:8">
      <c r="A825" s="14"/>
      <c r="G825" s="131"/>
      <c r="H825" s="12"/>
    </row>
    <row r="826" spans="1:8">
      <c r="A826" s="14"/>
      <c r="G826" s="131"/>
      <c r="H826" s="12"/>
    </row>
    <row r="827" spans="1:8">
      <c r="A827" s="14"/>
      <c r="G827" s="131"/>
      <c r="H827" s="12"/>
    </row>
    <row r="828" spans="1:8">
      <c r="A828" s="14"/>
      <c r="G828" s="131"/>
      <c r="H828" s="12"/>
    </row>
    <row r="829" spans="1:8">
      <c r="A829" s="14"/>
      <c r="G829" s="131"/>
      <c r="H829" s="12"/>
    </row>
    <row r="830" spans="1:8">
      <c r="A830" s="14"/>
      <c r="G830" s="131"/>
      <c r="H830" s="12"/>
    </row>
    <row r="831" spans="1:8">
      <c r="A831" s="14"/>
      <c r="G831" s="131"/>
      <c r="H831" s="12"/>
    </row>
    <row r="832" spans="1:8">
      <c r="A832" s="14"/>
      <c r="G832" s="131"/>
      <c r="H832" s="12"/>
    </row>
    <row r="833" spans="1:8">
      <c r="A833" s="14"/>
      <c r="G833" s="131"/>
      <c r="H833" s="12"/>
    </row>
    <row r="834" spans="1:8">
      <c r="A834" s="14"/>
      <c r="G834" s="131"/>
      <c r="H834" s="12"/>
    </row>
    <row r="835" spans="1:8">
      <c r="A835" s="14"/>
      <c r="G835" s="131"/>
      <c r="H835" s="12"/>
    </row>
    <row r="836" spans="1:8">
      <c r="A836" s="14"/>
      <c r="G836" s="131"/>
      <c r="H836" s="12"/>
    </row>
    <row r="837" spans="1:8">
      <c r="A837" s="14"/>
      <c r="G837" s="131"/>
      <c r="H837" s="12"/>
    </row>
    <row r="838" spans="1:8">
      <c r="A838" s="14"/>
      <c r="G838" s="131"/>
      <c r="H838" s="12"/>
    </row>
    <row r="839" spans="1:8">
      <c r="A839" s="14"/>
      <c r="G839" s="131"/>
      <c r="H839" s="12"/>
    </row>
    <row r="840" spans="1:8">
      <c r="A840" s="14"/>
      <c r="G840" s="131"/>
      <c r="H840" s="12"/>
    </row>
    <row r="841" spans="1:8">
      <c r="A841" s="14"/>
      <c r="G841" s="131"/>
      <c r="H841" s="12"/>
    </row>
    <row r="842" spans="1:8">
      <c r="A842" s="14"/>
      <c r="G842" s="131"/>
      <c r="H842" s="12"/>
    </row>
    <row r="843" spans="1:8">
      <c r="A843" s="14"/>
      <c r="G843" s="131"/>
      <c r="H843" s="12"/>
    </row>
    <row r="844" spans="1:8">
      <c r="A844" s="14"/>
      <c r="G844" s="131"/>
      <c r="H844" s="12"/>
    </row>
    <row r="845" spans="1:8">
      <c r="A845" s="14"/>
      <c r="G845" s="131"/>
      <c r="H845" s="12"/>
    </row>
    <row r="846" spans="1:8">
      <c r="A846" s="14"/>
      <c r="G846" s="131"/>
      <c r="H846" s="12"/>
    </row>
    <row r="847" spans="1:8">
      <c r="A847" s="14"/>
      <c r="G847" s="131"/>
      <c r="H847" s="12"/>
    </row>
    <row r="848" spans="1:8">
      <c r="A848" s="14"/>
      <c r="G848" s="131"/>
      <c r="H848" s="12"/>
    </row>
    <row r="849" spans="1:8">
      <c r="A849" s="14"/>
      <c r="G849" s="131"/>
      <c r="H849" s="12"/>
    </row>
    <row r="850" spans="1:8">
      <c r="A850" s="14"/>
      <c r="G850" s="131"/>
      <c r="H850" s="12"/>
    </row>
    <row r="851" spans="1:8">
      <c r="A851" s="14"/>
      <c r="G851" s="131"/>
      <c r="H851" s="12"/>
    </row>
    <row r="852" spans="1:8">
      <c r="A852" s="14"/>
      <c r="G852" s="131"/>
      <c r="H852" s="12"/>
    </row>
    <row r="853" spans="1:8">
      <c r="A853" s="14"/>
      <c r="G853" s="131"/>
      <c r="H853" s="12"/>
    </row>
    <row r="854" spans="1:8">
      <c r="A854" s="14"/>
      <c r="G854" s="131"/>
      <c r="H854" s="12"/>
    </row>
    <row r="855" spans="1:8">
      <c r="A855" s="14"/>
      <c r="G855" s="131"/>
      <c r="H855" s="12"/>
    </row>
    <row r="856" spans="1:8">
      <c r="A856" s="14"/>
      <c r="G856" s="131"/>
      <c r="H856" s="12"/>
    </row>
    <row r="857" spans="1:8">
      <c r="A857" s="14"/>
      <c r="G857" s="131"/>
      <c r="H857" s="12"/>
    </row>
    <row r="858" spans="1:8">
      <c r="A858" s="14"/>
      <c r="G858" s="131"/>
      <c r="H858" s="12"/>
    </row>
    <row r="859" spans="1:8">
      <c r="A859" s="14"/>
      <c r="G859" s="131"/>
      <c r="H859" s="12"/>
    </row>
    <row r="860" spans="1:8">
      <c r="A860" s="14"/>
      <c r="G860" s="131"/>
      <c r="H860" s="12"/>
    </row>
    <row r="861" spans="1:8">
      <c r="A861" s="14"/>
      <c r="G861" s="131"/>
      <c r="H861" s="12"/>
    </row>
    <row r="862" spans="1:8">
      <c r="A862" s="14"/>
      <c r="G862" s="131"/>
      <c r="H862" s="12"/>
    </row>
    <row r="863" spans="1:8">
      <c r="A863" s="14"/>
      <c r="G863" s="131"/>
      <c r="H863" s="12"/>
    </row>
    <row r="864" spans="1:8">
      <c r="A864" s="14"/>
      <c r="G864" s="131"/>
      <c r="H864" s="12"/>
    </row>
    <row r="865" spans="1:8">
      <c r="A865" s="14"/>
      <c r="G865" s="131"/>
      <c r="H865" s="12"/>
    </row>
    <row r="866" spans="1:8">
      <c r="A866" s="14"/>
      <c r="G866" s="131"/>
      <c r="H866" s="12"/>
    </row>
    <row r="867" spans="1:8">
      <c r="A867" s="14"/>
      <c r="G867" s="131"/>
      <c r="H867" s="12"/>
    </row>
    <row r="868" spans="1:8">
      <c r="A868" s="14"/>
      <c r="G868" s="131"/>
      <c r="H868" s="12"/>
    </row>
    <row r="869" spans="1:8">
      <c r="A869" s="14"/>
      <c r="G869" s="131"/>
      <c r="H869" s="12"/>
    </row>
    <row r="870" spans="1:8">
      <c r="A870" s="14"/>
      <c r="G870" s="131"/>
      <c r="H870" s="12"/>
    </row>
    <row r="871" spans="1:8">
      <c r="A871" s="14"/>
      <c r="G871" s="131"/>
      <c r="H871" s="12"/>
    </row>
    <row r="872" spans="1:8">
      <c r="A872" s="14"/>
      <c r="G872" s="131"/>
      <c r="H872" s="12"/>
    </row>
    <row r="873" spans="1:8">
      <c r="A873" s="14"/>
      <c r="G873" s="131"/>
      <c r="H873" s="12"/>
    </row>
    <row r="874" spans="1:8">
      <c r="A874" s="14"/>
      <c r="G874" s="131"/>
      <c r="H874" s="12"/>
    </row>
    <row r="875" spans="1:8">
      <c r="A875" s="14"/>
      <c r="G875" s="131"/>
      <c r="H875" s="12"/>
    </row>
    <row r="876" spans="1:8">
      <c r="A876" s="14"/>
      <c r="G876" s="131"/>
      <c r="H876" s="12"/>
    </row>
    <row r="877" spans="1:8">
      <c r="A877" s="14"/>
      <c r="G877" s="131"/>
      <c r="H877" s="12"/>
    </row>
    <row r="878" spans="1:8">
      <c r="A878" s="14"/>
      <c r="G878" s="131"/>
      <c r="H878" s="12"/>
    </row>
    <row r="879" spans="1:8">
      <c r="A879" s="14"/>
      <c r="G879" s="131"/>
      <c r="H879" s="12"/>
    </row>
    <row r="880" spans="1:8">
      <c r="A880" s="14"/>
      <c r="G880" s="131"/>
      <c r="H880" s="12"/>
    </row>
    <row r="881" spans="1:8">
      <c r="A881" s="14"/>
      <c r="G881" s="131"/>
      <c r="H881" s="12"/>
    </row>
    <row r="882" spans="1:8">
      <c r="A882" s="14"/>
      <c r="G882" s="131"/>
      <c r="H882" s="12"/>
    </row>
    <row r="883" spans="1:8">
      <c r="A883" s="14"/>
      <c r="G883" s="131"/>
      <c r="H883" s="12"/>
    </row>
    <row r="884" spans="1:8">
      <c r="A884" s="14"/>
      <c r="G884" s="131"/>
      <c r="H884" s="12"/>
    </row>
    <row r="885" spans="1:8">
      <c r="A885" s="14"/>
      <c r="G885" s="131"/>
      <c r="H885" s="12"/>
    </row>
    <row r="886" spans="1:8">
      <c r="A886" s="14"/>
      <c r="G886" s="131"/>
      <c r="H886" s="12"/>
    </row>
    <row r="887" spans="1:8">
      <c r="A887" s="14"/>
      <c r="G887" s="131"/>
      <c r="H887" s="12"/>
    </row>
    <row r="888" spans="1:8">
      <c r="A888" s="14"/>
      <c r="G888" s="131"/>
      <c r="H888" s="12"/>
    </row>
    <row r="889" spans="1:8">
      <c r="A889" s="14"/>
      <c r="G889" s="131"/>
      <c r="H889" s="12"/>
    </row>
    <row r="890" spans="1:8">
      <c r="A890" s="14"/>
      <c r="G890" s="131"/>
      <c r="H890" s="12"/>
    </row>
    <row r="891" spans="1:8">
      <c r="A891" s="14"/>
      <c r="G891" s="131"/>
      <c r="H891" s="12"/>
    </row>
    <row r="892" spans="1:8">
      <c r="A892" s="14"/>
      <c r="G892" s="131"/>
      <c r="H892" s="12"/>
    </row>
    <row r="893" spans="1:8">
      <c r="A893" s="14"/>
      <c r="G893" s="131"/>
      <c r="H893" s="12"/>
    </row>
    <row r="894" spans="1:8">
      <c r="A894" s="14"/>
      <c r="G894" s="131"/>
      <c r="H894" s="12"/>
    </row>
    <row r="895" spans="1:8">
      <c r="A895" s="14"/>
      <c r="G895" s="131"/>
      <c r="H895" s="12"/>
    </row>
    <row r="896" spans="1:8">
      <c r="A896" s="14"/>
      <c r="G896" s="131"/>
      <c r="H896" s="12"/>
    </row>
    <row r="897" spans="1:8">
      <c r="A897" s="14"/>
      <c r="G897" s="131"/>
      <c r="H897" s="12"/>
    </row>
    <row r="898" spans="1:8">
      <c r="A898" s="14"/>
      <c r="G898" s="131"/>
      <c r="H898" s="12"/>
    </row>
    <row r="899" spans="1:8">
      <c r="A899" s="14"/>
      <c r="G899" s="131"/>
      <c r="H899" s="12"/>
    </row>
    <row r="900" spans="1:8">
      <c r="A900" s="14"/>
      <c r="G900" s="131"/>
      <c r="H900" s="12"/>
    </row>
    <row r="901" spans="1:8">
      <c r="A901" s="14"/>
      <c r="G901" s="131"/>
      <c r="H901" s="12"/>
    </row>
    <row r="902" spans="1:8">
      <c r="A902" s="14"/>
      <c r="G902" s="131"/>
      <c r="H902" s="12"/>
    </row>
    <row r="903" spans="1:8">
      <c r="A903" s="14"/>
      <c r="G903" s="131"/>
      <c r="H903" s="12"/>
    </row>
    <row r="904" spans="1:8">
      <c r="A904" s="14"/>
      <c r="G904" s="131"/>
      <c r="H904" s="12"/>
    </row>
    <row r="905" spans="1:8">
      <c r="A905" s="14"/>
      <c r="G905" s="131"/>
      <c r="H905" s="12"/>
    </row>
    <row r="906" spans="1:8">
      <c r="A906" s="14"/>
      <c r="G906" s="131"/>
      <c r="H906" s="12"/>
    </row>
    <row r="907" spans="1:8">
      <c r="A907" s="14"/>
      <c r="G907" s="131"/>
      <c r="H907" s="12"/>
    </row>
    <row r="908" spans="1:8">
      <c r="A908" s="14"/>
      <c r="G908" s="131"/>
      <c r="H908" s="12"/>
    </row>
    <row r="909" spans="1:8">
      <c r="A909" s="14"/>
      <c r="G909" s="131"/>
      <c r="H909" s="12"/>
    </row>
    <row r="910" spans="1:8">
      <c r="A910" s="14"/>
      <c r="G910" s="131"/>
      <c r="H910" s="12"/>
    </row>
    <row r="911" spans="1:8">
      <c r="A911" s="14"/>
      <c r="G911" s="131"/>
      <c r="H911" s="12"/>
    </row>
    <row r="912" spans="1:8">
      <c r="A912" s="14"/>
      <c r="G912" s="131"/>
      <c r="H912" s="12"/>
    </row>
    <row r="913" spans="1:8">
      <c r="A913" s="14"/>
      <c r="G913" s="131"/>
      <c r="H913" s="12"/>
    </row>
    <row r="914" spans="1:8">
      <c r="A914" s="14"/>
      <c r="G914" s="131"/>
      <c r="H914" s="12"/>
    </row>
    <row r="915" spans="1:8">
      <c r="A915" s="14"/>
      <c r="G915" s="131"/>
      <c r="H915" s="12"/>
    </row>
    <row r="916" spans="1:8">
      <c r="A916" s="14"/>
      <c r="G916" s="131"/>
      <c r="H916" s="12"/>
    </row>
    <row r="917" spans="1:8">
      <c r="A917" s="14"/>
      <c r="G917" s="131"/>
      <c r="H917" s="12"/>
    </row>
    <row r="918" spans="1:8">
      <c r="A918" s="14"/>
      <c r="G918" s="131"/>
      <c r="H918" s="12"/>
    </row>
    <row r="919" spans="1:8">
      <c r="A919" s="14"/>
      <c r="G919" s="131"/>
      <c r="H919" s="12"/>
    </row>
    <row r="920" spans="1:8">
      <c r="A920" s="14"/>
      <c r="G920" s="131"/>
      <c r="H920" s="12"/>
    </row>
    <row r="921" spans="1:8">
      <c r="A921" s="14"/>
      <c r="G921" s="131"/>
      <c r="H921" s="12"/>
    </row>
    <row r="922" spans="1:8">
      <c r="A922" s="14"/>
      <c r="G922" s="131"/>
      <c r="H922" s="12"/>
    </row>
    <row r="923" spans="1:8">
      <c r="A923" s="14"/>
      <c r="G923" s="131"/>
      <c r="H923" s="12"/>
    </row>
    <row r="924" spans="1:8">
      <c r="A924" s="14"/>
      <c r="G924" s="131"/>
      <c r="H924" s="12"/>
    </row>
    <row r="925" spans="1:8">
      <c r="A925" s="14"/>
      <c r="G925" s="131"/>
      <c r="H925" s="12"/>
    </row>
    <row r="926" spans="1:8">
      <c r="A926" s="14"/>
      <c r="G926" s="131"/>
      <c r="H926" s="12"/>
    </row>
    <row r="927" spans="1:8">
      <c r="A927" s="14"/>
      <c r="G927" s="131"/>
      <c r="H927" s="12"/>
    </row>
    <row r="928" spans="1:8">
      <c r="A928" s="14"/>
      <c r="G928" s="131"/>
      <c r="H928" s="12"/>
    </row>
    <row r="929" spans="1:8">
      <c r="A929" s="14"/>
      <c r="G929" s="131"/>
      <c r="H929" s="12"/>
    </row>
    <row r="930" spans="1:8">
      <c r="A930" s="14"/>
      <c r="G930" s="131"/>
      <c r="H930" s="12"/>
    </row>
    <row r="931" spans="1:8">
      <c r="A931" s="14"/>
      <c r="G931" s="131"/>
      <c r="H931" s="12"/>
    </row>
    <row r="932" spans="1:8">
      <c r="A932" s="14"/>
      <c r="G932" s="131"/>
      <c r="H932" s="12"/>
    </row>
    <row r="933" spans="1:8">
      <c r="A933" s="14"/>
      <c r="G933" s="131"/>
      <c r="H933" s="12"/>
    </row>
    <row r="934" spans="1:8">
      <c r="A934" s="14"/>
      <c r="G934" s="131"/>
      <c r="H934" s="12"/>
    </row>
    <row r="935" spans="1:8">
      <c r="A935" s="14"/>
      <c r="G935" s="131"/>
      <c r="H935" s="12"/>
    </row>
    <row r="936" spans="1:8">
      <c r="A936" s="14"/>
      <c r="G936" s="131"/>
      <c r="H936" s="12"/>
    </row>
    <row r="937" spans="1:8">
      <c r="A937" s="14"/>
      <c r="G937" s="131"/>
      <c r="H937" s="12"/>
    </row>
    <row r="938" spans="1:8">
      <c r="A938" s="14"/>
      <c r="G938" s="131"/>
      <c r="H938" s="12"/>
    </row>
    <row r="939" spans="1:8">
      <c r="A939" s="14"/>
      <c r="G939" s="131"/>
      <c r="H939" s="12"/>
    </row>
    <row r="940" spans="1:8">
      <c r="A940" s="14"/>
      <c r="G940" s="131"/>
      <c r="H940" s="12"/>
    </row>
    <row r="941" spans="1:8">
      <c r="A941" s="14"/>
      <c r="G941" s="131"/>
      <c r="H941" s="12"/>
    </row>
    <row r="942" spans="1:8">
      <c r="A942" s="14"/>
      <c r="G942" s="131"/>
      <c r="H942" s="12"/>
    </row>
    <row r="943" spans="1:8">
      <c r="A943" s="14"/>
      <c r="G943" s="131"/>
      <c r="H943" s="12"/>
    </row>
    <row r="944" spans="1:8">
      <c r="A944" s="14"/>
      <c r="G944" s="131"/>
      <c r="H944" s="12"/>
    </row>
    <row r="945" spans="1:8">
      <c r="A945" s="14"/>
      <c r="G945" s="131"/>
      <c r="H945" s="12"/>
    </row>
    <row r="946" spans="1:8">
      <c r="A946" s="14"/>
      <c r="G946" s="131"/>
      <c r="H946" s="12"/>
    </row>
    <row r="947" spans="1:8">
      <c r="A947" s="14"/>
      <c r="G947" s="131"/>
      <c r="H947" s="12"/>
    </row>
    <row r="948" spans="1:8">
      <c r="A948" s="14"/>
      <c r="G948" s="131"/>
      <c r="H948" s="12"/>
    </row>
    <row r="949" spans="1:8">
      <c r="A949" s="14"/>
      <c r="G949" s="131"/>
      <c r="H949" s="12"/>
    </row>
    <row r="950" spans="1:8">
      <c r="A950" s="14"/>
      <c r="G950" s="131"/>
      <c r="H950" s="12"/>
    </row>
    <row r="951" spans="1:8">
      <c r="A951" s="14"/>
      <c r="G951" s="131"/>
      <c r="H951" s="12"/>
    </row>
    <row r="952" spans="1:8">
      <c r="A952" s="14"/>
      <c r="G952" s="131"/>
      <c r="H952" s="12"/>
    </row>
    <row r="953" spans="1:8">
      <c r="A953" s="14"/>
      <c r="G953" s="131"/>
      <c r="H953" s="12"/>
    </row>
    <row r="954" spans="1:8">
      <c r="A954" s="14"/>
      <c r="G954" s="131"/>
      <c r="H954" s="12"/>
    </row>
    <row r="955" spans="1:8">
      <c r="A955" s="14"/>
      <c r="G955" s="131"/>
      <c r="H955" s="12"/>
    </row>
    <row r="956" spans="1:8">
      <c r="A956" s="14"/>
      <c r="G956" s="131"/>
      <c r="H956" s="12"/>
    </row>
    <row r="957" spans="1:8">
      <c r="A957" s="14"/>
      <c r="G957" s="131"/>
      <c r="H957" s="12"/>
    </row>
    <row r="958" spans="1:8">
      <c r="A958" s="14"/>
      <c r="G958" s="131"/>
      <c r="H958" s="12"/>
    </row>
    <row r="959" spans="1:8">
      <c r="A959" s="14"/>
      <c r="G959" s="131"/>
      <c r="H959" s="12"/>
    </row>
    <row r="960" spans="1:8">
      <c r="A960" s="14"/>
      <c r="G960" s="131"/>
      <c r="H960" s="12"/>
    </row>
    <row r="961" spans="1:8">
      <c r="A961" s="14"/>
      <c r="G961" s="131"/>
      <c r="H961" s="12"/>
    </row>
    <row r="962" spans="1:8">
      <c r="A962" s="14"/>
      <c r="G962" s="131"/>
      <c r="H962" s="12"/>
    </row>
    <row r="963" spans="1:8">
      <c r="A963" s="14"/>
      <c r="G963" s="131"/>
      <c r="H963" s="12"/>
    </row>
    <row r="964" spans="1:8">
      <c r="A964" s="14"/>
      <c r="G964" s="131"/>
      <c r="H964" s="12"/>
    </row>
    <row r="965" spans="1:8">
      <c r="A965" s="14"/>
      <c r="G965" s="131"/>
      <c r="H965" s="12"/>
    </row>
    <row r="966" spans="1:8">
      <c r="A966" s="14"/>
      <c r="G966" s="131"/>
      <c r="H966" s="12"/>
    </row>
    <row r="967" spans="1:8">
      <c r="A967" s="14"/>
      <c r="G967" s="131"/>
      <c r="H967" s="12"/>
    </row>
    <row r="968" spans="1:8">
      <c r="A968" s="14"/>
      <c r="G968" s="131"/>
      <c r="H968" s="12"/>
    </row>
    <row r="969" spans="1:8">
      <c r="A969" s="14"/>
      <c r="G969" s="131"/>
      <c r="H969" s="12"/>
    </row>
    <row r="970" spans="1:8">
      <c r="A970" s="14"/>
      <c r="G970" s="131"/>
      <c r="H970" s="12"/>
    </row>
    <row r="971" spans="1:8">
      <c r="A971" s="14"/>
      <c r="G971" s="131"/>
      <c r="H971" s="12"/>
    </row>
    <row r="972" spans="1:8">
      <c r="A972" s="14"/>
      <c r="G972" s="131"/>
      <c r="H972" s="12"/>
    </row>
    <row r="973" spans="1:8">
      <c r="A973" s="14"/>
      <c r="G973" s="131"/>
      <c r="H973" s="12"/>
    </row>
    <row r="974" spans="1:8">
      <c r="A974" s="14"/>
      <c r="G974" s="131"/>
      <c r="H974" s="12"/>
    </row>
    <row r="975" spans="1:8">
      <c r="A975" s="14"/>
      <c r="G975" s="131"/>
      <c r="H975" s="12"/>
    </row>
    <row r="976" spans="1:8">
      <c r="A976" s="14"/>
      <c r="G976" s="131"/>
      <c r="H976" s="12"/>
    </row>
    <row r="977" spans="1:8">
      <c r="A977" s="14"/>
      <c r="G977" s="131"/>
      <c r="H977" s="12"/>
    </row>
    <row r="978" spans="1:8">
      <c r="A978" s="14"/>
      <c r="G978" s="131"/>
      <c r="H978" s="12"/>
    </row>
    <row r="979" spans="1:8">
      <c r="A979" s="14"/>
      <c r="G979" s="131"/>
      <c r="H979" s="12"/>
    </row>
    <row r="980" spans="1:8">
      <c r="A980" s="14"/>
      <c r="G980" s="131"/>
      <c r="H980" s="12"/>
    </row>
    <row r="981" spans="1:8">
      <c r="A981" s="14"/>
      <c r="G981" s="131"/>
      <c r="H981" s="12"/>
    </row>
    <row r="982" spans="1:8">
      <c r="A982" s="14"/>
      <c r="G982" s="131"/>
      <c r="H982" s="12"/>
    </row>
    <row r="983" spans="1:8">
      <c r="A983" s="14"/>
      <c r="G983" s="131"/>
      <c r="H983" s="12"/>
    </row>
    <row r="984" spans="1:8">
      <c r="A984" s="14"/>
      <c r="G984" s="131"/>
      <c r="H984" s="12"/>
    </row>
    <row r="985" spans="1:8">
      <c r="A985" s="14"/>
      <c r="G985" s="131"/>
      <c r="H985" s="12"/>
    </row>
    <row r="986" spans="1:8">
      <c r="A986" s="14"/>
      <c r="G986" s="131"/>
    </row>
    <row r="987" spans="1:8">
      <c r="G987" s="131"/>
    </row>
    <row r="988" spans="1:8">
      <c r="G988" s="131"/>
    </row>
    <row r="989" spans="1:8">
      <c r="G989" s="131"/>
    </row>
    <row r="990" spans="1:8">
      <c r="G990" s="131"/>
    </row>
    <row r="991" spans="1:8">
      <c r="G991" s="131"/>
    </row>
    <row r="992" spans="1:8">
      <c r="G992" s="131"/>
    </row>
    <row r="993" spans="7:7">
      <c r="G993" s="131"/>
    </row>
    <row r="994" spans="7:7">
      <c r="G994" s="131"/>
    </row>
    <row r="995" spans="7:7">
      <c r="G995" s="131"/>
    </row>
    <row r="996" spans="7:7">
      <c r="G996" s="131"/>
    </row>
    <row r="997" spans="7:7">
      <c r="G997" s="131"/>
    </row>
    <row r="998" spans="7:7">
      <c r="G998" s="131"/>
    </row>
    <row r="999" spans="7:7">
      <c r="G999" s="131"/>
    </row>
    <row r="1000" spans="7:7">
      <c r="G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'controlled vocabulary'!$AF$4:$AF$7</xm:f>
          </x14:formula1>
          <xm:sqref>R4:R1048576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C41:C1048576</xm:sqref>
        </x14:dataValidation>
        <x14:dataValidation type="list" allowBlank="1" showInputMessage="1" showErrorMessage="1" xr:uid="{00000000-0002-0000-05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3000000}">
          <x14:formula1>
            <xm:f>'controlled vocabulary'!$AB$4:$AB$6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vocabulary'!$AC$4:$AC$8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vocabulary'!$AD$4:$AD$5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vocabulary'!$AE$4:$AE$9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5"/>
  <sheetViews>
    <sheetView topLeftCell="V1" workbookViewId="0">
      <selection activeCell="AI1" sqref="AI1:AK2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5" width="23.1640625" style="15" customWidth="1"/>
    <col min="6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1205</v>
      </c>
      <c r="AJ1" s="73" t="s">
        <v>1206</v>
      </c>
      <c r="AK1" s="45" t="s">
        <v>1207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s="169" customFormat="1" ht="15" customHeight="1">
      <c r="A4" s="171" t="s">
        <v>852</v>
      </c>
      <c r="B4" s="172" t="s">
        <v>828</v>
      </c>
      <c r="C4" s="173" t="s">
        <v>848</v>
      </c>
      <c r="D4" s="173" t="s">
        <v>862</v>
      </c>
      <c r="E4" s="173" t="s">
        <v>883</v>
      </c>
      <c r="F4" s="173" t="s">
        <v>862</v>
      </c>
      <c r="G4" s="174" t="s">
        <v>268</v>
      </c>
      <c r="H4" s="175" t="s">
        <v>307</v>
      </c>
      <c r="I4" s="171" t="s">
        <v>34</v>
      </c>
      <c r="J4" s="171">
        <v>0</v>
      </c>
      <c r="K4" s="171">
        <v>2</v>
      </c>
      <c r="L4" s="176" t="s">
        <v>259</v>
      </c>
      <c r="M4" s="171"/>
      <c r="N4" s="177"/>
      <c r="O4" s="23"/>
      <c r="P4" s="23"/>
      <c r="Q4" s="178">
        <v>1996</v>
      </c>
      <c r="R4" s="178">
        <v>1</v>
      </c>
      <c r="S4" s="179">
        <v>1</v>
      </c>
      <c r="T4" s="180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</row>
    <row r="5" spans="1:73" s="169" customFormat="1" ht="17">
      <c r="A5" s="171" t="s">
        <v>852</v>
      </c>
      <c r="B5" s="172" t="s">
        <v>828</v>
      </c>
      <c r="C5" s="173" t="s">
        <v>851</v>
      </c>
      <c r="D5" s="173" t="s">
        <v>863</v>
      </c>
      <c r="E5" s="173" t="s">
        <v>884</v>
      </c>
      <c r="F5" s="173" t="s">
        <v>863</v>
      </c>
      <c r="G5" s="173" t="s">
        <v>810</v>
      </c>
      <c r="H5" s="175" t="s">
        <v>307</v>
      </c>
      <c r="I5" s="173" t="s">
        <v>301</v>
      </c>
      <c r="J5" s="173">
        <v>0</v>
      </c>
      <c r="K5" s="173">
        <v>1</v>
      </c>
      <c r="L5" s="176" t="s">
        <v>259</v>
      </c>
      <c r="M5" s="23"/>
      <c r="N5" s="23"/>
      <c r="O5" s="23" t="s">
        <v>908</v>
      </c>
      <c r="P5" s="23"/>
      <c r="Q5" s="178">
        <v>1996</v>
      </c>
      <c r="R5" s="178">
        <v>1</v>
      </c>
      <c r="S5" s="179">
        <v>1</v>
      </c>
      <c r="T5" s="180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</row>
    <row r="6" spans="1:73" s="169" customFormat="1" ht="17">
      <c r="A6" s="171" t="s">
        <v>852</v>
      </c>
      <c r="B6" s="172" t="s">
        <v>828</v>
      </c>
      <c r="C6" s="173" t="s">
        <v>851</v>
      </c>
      <c r="D6" s="173" t="s">
        <v>863</v>
      </c>
      <c r="E6" s="173" t="s">
        <v>885</v>
      </c>
      <c r="F6" s="173" t="s">
        <v>863</v>
      </c>
      <c r="G6" s="173" t="s">
        <v>268</v>
      </c>
      <c r="H6" s="175" t="s">
        <v>307</v>
      </c>
      <c r="I6" s="171" t="s">
        <v>34</v>
      </c>
      <c r="J6" s="171">
        <v>0</v>
      </c>
      <c r="K6" s="171">
        <v>2</v>
      </c>
      <c r="L6" s="176" t="s">
        <v>259</v>
      </c>
      <c r="M6" s="23"/>
      <c r="N6" s="23"/>
      <c r="O6" s="23"/>
      <c r="P6" s="23"/>
      <c r="Q6" s="178">
        <v>1996</v>
      </c>
      <c r="R6" s="178">
        <v>1</v>
      </c>
      <c r="S6" s="179">
        <v>1</v>
      </c>
      <c r="T6" s="180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</row>
    <row r="7" spans="1:73" s="169" customFormat="1" ht="17">
      <c r="A7" s="171" t="s">
        <v>852</v>
      </c>
      <c r="B7" s="172" t="s">
        <v>828</v>
      </c>
      <c r="C7" s="173" t="s">
        <v>850</v>
      </c>
      <c r="D7" s="173" t="s">
        <v>869</v>
      </c>
      <c r="E7" s="173" t="s">
        <v>886</v>
      </c>
      <c r="F7" s="173" t="s">
        <v>869</v>
      </c>
      <c r="G7" s="173" t="s">
        <v>268</v>
      </c>
      <c r="H7" s="175" t="s">
        <v>307</v>
      </c>
      <c r="I7" s="171" t="s">
        <v>34</v>
      </c>
      <c r="J7" s="171">
        <v>0</v>
      </c>
      <c r="K7" s="171">
        <v>2</v>
      </c>
      <c r="L7" s="176" t="s">
        <v>259</v>
      </c>
      <c r="M7" s="23"/>
      <c r="N7" s="23"/>
      <c r="O7" s="23"/>
      <c r="P7" s="23"/>
      <c r="Q7" s="178">
        <v>1996</v>
      </c>
      <c r="R7" s="178">
        <v>1</v>
      </c>
      <c r="S7" s="179">
        <v>1</v>
      </c>
      <c r="T7" s="180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</row>
    <row r="8" spans="1:73" s="169" customFormat="1" ht="15" customHeight="1">
      <c r="A8" s="171" t="s">
        <v>852</v>
      </c>
      <c r="B8" s="172" t="s">
        <v>828</v>
      </c>
      <c r="C8" s="173" t="s">
        <v>848</v>
      </c>
      <c r="D8" s="173" t="s">
        <v>857</v>
      </c>
      <c r="E8" s="173" t="s">
        <v>887</v>
      </c>
      <c r="F8" s="173" t="s">
        <v>857</v>
      </c>
      <c r="G8" s="174" t="s">
        <v>298</v>
      </c>
      <c r="H8" s="175" t="s">
        <v>250</v>
      </c>
      <c r="I8" s="171" t="s">
        <v>176</v>
      </c>
      <c r="J8" s="171">
        <v>2</v>
      </c>
      <c r="K8" s="171" t="s">
        <v>907</v>
      </c>
      <c r="L8" s="181" t="s">
        <v>255</v>
      </c>
      <c r="M8" s="171"/>
      <c r="O8" s="23"/>
      <c r="P8" s="23"/>
      <c r="Q8" s="178">
        <v>1996</v>
      </c>
      <c r="R8" s="178">
        <v>1</v>
      </c>
      <c r="S8" s="179">
        <v>1</v>
      </c>
      <c r="T8" s="180"/>
      <c r="U8" s="23"/>
      <c r="V8" s="168">
        <v>63.300327264838671</v>
      </c>
      <c r="W8" s="182">
        <v>2.1070000000000002</v>
      </c>
      <c r="X8" s="23"/>
      <c r="Y8" s="182">
        <v>0.184</v>
      </c>
      <c r="Z8" s="182">
        <v>11.45108695652174</v>
      </c>
      <c r="AA8" s="23"/>
      <c r="AB8" s="167">
        <v>-26.91</v>
      </c>
      <c r="AC8" s="23" t="s">
        <v>882</v>
      </c>
      <c r="AD8" s="23"/>
      <c r="AE8" s="23">
        <v>1996</v>
      </c>
      <c r="AF8" s="167">
        <v>113.23</v>
      </c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</row>
    <row r="9" spans="1:73" s="169" customFormat="1" ht="15" customHeight="1">
      <c r="A9" s="171" t="s">
        <v>852</v>
      </c>
      <c r="B9" s="172" t="s">
        <v>828</v>
      </c>
      <c r="C9" s="173" t="s">
        <v>848</v>
      </c>
      <c r="D9" s="173" t="s">
        <v>858</v>
      </c>
      <c r="E9" s="173" t="s">
        <v>888</v>
      </c>
      <c r="F9" s="173" t="s">
        <v>858</v>
      </c>
      <c r="G9" s="174" t="s">
        <v>298</v>
      </c>
      <c r="H9" s="175" t="s">
        <v>250</v>
      </c>
      <c r="I9" s="171" t="s">
        <v>176</v>
      </c>
      <c r="J9" s="171">
        <v>2</v>
      </c>
      <c r="K9" s="171" t="s">
        <v>907</v>
      </c>
      <c r="L9" s="181" t="s">
        <v>255</v>
      </c>
      <c r="M9" s="171"/>
      <c r="O9" s="23"/>
      <c r="P9" s="23"/>
      <c r="Q9" s="178"/>
      <c r="R9" s="178"/>
      <c r="S9" s="179"/>
      <c r="T9" s="180"/>
      <c r="U9" s="23"/>
      <c r="V9" s="168">
        <v>60.009266488054998</v>
      </c>
      <c r="W9" s="182">
        <v>1.1950000000000001</v>
      </c>
      <c r="X9" s="23"/>
      <c r="Y9" s="182">
        <v>0.108</v>
      </c>
      <c r="Z9" s="182">
        <v>11.064814814814815</v>
      </c>
      <c r="AA9" s="23"/>
      <c r="AB9" s="167">
        <v>-26.19</v>
      </c>
      <c r="AC9" s="23" t="s">
        <v>882</v>
      </c>
      <c r="AD9" s="23"/>
      <c r="AE9" s="23">
        <v>1996</v>
      </c>
      <c r="AF9" s="167">
        <v>1</v>
      </c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</row>
    <row r="10" spans="1:73" s="169" customFormat="1" ht="15" customHeight="1">
      <c r="A10" s="171" t="s">
        <v>852</v>
      </c>
      <c r="B10" s="172" t="s">
        <v>828</v>
      </c>
      <c r="C10" s="173" t="s">
        <v>848</v>
      </c>
      <c r="D10" s="173" t="s">
        <v>859</v>
      </c>
      <c r="E10" s="173" t="s">
        <v>889</v>
      </c>
      <c r="F10" s="173" t="s">
        <v>859</v>
      </c>
      <c r="G10" s="174" t="s">
        <v>298</v>
      </c>
      <c r="H10" s="175" t="s">
        <v>250</v>
      </c>
      <c r="I10" s="171" t="s">
        <v>176</v>
      </c>
      <c r="J10" s="171">
        <v>2</v>
      </c>
      <c r="K10" s="171" t="s">
        <v>907</v>
      </c>
      <c r="L10" s="181" t="s">
        <v>255</v>
      </c>
      <c r="M10" s="23"/>
      <c r="N10" s="23"/>
      <c r="O10" s="23"/>
      <c r="P10" s="23"/>
      <c r="Q10" s="178">
        <v>1996</v>
      </c>
      <c r="R10" s="178">
        <v>1</v>
      </c>
      <c r="S10" s="179">
        <v>1</v>
      </c>
      <c r="T10" s="180"/>
      <c r="U10" s="23"/>
      <c r="V10" s="168">
        <v>67.626273500635975</v>
      </c>
      <c r="W10" s="182">
        <v>0.88600000000000001</v>
      </c>
      <c r="X10" s="23"/>
      <c r="Y10" s="182">
        <v>7.1800000000000003E-2</v>
      </c>
      <c r="Z10" s="182">
        <v>12.33983286908078</v>
      </c>
      <c r="AA10" s="23"/>
      <c r="AB10" s="167">
        <v>-25.51</v>
      </c>
      <c r="AC10" s="23" t="s">
        <v>882</v>
      </c>
      <c r="AD10" s="23"/>
      <c r="AE10" s="23">
        <v>1996</v>
      </c>
      <c r="AF10" s="167">
        <v>-146.18</v>
      </c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</row>
    <row r="11" spans="1:73" s="169" customFormat="1" ht="16">
      <c r="A11" s="171" t="s">
        <v>852</v>
      </c>
      <c r="B11" s="172" t="s">
        <v>828</v>
      </c>
      <c r="C11" s="173" t="s">
        <v>848</v>
      </c>
      <c r="D11" s="173" t="s">
        <v>860</v>
      </c>
      <c r="E11" s="173" t="s">
        <v>890</v>
      </c>
      <c r="F11" s="173" t="s">
        <v>860</v>
      </c>
      <c r="G11" s="174" t="s">
        <v>298</v>
      </c>
      <c r="H11" s="175" t="s">
        <v>250</v>
      </c>
      <c r="I11" s="171" t="s">
        <v>176</v>
      </c>
      <c r="J11" s="171">
        <v>2</v>
      </c>
      <c r="K11" s="171" t="s">
        <v>907</v>
      </c>
      <c r="L11" s="181" t="s">
        <v>255</v>
      </c>
      <c r="M11" s="23"/>
      <c r="N11" s="23"/>
      <c r="O11" s="23"/>
      <c r="P11" s="23"/>
      <c r="Q11" s="178">
        <v>1996</v>
      </c>
      <c r="R11" s="178">
        <v>1</v>
      </c>
      <c r="S11" s="179">
        <v>1</v>
      </c>
      <c r="T11" s="180"/>
      <c r="U11" s="23"/>
      <c r="V11" s="168">
        <v>78.081141660777291</v>
      </c>
      <c r="W11" s="182">
        <v>0.54200000000000004</v>
      </c>
      <c r="X11" s="23"/>
      <c r="Y11" s="182">
        <v>3.6900000000000002E-2</v>
      </c>
      <c r="Z11" s="182">
        <v>14.688346883468835</v>
      </c>
      <c r="AA11" s="23"/>
      <c r="AB11" s="167">
        <v>-26.13</v>
      </c>
      <c r="AC11" s="23" t="s">
        <v>882</v>
      </c>
      <c r="AD11" s="23"/>
      <c r="AE11" s="23">
        <v>1996</v>
      </c>
      <c r="AF11" s="167">
        <v>-351.85</v>
      </c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</row>
    <row r="12" spans="1:73" s="169" customFormat="1" ht="16">
      <c r="A12" s="171" t="s">
        <v>852</v>
      </c>
      <c r="B12" s="172" t="s">
        <v>828</v>
      </c>
      <c r="C12" s="173" t="s">
        <v>848</v>
      </c>
      <c r="D12" s="173" t="s">
        <v>861</v>
      </c>
      <c r="E12" s="173" t="s">
        <v>891</v>
      </c>
      <c r="F12" s="173" t="s">
        <v>861</v>
      </c>
      <c r="G12" s="174" t="s">
        <v>298</v>
      </c>
      <c r="H12" s="175" t="s">
        <v>250</v>
      </c>
      <c r="I12" s="171" t="s">
        <v>176</v>
      </c>
      <c r="J12" s="171">
        <v>2</v>
      </c>
      <c r="K12" s="171" t="s">
        <v>907</v>
      </c>
      <c r="L12" s="181" t="s">
        <v>255</v>
      </c>
      <c r="M12" s="23"/>
      <c r="N12" s="23"/>
      <c r="O12" s="23"/>
      <c r="P12" s="23"/>
      <c r="Q12" s="178">
        <v>1996</v>
      </c>
      <c r="R12" s="178">
        <v>1</v>
      </c>
      <c r="S12" s="179">
        <v>1</v>
      </c>
      <c r="T12" s="180"/>
      <c r="U12" s="23"/>
      <c r="V12" s="168">
        <v>85.216632794661209</v>
      </c>
      <c r="W12" s="182">
        <v>0.33800000000000002</v>
      </c>
      <c r="X12" s="23"/>
      <c r="Y12" s="182">
        <v>2.1000000000000001E-2</v>
      </c>
      <c r="Z12" s="182">
        <v>16.095238095238095</v>
      </c>
      <c r="AA12" s="23"/>
      <c r="AB12" s="167">
        <v>-25.76</v>
      </c>
      <c r="AC12" s="23" t="s">
        <v>882</v>
      </c>
      <c r="AD12" s="23"/>
      <c r="AE12" s="23">
        <v>1996</v>
      </c>
      <c r="AF12" s="167">
        <v>-501.11</v>
      </c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</row>
    <row r="13" spans="1:73" s="169" customFormat="1" ht="16">
      <c r="A13" s="171" t="s">
        <v>852</v>
      </c>
      <c r="B13" s="172" t="s">
        <v>828</v>
      </c>
      <c r="C13" s="173" t="s">
        <v>851</v>
      </c>
      <c r="D13" s="173" t="s">
        <v>864</v>
      </c>
      <c r="E13" s="173" t="s">
        <v>892</v>
      </c>
      <c r="F13" s="173" t="s">
        <v>864</v>
      </c>
      <c r="G13" s="174" t="s">
        <v>298</v>
      </c>
      <c r="H13" s="175" t="s">
        <v>250</v>
      </c>
      <c r="I13" s="171" t="s">
        <v>176</v>
      </c>
      <c r="J13" s="171">
        <v>2</v>
      </c>
      <c r="K13" s="171" t="s">
        <v>907</v>
      </c>
      <c r="L13" s="181" t="s">
        <v>255</v>
      </c>
      <c r="M13" s="23"/>
      <c r="N13" s="23"/>
      <c r="O13" s="23"/>
      <c r="P13" s="23"/>
      <c r="Q13" s="178">
        <v>1996</v>
      </c>
      <c r="R13" s="178">
        <v>1</v>
      </c>
      <c r="S13" s="179">
        <v>1</v>
      </c>
      <c r="T13" s="180"/>
      <c r="U13" s="23"/>
      <c r="V13" s="168">
        <v>44.942431371467286</v>
      </c>
      <c r="W13" s="182">
        <v>1.9319999999999999</v>
      </c>
      <c r="X13" s="23"/>
      <c r="Y13" s="182">
        <v>0.16900000000000001</v>
      </c>
      <c r="Z13" s="182">
        <v>11.431952662721892</v>
      </c>
      <c r="AA13" s="23"/>
      <c r="AB13" s="167">
        <v>-25.26</v>
      </c>
      <c r="AC13" s="23" t="s">
        <v>882</v>
      </c>
      <c r="AD13" s="23"/>
      <c r="AE13" s="23">
        <v>1996</v>
      </c>
      <c r="AF13" s="167">
        <v>153.94</v>
      </c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</row>
    <row r="14" spans="1:73" s="169" customFormat="1" ht="16">
      <c r="A14" s="171" t="s">
        <v>852</v>
      </c>
      <c r="B14" s="172" t="s">
        <v>828</v>
      </c>
      <c r="C14" s="173" t="s">
        <v>851</v>
      </c>
      <c r="D14" s="173" t="s">
        <v>865</v>
      </c>
      <c r="E14" s="173" t="s">
        <v>893</v>
      </c>
      <c r="F14" s="173" t="s">
        <v>865</v>
      </c>
      <c r="G14" s="174" t="s">
        <v>298</v>
      </c>
      <c r="H14" s="175" t="s">
        <v>250</v>
      </c>
      <c r="I14" s="171" t="s">
        <v>176</v>
      </c>
      <c r="J14" s="171">
        <v>2</v>
      </c>
      <c r="K14" s="171" t="s">
        <v>907</v>
      </c>
      <c r="L14" s="181" t="s">
        <v>255</v>
      </c>
      <c r="M14" s="23"/>
      <c r="N14" s="23"/>
      <c r="O14" s="23"/>
      <c r="P14" s="23"/>
      <c r="Q14" s="178">
        <v>1996</v>
      </c>
      <c r="R14" s="178">
        <v>1</v>
      </c>
      <c r="S14" s="179">
        <v>1</v>
      </c>
      <c r="T14" s="180"/>
      <c r="U14" s="23"/>
      <c r="V14" s="168">
        <v>55.05462938580375</v>
      </c>
      <c r="W14" s="182">
        <v>1.083</v>
      </c>
      <c r="X14" s="23"/>
      <c r="Y14" s="182">
        <v>9.0999999999999998E-2</v>
      </c>
      <c r="Z14" s="182">
        <v>11.901098901098901</v>
      </c>
      <c r="AA14" s="23"/>
      <c r="AB14" s="167">
        <v>-25.49</v>
      </c>
      <c r="AC14" s="23" t="s">
        <v>882</v>
      </c>
      <c r="AD14" s="23"/>
      <c r="AE14" s="23">
        <v>1996</v>
      </c>
      <c r="AF14" s="167">
        <v>-40.75</v>
      </c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</row>
    <row r="15" spans="1:73" s="169" customFormat="1" ht="16">
      <c r="A15" s="171" t="s">
        <v>852</v>
      </c>
      <c r="B15" s="172" t="s">
        <v>828</v>
      </c>
      <c r="C15" s="173" t="s">
        <v>851</v>
      </c>
      <c r="D15" s="173" t="s">
        <v>866</v>
      </c>
      <c r="E15" s="173" t="s">
        <v>894</v>
      </c>
      <c r="F15" s="173" t="s">
        <v>866</v>
      </c>
      <c r="G15" s="174" t="s">
        <v>298</v>
      </c>
      <c r="H15" s="175" t="s">
        <v>250</v>
      </c>
      <c r="I15" s="171" t="s">
        <v>176</v>
      </c>
      <c r="J15" s="171">
        <v>2</v>
      </c>
      <c r="K15" s="171" t="s">
        <v>907</v>
      </c>
      <c r="L15" s="181" t="s">
        <v>255</v>
      </c>
      <c r="M15" s="23"/>
      <c r="N15" s="23"/>
      <c r="O15" s="23"/>
      <c r="P15" s="23"/>
      <c r="Q15" s="178">
        <v>1996</v>
      </c>
      <c r="R15" s="178">
        <v>1</v>
      </c>
      <c r="S15" s="179">
        <v>1</v>
      </c>
      <c r="T15" s="180"/>
      <c r="U15" s="23"/>
      <c r="V15" s="168">
        <v>70.538182255700789</v>
      </c>
      <c r="W15" s="182">
        <v>0.75700000000000001</v>
      </c>
      <c r="X15" s="23"/>
      <c r="Y15" s="182">
        <v>6.13E-2</v>
      </c>
      <c r="Z15" s="182">
        <v>12.349102773246329</v>
      </c>
      <c r="AA15" s="23"/>
      <c r="AB15" s="167">
        <v>-25.62</v>
      </c>
      <c r="AC15" s="23" t="s">
        <v>882</v>
      </c>
      <c r="AD15" s="23"/>
      <c r="AE15" s="23">
        <v>1996</v>
      </c>
      <c r="AF15" s="167">
        <v>-191.16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</row>
    <row r="16" spans="1:73" s="169" customFormat="1" ht="16">
      <c r="A16" s="171" t="s">
        <v>852</v>
      </c>
      <c r="B16" s="172" t="s">
        <v>828</v>
      </c>
      <c r="C16" s="173" t="s">
        <v>851</v>
      </c>
      <c r="D16" s="173" t="s">
        <v>867</v>
      </c>
      <c r="E16" s="173" t="s">
        <v>895</v>
      </c>
      <c r="F16" s="173" t="s">
        <v>867</v>
      </c>
      <c r="G16" s="174" t="s">
        <v>298</v>
      </c>
      <c r="H16" s="175" t="s">
        <v>250</v>
      </c>
      <c r="I16" s="171" t="s">
        <v>176</v>
      </c>
      <c r="J16" s="171">
        <v>2</v>
      </c>
      <c r="K16" s="171" t="s">
        <v>907</v>
      </c>
      <c r="L16" s="181" t="s">
        <v>255</v>
      </c>
      <c r="M16" s="23"/>
      <c r="N16" s="23"/>
      <c r="O16" s="23"/>
      <c r="P16" s="23"/>
      <c r="Q16" s="178">
        <v>1996</v>
      </c>
      <c r="R16" s="178">
        <v>1</v>
      </c>
      <c r="S16" s="179">
        <v>1</v>
      </c>
      <c r="T16" s="180"/>
      <c r="U16" s="23"/>
      <c r="V16" s="168">
        <v>71.603626098863799</v>
      </c>
      <c r="W16" s="182">
        <v>0.46</v>
      </c>
      <c r="X16" s="23"/>
      <c r="Y16" s="182">
        <v>3.1399999999999997E-2</v>
      </c>
      <c r="Z16" s="182">
        <v>14.649681528662422</v>
      </c>
      <c r="AA16" s="23"/>
      <c r="AB16" s="167">
        <v>-24.79</v>
      </c>
      <c r="AC16" s="23" t="s">
        <v>882</v>
      </c>
      <c r="AD16" s="23"/>
      <c r="AE16" s="23">
        <v>1996</v>
      </c>
      <c r="AF16" s="167">
        <v>-424.09</v>
      </c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</row>
    <row r="17" spans="1:72" s="169" customFormat="1" ht="16">
      <c r="A17" s="171" t="s">
        <v>852</v>
      </c>
      <c r="B17" s="172" t="s">
        <v>828</v>
      </c>
      <c r="C17" s="173" t="s">
        <v>851</v>
      </c>
      <c r="D17" s="173" t="s">
        <v>868</v>
      </c>
      <c r="E17" s="173" t="s">
        <v>896</v>
      </c>
      <c r="F17" s="173" t="s">
        <v>868</v>
      </c>
      <c r="G17" s="174" t="s">
        <v>298</v>
      </c>
      <c r="H17" s="175" t="s">
        <v>250</v>
      </c>
      <c r="I17" s="171" t="s">
        <v>176</v>
      </c>
      <c r="J17" s="171">
        <v>2</v>
      </c>
      <c r="K17" s="171" t="s">
        <v>907</v>
      </c>
      <c r="L17" s="181" t="s">
        <v>255</v>
      </c>
      <c r="M17" s="23"/>
      <c r="N17" s="23"/>
      <c r="O17" s="23"/>
      <c r="P17" s="23"/>
      <c r="Q17" s="178">
        <v>1996</v>
      </c>
      <c r="R17" s="178">
        <v>1</v>
      </c>
      <c r="S17" s="179">
        <v>1</v>
      </c>
      <c r="T17" s="180"/>
      <c r="U17" s="23"/>
      <c r="V17" s="168">
        <v>66.842804288461778</v>
      </c>
      <c r="W17" s="182">
        <v>0.34</v>
      </c>
      <c r="X17" s="23"/>
      <c r="Y17" s="182">
        <v>1.0500000000000001E-2</v>
      </c>
      <c r="Z17" s="182">
        <v>32.38095238095238</v>
      </c>
      <c r="AA17" s="23"/>
      <c r="AB17" s="167">
        <v>-24.57</v>
      </c>
      <c r="AC17" s="23" t="s">
        <v>882</v>
      </c>
      <c r="AD17" s="23"/>
      <c r="AE17" s="23">
        <v>1996</v>
      </c>
      <c r="AF17" s="167">
        <v>-551.44000000000005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</row>
    <row r="18" spans="1:72" s="169" customFormat="1" ht="16">
      <c r="A18" s="171" t="s">
        <v>852</v>
      </c>
      <c r="B18" s="172" t="s">
        <v>828</v>
      </c>
      <c r="C18" s="173" t="s">
        <v>850</v>
      </c>
      <c r="D18" s="173" t="s">
        <v>870</v>
      </c>
      <c r="E18" s="173" t="s">
        <v>897</v>
      </c>
      <c r="F18" s="173" t="s">
        <v>870</v>
      </c>
      <c r="G18" s="174" t="s">
        <v>298</v>
      </c>
      <c r="H18" s="175" t="s">
        <v>250</v>
      </c>
      <c r="I18" s="171" t="s">
        <v>176</v>
      </c>
      <c r="J18" s="171">
        <v>2</v>
      </c>
      <c r="K18" s="171" t="s">
        <v>907</v>
      </c>
      <c r="L18" s="181" t="s">
        <v>255</v>
      </c>
      <c r="M18" s="23"/>
      <c r="N18" s="23"/>
      <c r="O18" s="23"/>
      <c r="P18" s="23"/>
      <c r="Q18" s="178">
        <v>1996</v>
      </c>
      <c r="R18" s="178">
        <v>1</v>
      </c>
      <c r="S18" s="179">
        <v>1</v>
      </c>
      <c r="T18" s="180"/>
      <c r="U18" s="23"/>
      <c r="V18" s="168">
        <v>51.25970099391526</v>
      </c>
      <c r="W18" s="182">
        <v>2.11</v>
      </c>
      <c r="X18" s="23"/>
      <c r="Y18" s="182">
        <v>0.18</v>
      </c>
      <c r="Z18" s="182">
        <v>11.722222222222221</v>
      </c>
      <c r="AA18" s="23"/>
      <c r="AB18" s="167">
        <v>-21.91</v>
      </c>
      <c r="AC18" s="23" t="s">
        <v>882</v>
      </c>
      <c r="AD18" s="23"/>
      <c r="AE18" s="23">
        <v>1996</v>
      </c>
      <c r="AF18" s="167">
        <v>138.02000000000001</v>
      </c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</row>
    <row r="19" spans="1:72" s="169" customFormat="1" ht="16">
      <c r="A19" s="171" t="s">
        <v>852</v>
      </c>
      <c r="B19" s="172" t="s">
        <v>828</v>
      </c>
      <c r="C19" s="173" t="s">
        <v>850</v>
      </c>
      <c r="D19" s="173" t="s">
        <v>871</v>
      </c>
      <c r="E19" s="173" t="s">
        <v>898</v>
      </c>
      <c r="F19" s="173" t="s">
        <v>871</v>
      </c>
      <c r="G19" s="174" t="s">
        <v>298</v>
      </c>
      <c r="H19" s="175" t="s">
        <v>250</v>
      </c>
      <c r="I19" s="171" t="s">
        <v>176</v>
      </c>
      <c r="J19" s="171">
        <v>2</v>
      </c>
      <c r="K19" s="171" t="s">
        <v>907</v>
      </c>
      <c r="L19" s="181" t="s">
        <v>255</v>
      </c>
      <c r="M19" s="23"/>
      <c r="N19" s="23"/>
      <c r="O19" s="23"/>
      <c r="P19" s="23"/>
      <c r="Q19" s="178">
        <v>1996</v>
      </c>
      <c r="R19" s="178">
        <v>1</v>
      </c>
      <c r="S19" s="179">
        <v>1</v>
      </c>
      <c r="T19" s="180"/>
      <c r="U19" s="23"/>
      <c r="V19" s="168">
        <v>61.433901172428264</v>
      </c>
      <c r="W19" s="182">
        <v>1.1200000000000001</v>
      </c>
      <c r="X19" s="23"/>
      <c r="Y19" s="182">
        <v>0.104</v>
      </c>
      <c r="Z19" s="182">
        <v>10.76923076923077</v>
      </c>
      <c r="AA19" s="23"/>
      <c r="AB19" s="167">
        <v>-24</v>
      </c>
      <c r="AC19" s="23" t="s">
        <v>882</v>
      </c>
      <c r="AD19" s="23"/>
      <c r="AE19" s="23">
        <v>1996</v>
      </c>
      <c r="AF19" s="167">
        <v>-24.19</v>
      </c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</row>
    <row r="20" spans="1:72" s="169" customFormat="1" ht="16">
      <c r="A20" s="171" t="s">
        <v>852</v>
      </c>
      <c r="B20" s="172" t="s">
        <v>828</v>
      </c>
      <c r="C20" s="173" t="s">
        <v>850</v>
      </c>
      <c r="D20" s="173" t="s">
        <v>872</v>
      </c>
      <c r="E20" s="173" t="s">
        <v>899</v>
      </c>
      <c r="F20" s="173" t="s">
        <v>872</v>
      </c>
      <c r="G20" s="174" t="s">
        <v>298</v>
      </c>
      <c r="H20" s="175" t="s">
        <v>250</v>
      </c>
      <c r="I20" s="171" t="s">
        <v>176</v>
      </c>
      <c r="J20" s="171">
        <v>2</v>
      </c>
      <c r="K20" s="171" t="s">
        <v>907</v>
      </c>
      <c r="L20" s="181" t="s">
        <v>255</v>
      </c>
      <c r="M20" s="23"/>
      <c r="N20" s="23"/>
      <c r="O20" s="23"/>
      <c r="P20" s="23"/>
      <c r="Q20" s="178">
        <v>1996</v>
      </c>
      <c r="R20" s="178">
        <v>1</v>
      </c>
      <c r="S20" s="179">
        <v>1</v>
      </c>
      <c r="T20" s="180"/>
      <c r="U20" s="23"/>
      <c r="V20" s="168">
        <v>67.580690615895534</v>
      </c>
      <c r="W20" s="182">
        <v>0.73899999999999999</v>
      </c>
      <c r="X20" s="23"/>
      <c r="Y20" s="182">
        <v>5.7000000000000002E-2</v>
      </c>
      <c r="Z20" s="182">
        <v>12.964912280701753</v>
      </c>
      <c r="AA20" s="23"/>
      <c r="AB20" s="167">
        <v>-24.27</v>
      </c>
      <c r="AC20" s="23" t="s">
        <v>882</v>
      </c>
      <c r="AD20" s="23"/>
      <c r="AE20" s="23">
        <v>1996</v>
      </c>
      <c r="AF20" s="167">
        <v>-169.55</v>
      </c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</row>
    <row r="21" spans="1:72" s="169" customFormat="1" ht="16">
      <c r="A21" s="171" t="s">
        <v>852</v>
      </c>
      <c r="B21" s="172" t="s">
        <v>828</v>
      </c>
      <c r="C21" s="173" t="s">
        <v>850</v>
      </c>
      <c r="D21" s="173" t="s">
        <v>873</v>
      </c>
      <c r="E21" s="173" t="s">
        <v>900</v>
      </c>
      <c r="F21" s="173" t="s">
        <v>873</v>
      </c>
      <c r="G21" s="174" t="s">
        <v>298</v>
      </c>
      <c r="H21" s="175" t="s">
        <v>250</v>
      </c>
      <c r="I21" s="171" t="s">
        <v>176</v>
      </c>
      <c r="J21" s="171">
        <v>2</v>
      </c>
      <c r="K21" s="171" t="s">
        <v>907</v>
      </c>
      <c r="L21" s="181" t="s">
        <v>255</v>
      </c>
      <c r="M21" s="23"/>
      <c r="N21" s="23"/>
      <c r="O21" s="23"/>
      <c r="P21" s="23"/>
      <c r="Q21" s="178">
        <v>1996</v>
      </c>
      <c r="R21" s="178">
        <v>1</v>
      </c>
      <c r="S21" s="179">
        <v>1</v>
      </c>
      <c r="T21" s="180"/>
      <c r="U21" s="23"/>
      <c r="V21" s="168">
        <v>70.720761958942703</v>
      </c>
      <c r="W21" s="182">
        <v>0.45700000000000002</v>
      </c>
      <c r="X21" s="23"/>
      <c r="Y21" s="182">
        <v>3.2300000000000002E-2</v>
      </c>
      <c r="Z21" s="182">
        <v>14.148606811145511</v>
      </c>
      <c r="AA21" s="23"/>
      <c r="AB21" s="167">
        <v>-25.36</v>
      </c>
      <c r="AC21" s="23" t="s">
        <v>882</v>
      </c>
      <c r="AD21" s="23"/>
      <c r="AE21" s="23">
        <v>1996</v>
      </c>
      <c r="AF21" s="167">
        <v>-333.4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</row>
    <row r="22" spans="1:72" s="169" customFormat="1" ht="16">
      <c r="A22" s="171" t="s">
        <v>852</v>
      </c>
      <c r="B22" s="172" t="s">
        <v>828</v>
      </c>
      <c r="C22" s="173" t="s">
        <v>850</v>
      </c>
      <c r="D22" s="173" t="s">
        <v>874</v>
      </c>
      <c r="E22" s="173" t="s">
        <v>901</v>
      </c>
      <c r="F22" s="173" t="s">
        <v>874</v>
      </c>
      <c r="G22" s="174" t="s">
        <v>298</v>
      </c>
      <c r="H22" s="175" t="s">
        <v>250</v>
      </c>
      <c r="I22" s="171" t="s">
        <v>176</v>
      </c>
      <c r="J22" s="171">
        <v>2</v>
      </c>
      <c r="K22" s="171" t="s">
        <v>907</v>
      </c>
      <c r="L22" s="181" t="s">
        <v>255</v>
      </c>
      <c r="M22" s="23"/>
      <c r="N22" s="23"/>
      <c r="O22" s="23"/>
      <c r="P22" s="23"/>
      <c r="Q22" s="178">
        <v>1996</v>
      </c>
      <c r="R22" s="178">
        <v>1</v>
      </c>
      <c r="S22" s="179">
        <v>1</v>
      </c>
      <c r="T22" s="180"/>
      <c r="U22" s="23"/>
      <c r="V22" s="168">
        <v>71.707508072713281</v>
      </c>
      <c r="W22" s="182">
        <v>0.317</v>
      </c>
      <c r="X22" s="23"/>
      <c r="Y22" s="182">
        <v>1.2800000000000001E-2</v>
      </c>
      <c r="Z22" s="182">
        <v>24.765625</v>
      </c>
      <c r="AA22" s="23"/>
      <c r="AB22" s="167">
        <v>-25.43</v>
      </c>
      <c r="AC22" s="23" t="s">
        <v>882</v>
      </c>
      <c r="AD22" s="23"/>
      <c r="AE22" s="23">
        <v>1996</v>
      </c>
      <c r="AF22" s="167">
        <v>-464.99</v>
      </c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</row>
    <row r="23" spans="1:72" s="169" customFormat="1" ht="16">
      <c r="A23" s="171" t="s">
        <v>852</v>
      </c>
      <c r="B23" s="172" t="s">
        <v>828</v>
      </c>
      <c r="C23" s="91" t="s">
        <v>849</v>
      </c>
      <c r="D23" s="91" t="s">
        <v>876</v>
      </c>
      <c r="E23" s="91" t="s">
        <v>902</v>
      </c>
      <c r="F23" s="91" t="s">
        <v>876</v>
      </c>
      <c r="G23" s="174" t="s">
        <v>298</v>
      </c>
      <c r="H23" s="175" t="s">
        <v>250</v>
      </c>
      <c r="I23" s="171" t="s">
        <v>176</v>
      </c>
      <c r="J23" s="171">
        <v>2</v>
      </c>
      <c r="K23" s="171" t="s">
        <v>907</v>
      </c>
      <c r="L23" s="181" t="s">
        <v>255</v>
      </c>
      <c r="M23" s="164"/>
      <c r="N23" s="164"/>
      <c r="O23" s="164"/>
      <c r="P23" s="164"/>
      <c r="Q23" s="178">
        <v>1996</v>
      </c>
      <c r="R23" s="178">
        <v>1</v>
      </c>
      <c r="S23" s="179">
        <v>1</v>
      </c>
      <c r="T23" s="164"/>
      <c r="U23" s="164"/>
      <c r="V23" s="168">
        <v>64.131768798138538</v>
      </c>
      <c r="W23" s="182">
        <v>1.97</v>
      </c>
      <c r="X23" s="164"/>
      <c r="Y23" s="182">
        <v>0.17899999999999999</v>
      </c>
      <c r="Z23" s="182">
        <v>11.005586592178771</v>
      </c>
      <c r="AA23" s="164"/>
      <c r="AB23" s="167">
        <v>-26.55</v>
      </c>
      <c r="AC23" s="23" t="s">
        <v>882</v>
      </c>
      <c r="AD23" s="164"/>
      <c r="AE23" s="23">
        <v>1996</v>
      </c>
      <c r="AF23" s="167">
        <v>95.54</v>
      </c>
      <c r="AG23" s="164"/>
      <c r="AH23" s="164"/>
      <c r="AI23" s="164"/>
      <c r="AJ23" s="164"/>
      <c r="AK23" s="164"/>
      <c r="AL23" s="164"/>
      <c r="AM23" s="164"/>
      <c r="AN23" s="164"/>
      <c r="AO23" s="164"/>
      <c r="AP23" s="164"/>
      <c r="AQ23" s="164"/>
      <c r="AR23" s="164"/>
      <c r="AS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  <c r="BQ23" s="164"/>
      <c r="BR23" s="164"/>
      <c r="BS23" s="164"/>
      <c r="BT23" s="164"/>
    </row>
    <row r="24" spans="1:72" s="169" customFormat="1" ht="16">
      <c r="A24" s="171" t="s">
        <v>852</v>
      </c>
      <c r="B24" s="172" t="s">
        <v>828</v>
      </c>
      <c r="C24" s="91" t="s">
        <v>849</v>
      </c>
      <c r="D24" s="91" t="s">
        <v>877</v>
      </c>
      <c r="E24" s="91" t="s">
        <v>903</v>
      </c>
      <c r="F24" s="91" t="s">
        <v>877</v>
      </c>
      <c r="G24" s="174" t="s">
        <v>298</v>
      </c>
      <c r="H24" s="175" t="s">
        <v>250</v>
      </c>
      <c r="I24" s="171" t="s">
        <v>176</v>
      </c>
      <c r="J24" s="171">
        <v>2</v>
      </c>
      <c r="K24" s="171" t="s">
        <v>907</v>
      </c>
      <c r="L24" s="181" t="s">
        <v>255</v>
      </c>
      <c r="M24" s="164"/>
      <c r="N24" s="164"/>
      <c r="O24" s="164"/>
      <c r="P24" s="164"/>
      <c r="Q24" s="178">
        <v>1996</v>
      </c>
      <c r="R24" s="178">
        <v>1</v>
      </c>
      <c r="S24" s="179">
        <v>1</v>
      </c>
      <c r="T24" s="164"/>
      <c r="U24" s="164"/>
      <c r="V24" s="168">
        <v>74.352194862147428</v>
      </c>
      <c r="W24" s="182">
        <v>1.27</v>
      </c>
      <c r="X24" s="164"/>
      <c r="Y24" s="182">
        <v>0.111</v>
      </c>
      <c r="Z24" s="182">
        <v>11.441441441441441</v>
      </c>
      <c r="AA24" s="164"/>
      <c r="AB24" s="167">
        <v>-26.02</v>
      </c>
      <c r="AC24" s="23" t="s">
        <v>882</v>
      </c>
      <c r="AD24" s="164"/>
      <c r="AE24" s="23">
        <v>1996</v>
      </c>
      <c r="AF24" s="167">
        <v>-17.010000000000002</v>
      </c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4"/>
      <c r="AR24" s="164"/>
      <c r="AS24" s="164"/>
      <c r="BG24" s="164"/>
      <c r="BH24" s="164"/>
      <c r="BI24" s="164"/>
      <c r="BJ24" s="164"/>
      <c r="BK24" s="164"/>
      <c r="BL24" s="164"/>
      <c r="BM24" s="164"/>
      <c r="BN24" s="164"/>
      <c r="BO24" s="164"/>
      <c r="BP24" s="164"/>
      <c r="BQ24" s="164"/>
      <c r="BR24" s="164"/>
      <c r="BS24" s="164"/>
      <c r="BT24" s="164"/>
    </row>
    <row r="25" spans="1:72" s="169" customFormat="1" ht="16">
      <c r="A25" s="171" t="s">
        <v>852</v>
      </c>
      <c r="B25" s="172" t="s">
        <v>828</v>
      </c>
      <c r="C25" s="91" t="s">
        <v>849</v>
      </c>
      <c r="D25" s="91" t="s">
        <v>878</v>
      </c>
      <c r="E25" s="91" t="s">
        <v>904</v>
      </c>
      <c r="F25" s="91" t="s">
        <v>878</v>
      </c>
      <c r="G25" s="174" t="s">
        <v>298</v>
      </c>
      <c r="H25" s="175" t="s">
        <v>250</v>
      </c>
      <c r="I25" s="171" t="s">
        <v>176</v>
      </c>
      <c r="J25" s="171">
        <v>2</v>
      </c>
      <c r="K25" s="171" t="s">
        <v>907</v>
      </c>
      <c r="L25" s="181" t="s">
        <v>255</v>
      </c>
      <c r="M25" s="164"/>
      <c r="N25" s="164"/>
      <c r="O25" s="164"/>
      <c r="P25" s="164"/>
      <c r="Q25" s="178">
        <v>1996</v>
      </c>
      <c r="R25" s="178">
        <v>1</v>
      </c>
      <c r="S25" s="179">
        <v>1</v>
      </c>
      <c r="T25" s="164"/>
      <c r="U25" s="164"/>
      <c r="V25" s="168">
        <v>71.774856702683465</v>
      </c>
      <c r="W25" s="182">
        <v>0.85899999999999999</v>
      </c>
      <c r="X25" s="164"/>
      <c r="Y25" s="182">
        <v>7.2300000000000003E-2</v>
      </c>
      <c r="Z25" s="182">
        <v>11.881051175656983</v>
      </c>
      <c r="AA25" s="164"/>
      <c r="AB25" s="167">
        <v>-26.47</v>
      </c>
      <c r="AC25" s="23" t="s">
        <v>882</v>
      </c>
      <c r="AD25" s="164"/>
      <c r="AE25" s="23">
        <v>1996</v>
      </c>
      <c r="AF25" s="167">
        <v>-133.84</v>
      </c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4"/>
      <c r="BG25" s="164"/>
      <c r="BH25" s="164"/>
      <c r="BI25" s="164"/>
      <c r="BJ25" s="164"/>
      <c r="BK25" s="164"/>
      <c r="BL25" s="164"/>
      <c r="BM25" s="164"/>
      <c r="BN25" s="164"/>
      <c r="BO25" s="164"/>
      <c r="BP25" s="164"/>
      <c r="BQ25" s="164"/>
      <c r="BR25" s="164"/>
      <c r="BS25" s="164"/>
      <c r="BT25" s="164"/>
    </row>
    <row r="26" spans="1:72" s="169" customFormat="1" ht="16">
      <c r="A26" s="171" t="s">
        <v>852</v>
      </c>
      <c r="B26" s="172" t="s">
        <v>828</v>
      </c>
      <c r="C26" s="91" t="s">
        <v>849</v>
      </c>
      <c r="D26" s="91" t="s">
        <v>879</v>
      </c>
      <c r="E26" s="91" t="s">
        <v>905</v>
      </c>
      <c r="F26" s="91" t="s">
        <v>879</v>
      </c>
      <c r="G26" s="174" t="s">
        <v>298</v>
      </c>
      <c r="H26" s="175" t="s">
        <v>250</v>
      </c>
      <c r="I26" s="171" t="s">
        <v>176</v>
      </c>
      <c r="J26" s="171">
        <v>2</v>
      </c>
      <c r="K26" s="171" t="s">
        <v>907</v>
      </c>
      <c r="L26" s="181" t="s">
        <v>255</v>
      </c>
      <c r="M26" s="164"/>
      <c r="N26" s="164"/>
      <c r="O26" s="164"/>
      <c r="P26" s="164"/>
      <c r="Q26" s="178">
        <v>1996</v>
      </c>
      <c r="R26" s="178">
        <v>1</v>
      </c>
      <c r="S26" s="179">
        <v>1</v>
      </c>
      <c r="T26" s="164"/>
      <c r="U26" s="164"/>
      <c r="V26" s="168">
        <v>76.97063821597294</v>
      </c>
      <c r="W26" s="182">
        <v>0.6</v>
      </c>
      <c r="X26" s="164"/>
      <c r="Y26" s="182">
        <v>4.5600000000000002E-2</v>
      </c>
      <c r="Z26" s="182">
        <v>13.157894736842104</v>
      </c>
      <c r="AA26" s="164"/>
      <c r="AB26" s="167">
        <v>-30.3</v>
      </c>
      <c r="AC26" s="23" t="s">
        <v>882</v>
      </c>
      <c r="AD26" s="164"/>
      <c r="AE26" s="23">
        <v>1996</v>
      </c>
      <c r="AF26" s="167">
        <v>-295.64999999999998</v>
      </c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4"/>
      <c r="AR26" s="164"/>
      <c r="AS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  <c r="BQ26" s="164"/>
      <c r="BR26" s="164"/>
      <c r="BS26" s="164"/>
      <c r="BT26" s="164"/>
    </row>
    <row r="27" spans="1:72" s="169" customFormat="1" ht="16">
      <c r="A27" s="171" t="s">
        <v>852</v>
      </c>
      <c r="B27" s="172" t="s">
        <v>828</v>
      </c>
      <c r="C27" s="91" t="s">
        <v>849</v>
      </c>
      <c r="D27" s="91" t="s">
        <v>880</v>
      </c>
      <c r="E27" s="91" t="s">
        <v>906</v>
      </c>
      <c r="F27" s="91" t="s">
        <v>880</v>
      </c>
      <c r="G27" s="174" t="s">
        <v>298</v>
      </c>
      <c r="H27" s="175" t="s">
        <v>250</v>
      </c>
      <c r="I27" s="171" t="s">
        <v>176</v>
      </c>
      <c r="J27" s="171">
        <v>2</v>
      </c>
      <c r="K27" s="171" t="s">
        <v>907</v>
      </c>
      <c r="L27" s="181" t="s">
        <v>255</v>
      </c>
      <c r="M27" s="164"/>
      <c r="N27" s="164"/>
      <c r="O27" s="164"/>
      <c r="P27" s="164"/>
      <c r="Q27" s="178">
        <v>1996</v>
      </c>
      <c r="R27" s="178">
        <v>1</v>
      </c>
      <c r="S27" s="179">
        <v>1</v>
      </c>
      <c r="T27" s="164"/>
      <c r="U27" s="164"/>
      <c r="V27" s="168">
        <v>78.442447754680657</v>
      </c>
      <c r="W27" s="182">
        <v>0.308</v>
      </c>
      <c r="X27" s="164"/>
      <c r="Y27" s="182">
        <v>1.3299999999999999E-2</v>
      </c>
      <c r="Z27" s="182">
        <v>23.157894736842106</v>
      </c>
      <c r="AA27" s="164"/>
      <c r="AB27" s="167">
        <v>-30.3</v>
      </c>
      <c r="AC27" s="23" t="s">
        <v>882</v>
      </c>
      <c r="AD27" s="164"/>
      <c r="AE27" s="23">
        <v>1996</v>
      </c>
      <c r="AF27" s="167">
        <v>-502.49</v>
      </c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BG27" s="164"/>
      <c r="BH27" s="164"/>
      <c r="BI27" s="164"/>
      <c r="BJ27" s="164"/>
      <c r="BK27" s="164"/>
      <c r="BL27" s="164"/>
      <c r="BM27" s="164"/>
      <c r="BN27" s="164"/>
      <c r="BO27" s="164"/>
      <c r="BP27" s="164"/>
      <c r="BQ27" s="164"/>
      <c r="BR27" s="164"/>
      <c r="BS27" s="164"/>
      <c r="BT27" s="164"/>
    </row>
    <row r="28" spans="1:72" s="169" customFormat="1" ht="28">
      <c r="A28" s="171" t="s">
        <v>852</v>
      </c>
      <c r="B28" s="172" t="s">
        <v>828</v>
      </c>
      <c r="C28" s="173" t="s">
        <v>848</v>
      </c>
      <c r="D28" s="173" t="s">
        <v>857</v>
      </c>
      <c r="E28" s="183" t="s">
        <v>909</v>
      </c>
      <c r="F28" s="173" t="s">
        <v>887</v>
      </c>
      <c r="G28" s="91" t="s">
        <v>813</v>
      </c>
      <c r="H28" s="91" t="s">
        <v>254</v>
      </c>
      <c r="I28" s="91" t="s">
        <v>815</v>
      </c>
      <c r="J28" s="91">
        <v>0</v>
      </c>
      <c r="K28" s="91">
        <v>14</v>
      </c>
      <c r="L28" s="165" t="s">
        <v>814</v>
      </c>
      <c r="M28" s="164"/>
      <c r="N28" s="164"/>
      <c r="O28" s="164"/>
      <c r="P28" s="164"/>
      <c r="Q28" s="178">
        <v>1996</v>
      </c>
      <c r="R28" s="178">
        <v>1</v>
      </c>
      <c r="S28" s="179">
        <v>1</v>
      </c>
      <c r="T28" s="164"/>
      <c r="U28" s="164"/>
      <c r="V28" s="168">
        <v>20.394220355712772</v>
      </c>
      <c r="W28" s="182">
        <v>0.91</v>
      </c>
      <c r="X28" s="164"/>
      <c r="Y28" s="182">
        <v>5.3199999999999997E-2</v>
      </c>
      <c r="Z28" s="182">
        <v>17.10526315789474</v>
      </c>
      <c r="AA28" s="164"/>
      <c r="AB28" s="167">
        <v>-28.78</v>
      </c>
      <c r="AC28" s="23" t="s">
        <v>882</v>
      </c>
      <c r="AD28" s="164"/>
      <c r="AE28" s="23">
        <v>1996</v>
      </c>
      <c r="AF28" s="167">
        <v>15.23</v>
      </c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BG28" s="164"/>
      <c r="BH28" s="164"/>
      <c r="BI28" s="164"/>
      <c r="BJ28" s="164"/>
      <c r="BK28" s="164"/>
      <c r="BL28" s="164"/>
      <c r="BM28" s="164"/>
      <c r="BN28" s="164"/>
      <c r="BO28" s="164"/>
      <c r="BP28" s="164"/>
      <c r="BQ28" s="164"/>
      <c r="BR28" s="164"/>
      <c r="BS28" s="164"/>
      <c r="BT28" s="164"/>
    </row>
    <row r="29" spans="1:72" s="169" customFormat="1" ht="28">
      <c r="A29" s="171" t="s">
        <v>852</v>
      </c>
      <c r="B29" s="172" t="s">
        <v>828</v>
      </c>
      <c r="C29" s="173" t="s">
        <v>848</v>
      </c>
      <c r="D29" s="173" t="s">
        <v>858</v>
      </c>
      <c r="E29" s="183" t="s">
        <v>910</v>
      </c>
      <c r="F29" s="173" t="s">
        <v>888</v>
      </c>
      <c r="G29" s="91" t="s">
        <v>813</v>
      </c>
      <c r="H29" s="91" t="s">
        <v>254</v>
      </c>
      <c r="I29" s="91" t="s">
        <v>815</v>
      </c>
      <c r="J29" s="91">
        <v>0</v>
      </c>
      <c r="K29" s="91">
        <v>14</v>
      </c>
      <c r="L29" s="165" t="s">
        <v>814</v>
      </c>
      <c r="M29" s="164"/>
      <c r="N29" s="164"/>
      <c r="O29" s="164"/>
      <c r="P29" s="164"/>
      <c r="Q29" s="178">
        <v>1996</v>
      </c>
      <c r="R29" s="178">
        <v>1</v>
      </c>
      <c r="S29" s="179">
        <v>1</v>
      </c>
      <c r="T29" s="164"/>
      <c r="U29" s="164"/>
      <c r="V29" s="168">
        <v>15.434887599586069</v>
      </c>
      <c r="W29" s="182">
        <v>0.42</v>
      </c>
      <c r="X29" s="164"/>
      <c r="Y29" s="182">
        <v>2.4E-2</v>
      </c>
      <c r="Z29" s="182"/>
      <c r="AA29" s="164"/>
      <c r="AB29" s="167">
        <v>-27.99</v>
      </c>
      <c r="AC29" s="23" t="s">
        <v>882</v>
      </c>
      <c r="AD29" s="164"/>
      <c r="AE29" s="23">
        <v>1996</v>
      </c>
      <c r="AF29" s="167">
        <v>-190.47</v>
      </c>
      <c r="AG29" s="164"/>
      <c r="AH29" s="164"/>
      <c r="AI29" s="164"/>
      <c r="AJ29" s="164"/>
      <c r="AK29" s="164"/>
      <c r="AL29" s="164"/>
      <c r="AM29" s="164"/>
      <c r="AN29" s="164"/>
      <c r="AO29" s="164"/>
      <c r="AP29" s="164"/>
      <c r="AQ29" s="164"/>
      <c r="AR29" s="164"/>
      <c r="AS29" s="164"/>
      <c r="BG29" s="164"/>
      <c r="BH29" s="164"/>
      <c r="BI29" s="164"/>
      <c r="BJ29" s="164"/>
      <c r="BK29" s="164"/>
      <c r="BL29" s="164"/>
      <c r="BM29" s="164"/>
      <c r="BN29" s="164"/>
      <c r="BO29" s="164"/>
      <c r="BP29" s="164"/>
      <c r="BQ29" s="164"/>
      <c r="BR29" s="164"/>
      <c r="BS29" s="164"/>
      <c r="BT29" s="164"/>
    </row>
    <row r="30" spans="1:72" s="169" customFormat="1" ht="28">
      <c r="A30" s="171" t="s">
        <v>852</v>
      </c>
      <c r="B30" s="172" t="s">
        <v>828</v>
      </c>
      <c r="C30" s="173" t="s">
        <v>848</v>
      </c>
      <c r="D30" s="173" t="s">
        <v>859</v>
      </c>
      <c r="E30" s="183" t="s">
        <v>911</v>
      </c>
      <c r="F30" s="173" t="s">
        <v>889</v>
      </c>
      <c r="G30" s="91" t="s">
        <v>813</v>
      </c>
      <c r="H30" s="91" t="s">
        <v>254</v>
      </c>
      <c r="I30" s="91" t="s">
        <v>815</v>
      </c>
      <c r="J30" s="91">
        <v>0</v>
      </c>
      <c r="K30" s="91">
        <v>14</v>
      </c>
      <c r="L30" s="165" t="s">
        <v>814</v>
      </c>
      <c r="M30" s="164"/>
      <c r="N30" s="164"/>
      <c r="O30" s="164"/>
      <c r="P30" s="164"/>
      <c r="Q30" s="178">
        <v>1996</v>
      </c>
      <c r="R30" s="178">
        <v>1</v>
      </c>
      <c r="S30" s="179">
        <v>1</v>
      </c>
      <c r="T30" s="164"/>
      <c r="U30" s="164"/>
      <c r="V30" s="168">
        <v>19.29739245519621</v>
      </c>
      <c r="W30" s="182">
        <v>0.35</v>
      </c>
      <c r="X30" s="164"/>
      <c r="Y30" s="182">
        <v>1.4E-2</v>
      </c>
      <c r="Z30" s="182"/>
      <c r="AA30" s="164"/>
      <c r="AB30" s="167">
        <v>-27.69</v>
      </c>
      <c r="AC30" s="23" t="s">
        <v>882</v>
      </c>
      <c r="AD30" s="164"/>
      <c r="AE30" s="23">
        <v>1996</v>
      </c>
      <c r="AF30" s="167">
        <v>-369.33</v>
      </c>
      <c r="AG30" s="164"/>
      <c r="AH30" s="164"/>
      <c r="AI30" s="164"/>
      <c r="AJ30" s="164"/>
      <c r="AK30" s="164"/>
      <c r="AL30" s="164"/>
      <c r="AM30" s="164"/>
      <c r="AN30" s="164"/>
      <c r="AO30" s="164"/>
      <c r="AP30" s="164"/>
      <c r="AQ30" s="164"/>
      <c r="AR30" s="164"/>
      <c r="AS30" s="164"/>
      <c r="BG30" s="164"/>
      <c r="BH30" s="164"/>
      <c r="BI30" s="164"/>
      <c r="BJ30" s="164"/>
      <c r="BK30" s="164"/>
      <c r="BL30" s="164"/>
      <c r="BM30" s="164"/>
      <c r="BN30" s="164"/>
      <c r="BO30" s="164"/>
      <c r="BP30" s="164"/>
      <c r="BQ30" s="164"/>
      <c r="BR30" s="164"/>
      <c r="BS30" s="164"/>
      <c r="BT30" s="164"/>
    </row>
    <row r="31" spans="1:72" s="169" customFormat="1" ht="28">
      <c r="A31" s="171" t="s">
        <v>852</v>
      </c>
      <c r="B31" s="172" t="s">
        <v>828</v>
      </c>
      <c r="C31" s="173" t="s">
        <v>848</v>
      </c>
      <c r="D31" s="173" t="s">
        <v>860</v>
      </c>
      <c r="E31" s="183" t="s">
        <v>912</v>
      </c>
      <c r="F31" s="173" t="s">
        <v>890</v>
      </c>
      <c r="G31" s="91" t="s">
        <v>813</v>
      </c>
      <c r="H31" s="91" t="s">
        <v>254</v>
      </c>
      <c r="I31" s="91" t="s">
        <v>815</v>
      </c>
      <c r="J31" s="91">
        <v>0</v>
      </c>
      <c r="K31" s="91">
        <v>14</v>
      </c>
      <c r="L31" s="165" t="s">
        <v>814</v>
      </c>
      <c r="M31" s="164"/>
      <c r="N31" s="164"/>
      <c r="O31" s="164"/>
      <c r="P31" s="164"/>
      <c r="Q31" s="178">
        <v>1996</v>
      </c>
      <c r="R31" s="178">
        <v>1</v>
      </c>
      <c r="S31" s="179">
        <v>1</v>
      </c>
      <c r="T31" s="164"/>
      <c r="U31" s="164"/>
      <c r="V31" s="168">
        <v>22.404093465011016</v>
      </c>
      <c r="W31" s="182">
        <v>0.21</v>
      </c>
      <c r="X31" s="164"/>
      <c r="Y31" s="182">
        <v>8.2000000000000007E-3</v>
      </c>
      <c r="Z31" s="182"/>
      <c r="AA31" s="164"/>
      <c r="AB31" s="167">
        <v>-25.98</v>
      </c>
      <c r="AC31" s="23" t="s">
        <v>882</v>
      </c>
      <c r="AD31" s="164"/>
      <c r="AE31" s="23">
        <v>1996</v>
      </c>
      <c r="AF31" s="167">
        <v>-634.34</v>
      </c>
      <c r="AG31" s="164"/>
      <c r="AH31" s="164"/>
      <c r="AI31" s="164"/>
      <c r="AJ31" s="164"/>
      <c r="AK31" s="164"/>
      <c r="AL31" s="164"/>
      <c r="AM31" s="164"/>
      <c r="AN31" s="164"/>
      <c r="AO31" s="164"/>
      <c r="AP31" s="164"/>
      <c r="AQ31" s="164"/>
      <c r="AR31" s="164"/>
      <c r="AS31" s="164"/>
      <c r="BG31" s="164"/>
      <c r="BH31" s="164"/>
      <c r="BI31" s="164"/>
      <c r="BJ31" s="164"/>
      <c r="BK31" s="164"/>
      <c r="BL31" s="164"/>
      <c r="BM31" s="164"/>
      <c r="BN31" s="164"/>
      <c r="BO31" s="164"/>
      <c r="BP31" s="164"/>
      <c r="BQ31" s="164"/>
      <c r="BR31" s="164"/>
      <c r="BS31" s="164"/>
      <c r="BT31" s="164"/>
    </row>
    <row r="32" spans="1:72" s="169" customFormat="1" ht="28">
      <c r="A32" s="171" t="s">
        <v>852</v>
      </c>
      <c r="B32" s="172" t="s">
        <v>828</v>
      </c>
      <c r="C32" s="173" t="s">
        <v>848</v>
      </c>
      <c r="D32" s="173" t="s">
        <v>861</v>
      </c>
      <c r="E32" s="183" t="s">
        <v>913</v>
      </c>
      <c r="F32" s="173" t="s">
        <v>891</v>
      </c>
      <c r="G32" s="91" t="s">
        <v>813</v>
      </c>
      <c r="H32" s="91" t="s">
        <v>254</v>
      </c>
      <c r="I32" s="91" t="s">
        <v>815</v>
      </c>
      <c r="J32" s="91">
        <v>0</v>
      </c>
      <c r="K32" s="91">
        <v>14</v>
      </c>
      <c r="L32" s="165" t="s">
        <v>814</v>
      </c>
      <c r="M32" s="164"/>
      <c r="N32" s="164"/>
      <c r="O32" s="164"/>
      <c r="P32" s="164"/>
      <c r="Q32" s="178">
        <v>1996</v>
      </c>
      <c r="R32" s="178">
        <v>1</v>
      </c>
      <c r="S32" s="179">
        <v>1</v>
      </c>
      <c r="T32" s="164"/>
      <c r="U32" s="164"/>
      <c r="V32" s="168">
        <v>32.203819087342794</v>
      </c>
      <c r="W32" s="182">
        <v>0.17</v>
      </c>
      <c r="X32" s="164"/>
      <c r="Y32" s="182">
        <v>7.1000000000000004E-3</v>
      </c>
      <c r="Z32" s="182"/>
      <c r="AA32" s="164"/>
      <c r="AB32" s="167">
        <v>-25.72</v>
      </c>
      <c r="AC32" s="23" t="s">
        <v>882</v>
      </c>
      <c r="AD32" s="164"/>
      <c r="AE32" s="23">
        <v>1996</v>
      </c>
      <c r="AF32" s="167">
        <v>-749.06</v>
      </c>
      <c r="AG32" s="164"/>
      <c r="AH32" s="164"/>
      <c r="AI32" s="164"/>
      <c r="AJ32" s="164"/>
      <c r="AK32" s="164"/>
      <c r="AL32" s="164"/>
      <c r="AM32" s="164"/>
      <c r="AN32" s="164"/>
      <c r="AO32" s="164"/>
      <c r="AP32" s="164"/>
      <c r="AQ32" s="164"/>
      <c r="AR32" s="164"/>
      <c r="AS32" s="164"/>
      <c r="BG32" s="164"/>
      <c r="BH32" s="164"/>
      <c r="BI32" s="164"/>
      <c r="BJ32" s="164"/>
      <c r="BK32" s="164"/>
      <c r="BL32" s="164"/>
      <c r="BM32" s="164"/>
      <c r="BN32" s="164"/>
      <c r="BO32" s="164"/>
      <c r="BP32" s="164"/>
      <c r="BQ32" s="164"/>
      <c r="BR32" s="164"/>
      <c r="BS32" s="164"/>
      <c r="BT32" s="164"/>
    </row>
    <row r="33" spans="1:72" s="169" customFormat="1" ht="28">
      <c r="A33" s="171" t="s">
        <v>852</v>
      </c>
      <c r="B33" s="172" t="s">
        <v>828</v>
      </c>
      <c r="C33" s="173" t="s">
        <v>851</v>
      </c>
      <c r="D33" s="173" t="s">
        <v>864</v>
      </c>
      <c r="E33" s="183" t="s">
        <v>914</v>
      </c>
      <c r="F33" s="173" t="s">
        <v>892</v>
      </c>
      <c r="G33" s="91" t="s">
        <v>813</v>
      </c>
      <c r="H33" s="91" t="s">
        <v>254</v>
      </c>
      <c r="I33" s="91" t="s">
        <v>815</v>
      </c>
      <c r="J33" s="91">
        <v>0</v>
      </c>
      <c r="K33" s="91">
        <v>14</v>
      </c>
      <c r="L33" s="165" t="s">
        <v>814</v>
      </c>
      <c r="M33" s="164"/>
      <c r="N33" s="164"/>
      <c r="O33" s="164"/>
      <c r="P33" s="164"/>
      <c r="Q33" s="178">
        <v>1996</v>
      </c>
      <c r="R33" s="178">
        <v>1</v>
      </c>
      <c r="S33" s="179">
        <v>1</v>
      </c>
      <c r="T33" s="164"/>
      <c r="U33" s="164"/>
      <c r="V33" s="168">
        <v>14.396432640119844</v>
      </c>
      <c r="W33" s="182">
        <v>0.89</v>
      </c>
      <c r="X33" s="164"/>
      <c r="Y33" s="182">
        <v>0.04</v>
      </c>
      <c r="Z33" s="182">
        <v>22.25</v>
      </c>
      <c r="AA33" s="164"/>
      <c r="AB33" s="167">
        <v>-27.76</v>
      </c>
      <c r="AC33" s="23" t="s">
        <v>882</v>
      </c>
      <c r="AD33" s="164"/>
      <c r="AE33" s="23">
        <v>1996</v>
      </c>
      <c r="AF33" s="167">
        <v>16.71</v>
      </c>
      <c r="AG33" s="164"/>
      <c r="AH33" s="164"/>
      <c r="AI33" s="164"/>
      <c r="AJ33" s="164"/>
      <c r="AK33" s="164"/>
      <c r="AL33" s="164"/>
      <c r="AM33" s="164"/>
      <c r="AN33" s="164"/>
      <c r="AO33" s="164"/>
      <c r="AP33" s="164"/>
      <c r="AQ33" s="164"/>
      <c r="AR33" s="164"/>
      <c r="AS33" s="164"/>
      <c r="BG33" s="164"/>
      <c r="BH33" s="164"/>
      <c r="BI33" s="164"/>
      <c r="BJ33" s="164"/>
      <c r="BK33" s="164"/>
      <c r="BL33" s="164"/>
      <c r="BM33" s="164"/>
      <c r="BN33" s="164"/>
      <c r="BO33" s="164"/>
      <c r="BP33" s="164"/>
      <c r="BQ33" s="164"/>
      <c r="BR33" s="164"/>
      <c r="BS33" s="164"/>
      <c r="BT33" s="164"/>
    </row>
    <row r="34" spans="1:72" s="169" customFormat="1" ht="28">
      <c r="A34" s="171" t="s">
        <v>852</v>
      </c>
      <c r="B34" s="172" t="s">
        <v>828</v>
      </c>
      <c r="C34" s="173" t="s">
        <v>851</v>
      </c>
      <c r="D34" s="173" t="s">
        <v>865</v>
      </c>
      <c r="E34" s="183" t="s">
        <v>915</v>
      </c>
      <c r="F34" s="173" t="s">
        <v>893</v>
      </c>
      <c r="G34" s="91" t="s">
        <v>813</v>
      </c>
      <c r="H34" s="91" t="s">
        <v>254</v>
      </c>
      <c r="I34" s="91" t="s">
        <v>815</v>
      </c>
      <c r="J34" s="91">
        <v>0</v>
      </c>
      <c r="K34" s="91">
        <v>14</v>
      </c>
      <c r="L34" s="165" t="s">
        <v>814</v>
      </c>
      <c r="M34" s="164"/>
      <c r="N34" s="164"/>
      <c r="O34" s="164"/>
      <c r="P34" s="164"/>
      <c r="Q34" s="178">
        <v>1996</v>
      </c>
      <c r="R34" s="178">
        <v>1</v>
      </c>
      <c r="S34" s="179">
        <v>1</v>
      </c>
      <c r="T34" s="164"/>
      <c r="U34" s="164"/>
      <c r="V34" s="168">
        <v>15.328744160910126</v>
      </c>
      <c r="W34" s="182">
        <v>0.43</v>
      </c>
      <c r="X34" s="164"/>
      <c r="Y34" s="182">
        <v>3.1E-2</v>
      </c>
      <c r="Z34" s="182"/>
      <c r="AA34" s="164"/>
      <c r="AB34" s="167">
        <v>-27.47</v>
      </c>
      <c r="AC34" s="23" t="s">
        <v>882</v>
      </c>
      <c r="AD34" s="164"/>
      <c r="AE34" s="23">
        <v>1996</v>
      </c>
      <c r="AF34" s="167">
        <v>-218.62</v>
      </c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BG34" s="164"/>
      <c r="BH34" s="164"/>
      <c r="BI34" s="164"/>
      <c r="BJ34" s="164"/>
      <c r="BK34" s="164"/>
      <c r="BL34" s="164"/>
      <c r="BM34" s="164"/>
      <c r="BN34" s="164"/>
      <c r="BO34" s="164"/>
      <c r="BP34" s="164"/>
      <c r="BQ34" s="164"/>
      <c r="BR34" s="164"/>
      <c r="BS34" s="164"/>
      <c r="BT34" s="164"/>
    </row>
    <row r="35" spans="1:72" s="169" customFormat="1" ht="28">
      <c r="A35" s="171" t="s">
        <v>852</v>
      </c>
      <c r="B35" s="172" t="s">
        <v>828</v>
      </c>
      <c r="C35" s="173" t="s">
        <v>851</v>
      </c>
      <c r="D35" s="173" t="s">
        <v>866</v>
      </c>
      <c r="E35" s="183" t="s">
        <v>916</v>
      </c>
      <c r="F35" s="173" t="s">
        <v>894</v>
      </c>
      <c r="G35" s="91" t="s">
        <v>813</v>
      </c>
      <c r="H35" s="91" t="s">
        <v>254</v>
      </c>
      <c r="I35" s="91" t="s">
        <v>815</v>
      </c>
      <c r="J35" s="91">
        <v>0</v>
      </c>
      <c r="K35" s="91">
        <v>14</v>
      </c>
      <c r="L35" s="165" t="s">
        <v>814</v>
      </c>
      <c r="M35" s="164"/>
      <c r="N35" s="164"/>
      <c r="O35" s="164"/>
      <c r="P35" s="164"/>
      <c r="Q35" s="178">
        <v>1996</v>
      </c>
      <c r="R35" s="178">
        <v>1</v>
      </c>
      <c r="S35" s="179">
        <v>1</v>
      </c>
      <c r="T35" s="164"/>
      <c r="U35" s="164"/>
      <c r="V35" s="168">
        <v>16.458851175175909</v>
      </c>
      <c r="W35" s="182">
        <v>0.25</v>
      </c>
      <c r="X35" s="164"/>
      <c r="Y35" s="182">
        <v>1.7999999999999999E-2</v>
      </c>
      <c r="Z35" s="182"/>
      <c r="AA35" s="164"/>
      <c r="AB35" s="167">
        <v>-26.89</v>
      </c>
      <c r="AC35" s="23" t="s">
        <v>882</v>
      </c>
      <c r="AD35" s="164"/>
      <c r="AE35" s="23">
        <v>1996</v>
      </c>
      <c r="AF35" s="167">
        <v>-494.37</v>
      </c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BG35" s="164"/>
      <c r="BH35" s="164"/>
      <c r="BI35" s="164"/>
      <c r="BJ35" s="164"/>
      <c r="BK35" s="164"/>
      <c r="BL35" s="164"/>
      <c r="BM35" s="164"/>
      <c r="BN35" s="164"/>
      <c r="BO35" s="164"/>
      <c r="BP35" s="164"/>
      <c r="BQ35" s="164"/>
      <c r="BR35" s="164"/>
      <c r="BS35" s="164"/>
      <c r="BT35" s="164"/>
    </row>
    <row r="36" spans="1:72" s="169" customFormat="1" ht="28">
      <c r="A36" s="171" t="s">
        <v>852</v>
      </c>
      <c r="B36" s="172" t="s">
        <v>828</v>
      </c>
      <c r="C36" s="173" t="s">
        <v>851</v>
      </c>
      <c r="D36" s="173" t="s">
        <v>867</v>
      </c>
      <c r="E36" s="183" t="s">
        <v>917</v>
      </c>
      <c r="F36" s="173" t="s">
        <v>895</v>
      </c>
      <c r="G36" s="91" t="s">
        <v>813</v>
      </c>
      <c r="H36" s="91" t="s">
        <v>254</v>
      </c>
      <c r="I36" s="91" t="s">
        <v>815</v>
      </c>
      <c r="J36" s="91">
        <v>0</v>
      </c>
      <c r="K36" s="91">
        <v>14</v>
      </c>
      <c r="L36" s="165" t="s">
        <v>814</v>
      </c>
      <c r="M36" s="164"/>
      <c r="N36" s="164"/>
      <c r="O36" s="164"/>
      <c r="P36" s="164"/>
      <c r="Q36" s="178">
        <v>1996</v>
      </c>
      <c r="R36" s="178">
        <v>1</v>
      </c>
      <c r="S36" s="179">
        <v>1</v>
      </c>
      <c r="T36" s="164"/>
      <c r="U36" s="164"/>
      <c r="V36" s="168">
        <v>21.664609080180881</v>
      </c>
      <c r="W36" s="182">
        <v>0.2</v>
      </c>
      <c r="X36" s="164"/>
      <c r="Y36" s="182">
        <v>1.4E-2</v>
      </c>
      <c r="Z36" s="182"/>
      <c r="AA36" s="164"/>
      <c r="AB36" s="167">
        <v>-25.7</v>
      </c>
      <c r="AC36" s="23" t="s">
        <v>882</v>
      </c>
      <c r="AD36" s="164"/>
      <c r="AE36" s="23">
        <v>1996</v>
      </c>
      <c r="AF36" s="167">
        <v>-630.76</v>
      </c>
      <c r="AG36" s="164"/>
      <c r="AH36" s="164"/>
      <c r="AI36" s="164"/>
      <c r="AJ36" s="164"/>
      <c r="AK36" s="164"/>
      <c r="AL36" s="164"/>
      <c r="AM36" s="164"/>
      <c r="AN36" s="164"/>
      <c r="AO36" s="164"/>
      <c r="AP36" s="164"/>
      <c r="AQ36" s="164"/>
      <c r="AR36" s="164"/>
      <c r="AS36" s="164"/>
      <c r="BG36" s="164"/>
      <c r="BH36" s="164"/>
      <c r="BI36" s="164"/>
      <c r="BJ36" s="164"/>
      <c r="BK36" s="164"/>
      <c r="BL36" s="164"/>
      <c r="BM36" s="164"/>
      <c r="BN36" s="164"/>
      <c r="BO36" s="164"/>
      <c r="BP36" s="164"/>
      <c r="BQ36" s="164"/>
      <c r="BR36" s="164"/>
      <c r="BS36" s="164"/>
      <c r="BT36" s="164"/>
    </row>
    <row r="37" spans="1:72" s="169" customFormat="1" ht="28">
      <c r="A37" s="171" t="s">
        <v>852</v>
      </c>
      <c r="B37" s="172" t="s">
        <v>828</v>
      </c>
      <c r="C37" s="173" t="s">
        <v>851</v>
      </c>
      <c r="D37" s="173" t="s">
        <v>868</v>
      </c>
      <c r="E37" s="183" t="s">
        <v>918</v>
      </c>
      <c r="F37" s="173" t="s">
        <v>896</v>
      </c>
      <c r="G37" s="91" t="s">
        <v>813</v>
      </c>
      <c r="H37" s="91" t="s">
        <v>254</v>
      </c>
      <c r="I37" s="91" t="s">
        <v>815</v>
      </c>
      <c r="J37" s="91">
        <v>0</v>
      </c>
      <c r="K37" s="91">
        <v>14</v>
      </c>
      <c r="L37" s="165" t="s">
        <v>814</v>
      </c>
      <c r="M37" s="164"/>
      <c r="N37" s="164"/>
      <c r="O37" s="164"/>
      <c r="P37" s="164"/>
      <c r="Q37" s="178">
        <v>1996</v>
      </c>
      <c r="R37" s="178">
        <v>1</v>
      </c>
      <c r="S37" s="179">
        <v>1</v>
      </c>
      <c r="T37" s="164"/>
      <c r="U37" s="164"/>
      <c r="V37" s="168">
        <v>26.147332265780634</v>
      </c>
      <c r="W37" s="182">
        <v>0.19</v>
      </c>
      <c r="X37" s="164"/>
      <c r="Y37" s="182">
        <v>2.8999999999999998E-3</v>
      </c>
      <c r="Z37" s="182"/>
      <c r="AA37" s="164"/>
      <c r="AB37" s="167">
        <v>-25.62</v>
      </c>
      <c r="AC37" s="23" t="s">
        <v>882</v>
      </c>
      <c r="AD37" s="164"/>
      <c r="AE37" s="23">
        <v>1996</v>
      </c>
      <c r="AF37" s="167">
        <v>-747.13</v>
      </c>
      <c r="AG37" s="164"/>
      <c r="AH37" s="164"/>
      <c r="AI37" s="164"/>
      <c r="AJ37" s="164"/>
      <c r="AK37" s="164"/>
      <c r="AL37" s="164"/>
      <c r="AM37" s="164"/>
      <c r="AN37" s="164"/>
      <c r="AO37" s="164"/>
      <c r="AP37" s="164"/>
      <c r="AQ37" s="164"/>
      <c r="AR37" s="164"/>
      <c r="AS37" s="164"/>
      <c r="BG37" s="164"/>
      <c r="BH37" s="164"/>
      <c r="BI37" s="164"/>
      <c r="BJ37" s="164"/>
      <c r="BK37" s="164"/>
      <c r="BL37" s="164"/>
      <c r="BM37" s="164"/>
      <c r="BN37" s="164"/>
      <c r="BO37" s="164"/>
      <c r="BP37" s="164"/>
      <c r="BQ37" s="164"/>
      <c r="BR37" s="164"/>
      <c r="BS37" s="164"/>
      <c r="BT37" s="164"/>
    </row>
    <row r="38" spans="1:72" s="169" customFormat="1" ht="28">
      <c r="A38" s="171" t="s">
        <v>852</v>
      </c>
      <c r="B38" s="172" t="s">
        <v>828</v>
      </c>
      <c r="C38" s="173" t="s">
        <v>850</v>
      </c>
      <c r="D38" s="173" t="s">
        <v>870</v>
      </c>
      <c r="E38" s="183" t="s">
        <v>919</v>
      </c>
      <c r="F38" s="173" t="s">
        <v>897</v>
      </c>
      <c r="G38" s="91" t="s">
        <v>813</v>
      </c>
      <c r="H38" s="91" t="s">
        <v>254</v>
      </c>
      <c r="I38" s="91" t="s">
        <v>815</v>
      </c>
      <c r="J38" s="91">
        <v>0</v>
      </c>
      <c r="K38" s="91">
        <v>14</v>
      </c>
      <c r="L38" s="165" t="s">
        <v>814</v>
      </c>
      <c r="M38" s="164"/>
      <c r="N38" s="164"/>
      <c r="O38" s="164"/>
      <c r="P38" s="164"/>
      <c r="Q38" s="178">
        <v>1996</v>
      </c>
      <c r="R38" s="178">
        <v>1</v>
      </c>
      <c r="S38" s="179">
        <v>1</v>
      </c>
      <c r="T38" s="164"/>
      <c r="U38" s="164"/>
      <c r="V38" s="168">
        <v>17.855867407833042</v>
      </c>
      <c r="W38" s="182">
        <v>1.05</v>
      </c>
      <c r="X38" s="164"/>
      <c r="Y38" s="182">
        <v>4.5999999999999999E-2</v>
      </c>
      <c r="Z38" s="182">
        <v>22.826086956521742</v>
      </c>
      <c r="AA38" s="164"/>
      <c r="AB38" s="167">
        <v>-24.65</v>
      </c>
      <c r="AC38" s="23" t="s">
        <v>882</v>
      </c>
      <c r="AD38" s="164"/>
      <c r="AE38" s="23">
        <v>1996</v>
      </c>
      <c r="AF38" s="167">
        <v>33.71</v>
      </c>
      <c r="AG38" s="164"/>
      <c r="AH38" s="164"/>
      <c r="AI38" s="164"/>
      <c r="AJ38" s="164"/>
      <c r="AK38" s="164"/>
      <c r="AL38" s="164"/>
      <c r="AM38" s="164"/>
      <c r="AN38" s="164"/>
      <c r="AO38" s="164"/>
      <c r="AP38" s="164"/>
      <c r="AQ38" s="164"/>
      <c r="AR38" s="164"/>
      <c r="AS38" s="164"/>
      <c r="BG38" s="164"/>
      <c r="BH38" s="164"/>
      <c r="BI38" s="164"/>
      <c r="BJ38" s="164"/>
      <c r="BK38" s="164"/>
      <c r="BL38" s="164"/>
      <c r="BM38" s="164"/>
      <c r="BN38" s="164"/>
      <c r="BO38" s="164"/>
      <c r="BP38" s="164"/>
      <c r="BQ38" s="164"/>
      <c r="BR38" s="164"/>
      <c r="BS38" s="164"/>
      <c r="BT38" s="164"/>
    </row>
    <row r="39" spans="1:72" s="169" customFormat="1" ht="28">
      <c r="A39" s="171" t="s">
        <v>852</v>
      </c>
      <c r="B39" s="172" t="s">
        <v>828</v>
      </c>
      <c r="C39" s="173" t="s">
        <v>850</v>
      </c>
      <c r="D39" s="173" t="s">
        <v>871</v>
      </c>
      <c r="E39" s="183" t="s">
        <v>920</v>
      </c>
      <c r="F39" s="173" t="s">
        <v>898</v>
      </c>
      <c r="G39" s="91" t="s">
        <v>813</v>
      </c>
      <c r="H39" s="91" t="s">
        <v>254</v>
      </c>
      <c r="I39" s="91" t="s">
        <v>815</v>
      </c>
      <c r="J39" s="91">
        <v>0</v>
      </c>
      <c r="K39" s="91">
        <v>14</v>
      </c>
      <c r="L39" s="165" t="s">
        <v>814</v>
      </c>
      <c r="M39" s="164"/>
      <c r="N39" s="164"/>
      <c r="O39" s="164"/>
      <c r="P39" s="164"/>
      <c r="Q39" s="178">
        <v>1996</v>
      </c>
      <c r="R39" s="178">
        <v>1</v>
      </c>
      <c r="S39" s="179">
        <v>1</v>
      </c>
      <c r="T39" s="164"/>
      <c r="U39" s="164"/>
      <c r="V39" s="168">
        <v>14.206589646124035</v>
      </c>
      <c r="W39" s="182">
        <v>0.37</v>
      </c>
      <c r="X39" s="164"/>
      <c r="Y39" s="182">
        <v>2.9000000000000001E-2</v>
      </c>
      <c r="Z39" s="182"/>
      <c r="AA39" s="164"/>
      <c r="AB39" s="167">
        <v>-26.25</v>
      </c>
      <c r="AC39" s="23" t="s">
        <v>882</v>
      </c>
      <c r="AD39" s="164"/>
      <c r="AE39" s="23">
        <v>1996</v>
      </c>
      <c r="AF39" s="167">
        <v>0</v>
      </c>
      <c r="AG39" s="164"/>
      <c r="AH39" s="164"/>
      <c r="AI39" s="164"/>
      <c r="AJ39" s="164"/>
      <c r="AK39" s="164"/>
      <c r="AL39" s="164"/>
      <c r="AM39" s="164"/>
      <c r="AN39" s="164"/>
      <c r="AO39" s="164"/>
      <c r="AP39" s="164"/>
      <c r="AQ39" s="164"/>
      <c r="AR39" s="164"/>
      <c r="AS39" s="164"/>
      <c r="BG39" s="164"/>
      <c r="BH39" s="164"/>
      <c r="BI39" s="164"/>
      <c r="BJ39" s="164"/>
      <c r="BK39" s="164"/>
      <c r="BL39" s="164"/>
      <c r="BM39" s="164"/>
      <c r="BN39" s="164"/>
      <c r="BO39" s="164"/>
      <c r="BP39" s="164"/>
      <c r="BQ39" s="164"/>
      <c r="BR39" s="164"/>
      <c r="BS39" s="164"/>
      <c r="BT39" s="164"/>
    </row>
    <row r="40" spans="1:72" s="169" customFormat="1" ht="28">
      <c r="A40" s="171" t="s">
        <v>852</v>
      </c>
      <c r="B40" s="172" t="s">
        <v>828</v>
      </c>
      <c r="C40" s="173" t="s">
        <v>850</v>
      </c>
      <c r="D40" s="173" t="s">
        <v>872</v>
      </c>
      <c r="E40" s="183" t="s">
        <v>921</v>
      </c>
      <c r="F40" s="173" t="s">
        <v>899</v>
      </c>
      <c r="G40" s="91" t="s">
        <v>813</v>
      </c>
      <c r="H40" s="91" t="s">
        <v>254</v>
      </c>
      <c r="I40" s="91" t="s">
        <v>815</v>
      </c>
      <c r="J40" s="91">
        <v>0</v>
      </c>
      <c r="K40" s="91">
        <v>14</v>
      </c>
      <c r="L40" s="165" t="s">
        <v>814</v>
      </c>
      <c r="M40" s="164"/>
      <c r="N40" s="164"/>
      <c r="O40" s="164"/>
      <c r="P40" s="164"/>
      <c r="Q40" s="178">
        <v>1996</v>
      </c>
      <c r="R40" s="178">
        <v>1</v>
      </c>
      <c r="S40" s="179">
        <v>1</v>
      </c>
      <c r="T40" s="164"/>
      <c r="U40" s="164"/>
      <c r="V40" s="168">
        <v>18.167092070497542</v>
      </c>
      <c r="W40" s="182">
        <v>0.25700000000000001</v>
      </c>
      <c r="X40" s="164"/>
      <c r="Y40" s="182">
        <v>1.7000000000000001E-2</v>
      </c>
      <c r="Z40" s="182"/>
      <c r="AA40" s="164"/>
      <c r="AB40" s="167">
        <v>-26.46</v>
      </c>
      <c r="AC40" s="23" t="s">
        <v>882</v>
      </c>
      <c r="AD40" s="164"/>
      <c r="AE40" s="23">
        <v>1996</v>
      </c>
      <c r="AF40" s="167">
        <v>-362.54</v>
      </c>
      <c r="AG40" s="164"/>
      <c r="AH40" s="164"/>
      <c r="AI40" s="164"/>
      <c r="AJ40" s="164"/>
      <c r="AK40" s="164"/>
      <c r="AL40" s="164"/>
      <c r="AM40" s="164"/>
      <c r="AN40" s="164"/>
      <c r="AO40" s="164"/>
      <c r="AP40" s="164"/>
      <c r="AQ40" s="164"/>
      <c r="AR40" s="164"/>
      <c r="AS40" s="164"/>
      <c r="BG40" s="164"/>
      <c r="BH40" s="164"/>
      <c r="BI40" s="164"/>
      <c r="BJ40" s="164"/>
      <c r="BK40" s="164"/>
      <c r="BL40" s="164"/>
      <c r="BM40" s="164"/>
      <c r="BN40" s="164"/>
      <c r="BO40" s="164"/>
      <c r="BP40" s="164"/>
      <c r="BQ40" s="164"/>
      <c r="BR40" s="164"/>
      <c r="BS40" s="164"/>
      <c r="BT40" s="164"/>
    </row>
    <row r="41" spans="1:72" s="169" customFormat="1" ht="28">
      <c r="A41" s="171" t="s">
        <v>852</v>
      </c>
      <c r="B41" s="172" t="s">
        <v>828</v>
      </c>
      <c r="C41" s="173" t="s">
        <v>850</v>
      </c>
      <c r="D41" s="173" t="s">
        <v>873</v>
      </c>
      <c r="E41" s="183" t="s">
        <v>922</v>
      </c>
      <c r="F41" s="173" t="s">
        <v>900</v>
      </c>
      <c r="G41" s="91" t="s">
        <v>813</v>
      </c>
      <c r="H41" s="91" t="s">
        <v>254</v>
      </c>
      <c r="I41" s="91" t="s">
        <v>815</v>
      </c>
      <c r="J41" s="91">
        <v>0</v>
      </c>
      <c r="K41" s="91">
        <v>14</v>
      </c>
      <c r="L41" s="165" t="s">
        <v>814</v>
      </c>
      <c r="M41" s="164"/>
      <c r="N41" s="164"/>
      <c r="O41" s="164"/>
      <c r="P41" s="164"/>
      <c r="Q41" s="178">
        <v>1996</v>
      </c>
      <c r="R41" s="178">
        <v>1</v>
      </c>
      <c r="S41" s="179">
        <v>1</v>
      </c>
      <c r="T41" s="164"/>
      <c r="U41" s="164"/>
      <c r="V41" s="168">
        <v>21.656467911361574</v>
      </c>
      <c r="W41" s="182">
        <v>0.183</v>
      </c>
      <c r="X41" s="164"/>
      <c r="Y41" s="182">
        <v>5.8999999999999999E-3</v>
      </c>
      <c r="Z41" s="182"/>
      <c r="AA41" s="164"/>
      <c r="AB41" s="167">
        <v>-25.81</v>
      </c>
      <c r="AC41" s="23" t="s">
        <v>882</v>
      </c>
      <c r="AD41" s="164"/>
      <c r="AE41" s="23">
        <v>1996</v>
      </c>
      <c r="AF41" s="167">
        <v>0</v>
      </c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BG41" s="164"/>
      <c r="BH41" s="164"/>
      <c r="BI41" s="164"/>
      <c r="BJ41" s="164"/>
      <c r="BK41" s="164"/>
      <c r="BL41" s="164"/>
      <c r="BM41" s="164"/>
      <c r="BN41" s="164"/>
      <c r="BO41" s="164"/>
      <c r="BP41" s="164"/>
      <c r="BQ41" s="164"/>
      <c r="BR41" s="164"/>
      <c r="BS41" s="164"/>
      <c r="BT41" s="164"/>
    </row>
    <row r="42" spans="1:72" s="169" customFormat="1" ht="28">
      <c r="A42" s="171" t="s">
        <v>852</v>
      </c>
      <c r="B42" s="172" t="s">
        <v>828</v>
      </c>
      <c r="C42" s="173" t="s">
        <v>850</v>
      </c>
      <c r="D42" s="173" t="s">
        <v>874</v>
      </c>
      <c r="E42" s="183" t="s">
        <v>923</v>
      </c>
      <c r="F42" s="173" t="s">
        <v>901</v>
      </c>
      <c r="G42" s="91" t="s">
        <v>813</v>
      </c>
      <c r="H42" s="91" t="s">
        <v>254</v>
      </c>
      <c r="I42" s="91" t="s">
        <v>815</v>
      </c>
      <c r="J42" s="91">
        <v>0</v>
      </c>
      <c r="K42" s="91">
        <v>14</v>
      </c>
      <c r="L42" s="165" t="s">
        <v>814</v>
      </c>
      <c r="M42" s="164"/>
      <c r="N42" s="164"/>
      <c r="O42" s="164"/>
      <c r="P42" s="164"/>
      <c r="Q42" s="178">
        <v>1996</v>
      </c>
      <c r="R42" s="178">
        <v>1</v>
      </c>
      <c r="S42" s="179">
        <v>1</v>
      </c>
      <c r="T42" s="164"/>
      <c r="U42" s="164"/>
      <c r="V42" s="168">
        <v>23.283737524082945</v>
      </c>
      <c r="W42" s="182">
        <v>0.13300000000000001</v>
      </c>
      <c r="X42" s="164"/>
      <c r="Y42" s="182">
        <v>5.7999999999999996E-3</v>
      </c>
      <c r="Z42" s="182"/>
      <c r="AA42" s="164"/>
      <c r="AB42" s="167">
        <v>-25.22</v>
      </c>
      <c r="AC42" s="23" t="s">
        <v>882</v>
      </c>
      <c r="AD42" s="164"/>
      <c r="AE42" s="23">
        <v>1996</v>
      </c>
      <c r="AF42" s="167">
        <v>-690.32</v>
      </c>
      <c r="AG42" s="164"/>
      <c r="AH42" s="164"/>
      <c r="AI42" s="164"/>
      <c r="AJ42" s="164"/>
      <c r="AK42" s="164"/>
      <c r="AL42" s="164"/>
      <c r="AM42" s="164"/>
      <c r="AN42" s="164"/>
      <c r="AO42" s="164"/>
      <c r="AP42" s="164"/>
      <c r="AQ42" s="164"/>
      <c r="AR42" s="164"/>
      <c r="AS42" s="164"/>
      <c r="BG42" s="164"/>
      <c r="BH42" s="164"/>
      <c r="BI42" s="164"/>
      <c r="BJ42" s="164"/>
      <c r="BK42" s="164"/>
      <c r="BL42" s="164"/>
      <c r="BM42" s="164"/>
      <c r="BN42" s="164"/>
      <c r="BO42" s="164"/>
      <c r="BP42" s="164"/>
      <c r="BQ42" s="164"/>
      <c r="BR42" s="164"/>
      <c r="BS42" s="164"/>
      <c r="BT42" s="164"/>
    </row>
    <row r="43" spans="1:72" s="169" customFormat="1" ht="28">
      <c r="A43" s="171" t="s">
        <v>852</v>
      </c>
      <c r="B43" s="172" t="s">
        <v>828</v>
      </c>
      <c r="C43" s="91" t="s">
        <v>849</v>
      </c>
      <c r="D43" s="91" t="s">
        <v>876</v>
      </c>
      <c r="E43" s="91" t="s">
        <v>924</v>
      </c>
      <c r="F43" s="91" t="s">
        <v>902</v>
      </c>
      <c r="G43" s="91" t="s">
        <v>813</v>
      </c>
      <c r="H43" s="91" t="s">
        <v>254</v>
      </c>
      <c r="I43" s="91" t="s">
        <v>815</v>
      </c>
      <c r="J43" s="91">
        <v>0</v>
      </c>
      <c r="K43" s="91">
        <v>14</v>
      </c>
      <c r="L43" s="165" t="s">
        <v>814</v>
      </c>
      <c r="M43" s="164"/>
      <c r="N43" s="164"/>
      <c r="O43" s="164"/>
      <c r="P43" s="164"/>
      <c r="Q43" s="178">
        <v>1996</v>
      </c>
      <c r="R43" s="178">
        <v>1</v>
      </c>
      <c r="S43" s="179">
        <v>1</v>
      </c>
      <c r="T43" s="164"/>
      <c r="U43" s="164"/>
      <c r="V43" s="168">
        <v>23.831353790625577</v>
      </c>
      <c r="W43" s="182">
        <v>0.95599999999999996</v>
      </c>
      <c r="X43" s="164"/>
      <c r="Y43" s="182">
        <v>5.2400000000000002E-2</v>
      </c>
      <c r="Z43" s="182">
        <v>18.244274809160302</v>
      </c>
      <c r="AA43" s="164"/>
      <c r="AB43" s="167">
        <v>-28.32</v>
      </c>
      <c r="AC43" s="23" t="s">
        <v>882</v>
      </c>
      <c r="AD43" s="164"/>
      <c r="AE43" s="23">
        <v>1996</v>
      </c>
      <c r="AF43" s="167">
        <v>75.05</v>
      </c>
      <c r="AG43" s="164"/>
      <c r="AH43" s="164"/>
      <c r="AI43" s="164"/>
      <c r="AJ43" s="164"/>
      <c r="AK43" s="164"/>
      <c r="AL43" s="164"/>
      <c r="AM43" s="164"/>
      <c r="AN43" s="164"/>
      <c r="AO43" s="164"/>
      <c r="AP43" s="164"/>
      <c r="AQ43" s="164"/>
      <c r="AR43" s="164"/>
      <c r="AS43" s="164"/>
      <c r="BG43" s="164"/>
      <c r="BH43" s="164"/>
      <c r="BI43" s="164"/>
      <c r="BJ43" s="164"/>
      <c r="BK43" s="164"/>
      <c r="BL43" s="164"/>
      <c r="BM43" s="164"/>
      <c r="BN43" s="164"/>
      <c r="BO43" s="164"/>
      <c r="BP43" s="164"/>
      <c r="BQ43" s="164"/>
      <c r="BR43" s="164"/>
      <c r="BS43" s="164"/>
      <c r="BT43" s="164"/>
    </row>
    <row r="44" spans="1:72" s="169" customFormat="1" ht="28">
      <c r="A44" s="171" t="s">
        <v>852</v>
      </c>
      <c r="B44" s="172" t="s">
        <v>828</v>
      </c>
      <c r="C44" s="91" t="s">
        <v>849</v>
      </c>
      <c r="D44" s="91" t="s">
        <v>877</v>
      </c>
      <c r="E44" s="91" t="s">
        <v>925</v>
      </c>
      <c r="F44" s="91" t="s">
        <v>903</v>
      </c>
      <c r="G44" s="91" t="s">
        <v>813</v>
      </c>
      <c r="H44" s="91" t="s">
        <v>254</v>
      </c>
      <c r="I44" s="91" t="s">
        <v>815</v>
      </c>
      <c r="J44" s="91">
        <v>0</v>
      </c>
      <c r="K44" s="91">
        <v>14</v>
      </c>
      <c r="L44" s="165" t="s">
        <v>814</v>
      </c>
      <c r="M44" s="164"/>
      <c r="N44" s="164"/>
      <c r="O44" s="164"/>
      <c r="P44" s="164"/>
      <c r="Q44" s="178">
        <v>1996</v>
      </c>
      <c r="R44" s="178">
        <v>1</v>
      </c>
      <c r="S44" s="179">
        <v>1</v>
      </c>
      <c r="T44" s="164"/>
      <c r="U44" s="164"/>
      <c r="V44" s="168">
        <v>18.530272275949901</v>
      </c>
      <c r="W44" s="182">
        <v>0.41399999999999998</v>
      </c>
      <c r="X44" s="164"/>
      <c r="Y44" s="182">
        <v>2.75E-2</v>
      </c>
      <c r="Z44" s="182"/>
      <c r="AA44" s="164"/>
      <c r="AB44" s="167">
        <v>-27.71</v>
      </c>
      <c r="AC44" s="23" t="s">
        <v>882</v>
      </c>
      <c r="AD44" s="164"/>
      <c r="AE44" s="23">
        <v>1996</v>
      </c>
      <c r="AF44" s="167">
        <v>-143.99</v>
      </c>
      <c r="AG44" s="164"/>
      <c r="AH44" s="164"/>
      <c r="AI44" s="164"/>
      <c r="AJ44" s="164"/>
      <c r="AK44" s="164"/>
      <c r="AL44" s="164"/>
      <c r="AM44" s="164"/>
      <c r="AN44" s="164"/>
      <c r="AO44" s="164"/>
      <c r="AP44" s="164"/>
      <c r="AQ44" s="164"/>
      <c r="AR44" s="164"/>
      <c r="AS44" s="164"/>
      <c r="BG44" s="164"/>
      <c r="BH44" s="164"/>
      <c r="BI44" s="164"/>
      <c r="BJ44" s="164"/>
      <c r="BK44" s="164"/>
      <c r="BL44" s="164"/>
      <c r="BM44" s="164"/>
      <c r="BN44" s="164"/>
      <c r="BO44" s="164"/>
      <c r="BP44" s="164"/>
      <c r="BQ44" s="164"/>
      <c r="BR44" s="164"/>
      <c r="BS44" s="164"/>
      <c r="BT44" s="164"/>
    </row>
    <row r="45" spans="1:72" s="169" customFormat="1" ht="28">
      <c r="A45" s="171" t="s">
        <v>852</v>
      </c>
      <c r="B45" s="172" t="s">
        <v>828</v>
      </c>
      <c r="C45" s="91" t="s">
        <v>849</v>
      </c>
      <c r="D45" s="91" t="s">
        <v>878</v>
      </c>
      <c r="E45" s="91" t="s">
        <v>926</v>
      </c>
      <c r="F45" s="91" t="s">
        <v>904</v>
      </c>
      <c r="G45" s="91" t="s">
        <v>813</v>
      </c>
      <c r="H45" s="91" t="s">
        <v>254</v>
      </c>
      <c r="I45" s="91" t="s">
        <v>815</v>
      </c>
      <c r="J45" s="91">
        <v>0</v>
      </c>
      <c r="K45" s="91">
        <v>14</v>
      </c>
      <c r="L45" s="165" t="s">
        <v>814</v>
      </c>
      <c r="M45" s="164"/>
      <c r="N45" s="164"/>
      <c r="O45" s="164"/>
      <c r="P45" s="164"/>
      <c r="Q45" s="178">
        <v>1996</v>
      </c>
      <c r="R45" s="178">
        <v>1</v>
      </c>
      <c r="S45" s="179">
        <v>1</v>
      </c>
      <c r="T45" s="164"/>
      <c r="U45" s="164"/>
      <c r="V45" s="168">
        <v>18.106546463817619</v>
      </c>
      <c r="W45" s="182">
        <v>0.28699999999999998</v>
      </c>
      <c r="X45" s="164"/>
      <c r="Y45" s="182">
        <v>1.7999999999999999E-2</v>
      </c>
      <c r="Z45" s="182"/>
      <c r="AA45" s="164"/>
      <c r="AB45" s="167">
        <v>-26.92</v>
      </c>
      <c r="AC45" s="23" t="s">
        <v>882</v>
      </c>
      <c r="AD45" s="164"/>
      <c r="AE45" s="23">
        <v>1996</v>
      </c>
      <c r="AF45" s="167">
        <v>-335.12</v>
      </c>
      <c r="AG45" s="164"/>
      <c r="AH45" s="164"/>
      <c r="AI45" s="164"/>
      <c r="AJ45" s="164"/>
      <c r="AK45" s="164"/>
      <c r="AL45" s="164"/>
      <c r="AM45" s="164"/>
      <c r="AN45" s="164"/>
      <c r="AO45" s="164"/>
      <c r="AP45" s="164"/>
      <c r="AQ45" s="164"/>
      <c r="AR45" s="164"/>
      <c r="AS45" s="164"/>
      <c r="BG45" s="164"/>
      <c r="BH45" s="164"/>
      <c r="BI45" s="164"/>
      <c r="BJ45" s="164"/>
      <c r="BK45" s="164"/>
      <c r="BL45" s="164"/>
      <c r="BM45" s="164"/>
      <c r="BN45" s="164"/>
      <c r="BO45" s="164"/>
      <c r="BP45" s="164"/>
      <c r="BQ45" s="164"/>
      <c r="BR45" s="164"/>
      <c r="BS45" s="164"/>
      <c r="BT45" s="164"/>
    </row>
    <row r="46" spans="1:72" s="169" customFormat="1" ht="28">
      <c r="A46" s="171" t="s">
        <v>852</v>
      </c>
      <c r="B46" s="172" t="s">
        <v>828</v>
      </c>
      <c r="C46" s="91" t="s">
        <v>849</v>
      </c>
      <c r="D46" s="91" t="s">
        <v>879</v>
      </c>
      <c r="E46" s="91" t="s">
        <v>927</v>
      </c>
      <c r="F46" s="91" t="s">
        <v>905</v>
      </c>
      <c r="G46" s="91" t="s">
        <v>813</v>
      </c>
      <c r="H46" s="91" t="s">
        <v>254</v>
      </c>
      <c r="I46" s="91" t="s">
        <v>815</v>
      </c>
      <c r="J46" s="91">
        <v>0</v>
      </c>
      <c r="K46" s="91">
        <v>14</v>
      </c>
      <c r="L46" s="165" t="s">
        <v>814</v>
      </c>
      <c r="M46" s="164"/>
      <c r="N46" s="164"/>
      <c r="O46" s="164"/>
      <c r="P46" s="164"/>
      <c r="Q46" s="178">
        <v>1996</v>
      </c>
      <c r="R46" s="178">
        <v>1</v>
      </c>
      <c r="S46" s="179">
        <v>1</v>
      </c>
      <c r="T46" s="164"/>
      <c r="U46" s="164"/>
      <c r="V46" s="168">
        <v>17.952889772159338</v>
      </c>
      <c r="W46" s="182">
        <v>0.193</v>
      </c>
      <c r="X46" s="164"/>
      <c r="Y46" s="182">
        <v>1.3599999999999999E-2</v>
      </c>
      <c r="Z46" s="182"/>
      <c r="AA46" s="164"/>
      <c r="AB46" s="167">
        <v>-25.98</v>
      </c>
      <c r="AC46" s="23" t="s">
        <v>882</v>
      </c>
      <c r="AD46" s="164"/>
      <c r="AE46" s="23">
        <v>1996</v>
      </c>
      <c r="AF46" s="167">
        <v>-532.4</v>
      </c>
      <c r="AG46" s="164"/>
      <c r="AH46" s="164"/>
      <c r="AI46" s="164"/>
      <c r="AJ46" s="164"/>
      <c r="AK46" s="164"/>
      <c r="AL46" s="164"/>
      <c r="AM46" s="164"/>
      <c r="AN46" s="164"/>
      <c r="AO46" s="164"/>
      <c r="AP46" s="164"/>
      <c r="AQ46" s="164"/>
      <c r="AR46" s="164"/>
      <c r="AS46" s="164"/>
      <c r="BG46" s="164"/>
      <c r="BH46" s="164"/>
      <c r="BI46" s="164"/>
      <c r="BJ46" s="164"/>
      <c r="BK46" s="164"/>
      <c r="BL46" s="164"/>
      <c r="BM46" s="164"/>
      <c r="BN46" s="164"/>
      <c r="BO46" s="164"/>
      <c r="BP46" s="164"/>
      <c r="BQ46" s="164"/>
      <c r="BR46" s="164"/>
      <c r="BS46" s="164"/>
      <c r="BT46" s="164"/>
    </row>
    <row r="47" spans="1:72" s="169" customFormat="1" ht="28">
      <c r="A47" s="171" t="s">
        <v>852</v>
      </c>
      <c r="B47" s="172" t="s">
        <v>828</v>
      </c>
      <c r="C47" s="91" t="s">
        <v>849</v>
      </c>
      <c r="D47" s="91" t="s">
        <v>880</v>
      </c>
      <c r="E47" s="91" t="s">
        <v>928</v>
      </c>
      <c r="F47" s="91" t="s">
        <v>906</v>
      </c>
      <c r="G47" s="91" t="s">
        <v>813</v>
      </c>
      <c r="H47" s="91" t="s">
        <v>254</v>
      </c>
      <c r="I47" s="91" t="s">
        <v>815</v>
      </c>
      <c r="J47" s="91">
        <v>0</v>
      </c>
      <c r="K47" s="91">
        <v>14</v>
      </c>
      <c r="L47" s="165" t="s">
        <v>814</v>
      </c>
      <c r="M47" s="164"/>
      <c r="N47" s="164"/>
      <c r="O47" s="164"/>
      <c r="P47" s="164"/>
      <c r="Q47" s="178">
        <v>1996</v>
      </c>
      <c r="R47" s="178">
        <v>1</v>
      </c>
      <c r="S47" s="179">
        <v>1</v>
      </c>
      <c r="T47" s="164"/>
      <c r="U47" s="164"/>
      <c r="V47" s="168">
        <v>24.87016948172079</v>
      </c>
      <c r="W47" s="182">
        <v>0.13500000000000001</v>
      </c>
      <c r="X47" s="164"/>
      <c r="Y47" s="182">
        <v>3.0999999999999999E-3</v>
      </c>
      <c r="Z47" s="182">
        <v>43.548387096774199</v>
      </c>
      <c r="AA47" s="164"/>
      <c r="AB47" s="167">
        <v>-26.15</v>
      </c>
      <c r="AC47" s="23" t="s">
        <v>882</v>
      </c>
      <c r="AD47" s="164"/>
      <c r="AE47" s="23">
        <v>1996</v>
      </c>
      <c r="AF47" s="167">
        <v>-735.84</v>
      </c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BG47" s="164"/>
      <c r="BH47" s="164"/>
      <c r="BI47" s="164"/>
      <c r="BJ47" s="164"/>
      <c r="BK47" s="164"/>
      <c r="BL47" s="164"/>
      <c r="BM47" s="164"/>
      <c r="BN47" s="164"/>
      <c r="BO47" s="164"/>
      <c r="BP47" s="164"/>
      <c r="BQ47" s="164"/>
      <c r="BR47" s="164"/>
      <c r="BS47" s="164"/>
      <c r="BT47" s="164"/>
    </row>
    <row r="48" spans="1:72" s="169" customFormat="1">
      <c r="A48" s="171" t="s">
        <v>822</v>
      </c>
      <c r="B48" s="172" t="s">
        <v>828</v>
      </c>
      <c r="C48" s="92" t="s">
        <v>844</v>
      </c>
      <c r="D48" s="92" t="s">
        <v>844</v>
      </c>
      <c r="E48" s="92" t="s">
        <v>937</v>
      </c>
      <c r="F48" s="92" t="s">
        <v>844</v>
      </c>
      <c r="G48" s="91" t="s">
        <v>296</v>
      </c>
      <c r="H48" s="91" t="s">
        <v>250</v>
      </c>
      <c r="I48" s="91" t="s">
        <v>176</v>
      </c>
      <c r="J48" s="91">
        <v>0</v>
      </c>
      <c r="K48" s="91">
        <v>2</v>
      </c>
      <c r="L48" s="165" t="s">
        <v>255</v>
      </c>
      <c r="M48" s="164"/>
      <c r="N48" s="164"/>
      <c r="O48" s="164"/>
      <c r="Q48" s="166">
        <v>1993</v>
      </c>
      <c r="R48" s="166">
        <v>6</v>
      </c>
      <c r="S48" s="166">
        <v>1</v>
      </c>
      <c r="T48" s="164"/>
      <c r="U48" s="164"/>
      <c r="V48" s="164"/>
      <c r="W48" s="169">
        <v>22.6</v>
      </c>
      <c r="X48" s="164"/>
      <c r="Y48" s="164"/>
      <c r="Z48" s="164">
        <v>17</v>
      </c>
      <c r="AA48" s="164"/>
      <c r="AB48" s="169">
        <v>-28</v>
      </c>
      <c r="AC48" s="23" t="s">
        <v>882</v>
      </c>
      <c r="AE48" s="164">
        <v>1993</v>
      </c>
      <c r="AF48" s="164">
        <v>141</v>
      </c>
      <c r="AG48" s="164"/>
      <c r="AH48" s="164">
        <v>25</v>
      </c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4"/>
      <c r="BG48" s="164"/>
      <c r="BH48" s="164"/>
      <c r="BI48" s="164"/>
      <c r="BJ48" s="164"/>
      <c r="BK48" s="164"/>
      <c r="BL48" s="164"/>
      <c r="BM48" s="164"/>
      <c r="BN48" s="164"/>
      <c r="BO48" s="164"/>
      <c r="BP48" s="164"/>
      <c r="BQ48" s="164"/>
      <c r="BR48" s="164"/>
      <c r="BS48" s="164"/>
      <c r="BT48" s="164"/>
    </row>
    <row r="49" spans="1:72" s="169" customFormat="1">
      <c r="A49" s="171" t="s">
        <v>822</v>
      </c>
      <c r="B49" s="172" t="s">
        <v>828</v>
      </c>
      <c r="C49" s="92" t="s">
        <v>933</v>
      </c>
      <c r="D49" s="92" t="s">
        <v>933</v>
      </c>
      <c r="E49" s="92" t="s">
        <v>938</v>
      </c>
      <c r="F49" s="92" t="s">
        <v>933</v>
      </c>
      <c r="G49" s="91" t="s">
        <v>296</v>
      </c>
      <c r="H49" s="91" t="s">
        <v>250</v>
      </c>
      <c r="I49" s="91" t="s">
        <v>176</v>
      </c>
      <c r="J49" s="91">
        <v>0</v>
      </c>
      <c r="K49" s="91">
        <v>2</v>
      </c>
      <c r="L49" s="165" t="s">
        <v>255</v>
      </c>
      <c r="M49" s="164"/>
      <c r="N49" s="164"/>
      <c r="O49" s="164"/>
      <c r="Q49" s="166">
        <v>1993</v>
      </c>
      <c r="R49" s="166">
        <v>6</v>
      </c>
      <c r="S49" s="166">
        <v>1</v>
      </c>
      <c r="T49" s="164"/>
      <c r="U49" s="164"/>
      <c r="V49" s="164"/>
      <c r="W49" s="169">
        <v>22.7</v>
      </c>
      <c r="X49" s="164"/>
      <c r="Y49" s="164"/>
      <c r="Z49" s="164">
        <v>18</v>
      </c>
      <c r="AA49" s="164"/>
      <c r="AB49" s="169">
        <v>-26.7</v>
      </c>
      <c r="AC49" s="23" t="s">
        <v>882</v>
      </c>
      <c r="AE49" s="164">
        <v>1993</v>
      </c>
      <c r="AF49" s="164">
        <v>148</v>
      </c>
      <c r="AG49" s="164"/>
      <c r="AH49" s="164">
        <v>4</v>
      </c>
      <c r="AI49" s="164"/>
      <c r="AJ49" s="164"/>
      <c r="AK49" s="164"/>
      <c r="AL49" s="164"/>
      <c r="AM49" s="164"/>
      <c r="AN49" s="164"/>
      <c r="AO49" s="164"/>
      <c r="AP49" s="164"/>
      <c r="AQ49" s="164"/>
      <c r="AR49" s="164"/>
      <c r="AS49" s="164"/>
      <c r="BG49" s="164"/>
      <c r="BH49" s="164"/>
      <c r="BI49" s="164"/>
      <c r="BJ49" s="164"/>
      <c r="BK49" s="164"/>
      <c r="BL49" s="164"/>
      <c r="BM49" s="164"/>
      <c r="BN49" s="164"/>
      <c r="BO49" s="164"/>
      <c r="BP49" s="164"/>
      <c r="BQ49" s="164"/>
      <c r="BR49" s="164"/>
      <c r="BS49" s="164"/>
      <c r="BT49" s="164"/>
    </row>
    <row r="50" spans="1:72" s="169" customFormat="1">
      <c r="A50" s="171" t="s">
        <v>822</v>
      </c>
      <c r="B50" s="172" t="s">
        <v>828</v>
      </c>
      <c r="C50" s="92" t="s">
        <v>932</v>
      </c>
      <c r="D50" s="92" t="s">
        <v>932</v>
      </c>
      <c r="E50" s="92" t="s">
        <v>939</v>
      </c>
      <c r="F50" s="92" t="s">
        <v>932</v>
      </c>
      <c r="G50" s="91" t="s">
        <v>296</v>
      </c>
      <c r="H50" s="91" t="s">
        <v>250</v>
      </c>
      <c r="I50" s="91" t="s">
        <v>176</v>
      </c>
      <c r="J50" s="91">
        <v>0</v>
      </c>
      <c r="K50" s="91">
        <v>2</v>
      </c>
      <c r="L50" s="165" t="s">
        <v>255</v>
      </c>
      <c r="M50" s="164"/>
      <c r="N50" s="164"/>
      <c r="O50" s="164"/>
      <c r="Q50" s="166">
        <v>1993</v>
      </c>
      <c r="R50" s="166">
        <v>6</v>
      </c>
      <c r="S50" s="166">
        <v>1</v>
      </c>
      <c r="T50" s="164"/>
      <c r="U50" s="164"/>
      <c r="V50" s="164"/>
      <c r="W50" s="169">
        <v>23</v>
      </c>
      <c r="X50" s="164"/>
      <c r="Y50" s="164"/>
      <c r="Z50" s="164">
        <v>17</v>
      </c>
      <c r="AA50" s="164"/>
      <c r="AB50" s="169">
        <v>-27.5</v>
      </c>
      <c r="AC50" s="23" t="s">
        <v>882</v>
      </c>
      <c r="AE50" s="164">
        <v>1993</v>
      </c>
      <c r="AF50" s="164">
        <v>162</v>
      </c>
      <c r="AG50" s="164"/>
      <c r="AH50" s="164">
        <v>18</v>
      </c>
      <c r="AI50" s="164"/>
      <c r="AJ50" s="164"/>
      <c r="AK50" s="164"/>
      <c r="AL50" s="164"/>
      <c r="AM50" s="164"/>
      <c r="AN50" s="164"/>
      <c r="AO50" s="164"/>
      <c r="AP50" s="164"/>
      <c r="AQ50" s="164"/>
      <c r="AR50" s="164"/>
      <c r="AS50" s="164"/>
      <c r="BG50" s="164"/>
      <c r="BH50" s="164"/>
      <c r="BI50" s="164"/>
      <c r="BJ50" s="164"/>
      <c r="BK50" s="164"/>
      <c r="BL50" s="164"/>
      <c r="BM50" s="164"/>
      <c r="BN50" s="164"/>
      <c r="BO50" s="164"/>
      <c r="BP50" s="164"/>
      <c r="BQ50" s="164"/>
      <c r="BR50" s="164"/>
      <c r="BS50" s="164"/>
      <c r="BT50" s="164"/>
    </row>
    <row r="51" spans="1:72" s="169" customFormat="1">
      <c r="A51" s="171" t="s">
        <v>822</v>
      </c>
      <c r="B51" s="172" t="s">
        <v>828</v>
      </c>
      <c r="C51" s="172" t="s">
        <v>846</v>
      </c>
      <c r="D51" s="172" t="s">
        <v>846</v>
      </c>
      <c r="E51" s="172" t="s">
        <v>940</v>
      </c>
      <c r="F51" s="172" t="s">
        <v>846</v>
      </c>
      <c r="G51" s="91" t="s">
        <v>296</v>
      </c>
      <c r="H51" s="91" t="s">
        <v>250</v>
      </c>
      <c r="I51" s="91" t="s">
        <v>176</v>
      </c>
      <c r="J51" s="91">
        <v>0</v>
      </c>
      <c r="K51" s="91">
        <v>2</v>
      </c>
      <c r="L51" s="165" t="s">
        <v>255</v>
      </c>
      <c r="M51" s="164"/>
      <c r="N51" s="164"/>
      <c r="O51" s="164"/>
      <c r="Q51" s="166">
        <v>1993</v>
      </c>
      <c r="R51" s="166">
        <v>6</v>
      </c>
      <c r="S51" s="166">
        <v>1</v>
      </c>
      <c r="T51" s="164"/>
      <c r="U51" s="164"/>
      <c r="V51" s="164"/>
      <c r="W51" s="169">
        <v>22.8</v>
      </c>
      <c r="X51" s="164"/>
      <c r="Y51" s="164"/>
      <c r="Z51" s="164">
        <v>20</v>
      </c>
      <c r="AA51" s="164"/>
      <c r="AB51" s="169">
        <v>-20.8</v>
      </c>
      <c r="AC51" s="23" t="s">
        <v>882</v>
      </c>
      <c r="AE51" s="164">
        <v>1993</v>
      </c>
      <c r="AF51" s="164">
        <v>132</v>
      </c>
      <c r="AG51" s="164"/>
      <c r="AH51" s="164">
        <v>11</v>
      </c>
      <c r="AI51" s="164"/>
      <c r="AJ51" s="164"/>
      <c r="AK51" s="164"/>
      <c r="AL51" s="164"/>
      <c r="AM51" s="164"/>
      <c r="AN51" s="164"/>
      <c r="AO51" s="164"/>
      <c r="AP51" s="164"/>
      <c r="AQ51" s="164"/>
      <c r="AR51" s="164"/>
      <c r="AS51" s="164"/>
      <c r="BG51" s="164"/>
      <c r="BH51" s="164"/>
      <c r="BI51" s="164"/>
      <c r="BJ51" s="164"/>
      <c r="BK51" s="164"/>
      <c r="BL51" s="164"/>
      <c r="BM51" s="164"/>
      <c r="BN51" s="164"/>
      <c r="BO51" s="164"/>
      <c r="BP51" s="164"/>
      <c r="BQ51" s="164"/>
      <c r="BR51" s="164"/>
      <c r="BS51" s="164"/>
      <c r="BT51" s="164"/>
    </row>
    <row r="52" spans="1:72" s="169" customFormat="1">
      <c r="A52" s="171" t="s">
        <v>822</v>
      </c>
      <c r="B52" s="172" t="s">
        <v>828</v>
      </c>
      <c r="C52" s="92" t="s">
        <v>844</v>
      </c>
      <c r="D52" s="92" t="s">
        <v>844</v>
      </c>
      <c r="E52" s="92" t="s">
        <v>941</v>
      </c>
      <c r="F52" s="92" t="s">
        <v>844</v>
      </c>
      <c r="G52" s="91" t="s">
        <v>298</v>
      </c>
      <c r="H52" s="91" t="s">
        <v>250</v>
      </c>
      <c r="I52" s="91" t="s">
        <v>176</v>
      </c>
      <c r="J52" s="91">
        <v>2</v>
      </c>
      <c r="K52" s="91" t="s">
        <v>907</v>
      </c>
      <c r="L52" s="165" t="s">
        <v>255</v>
      </c>
      <c r="M52" s="164"/>
      <c r="N52" s="164"/>
      <c r="O52" s="164"/>
      <c r="P52" s="164">
        <v>91</v>
      </c>
      <c r="Q52" s="166">
        <v>1993</v>
      </c>
      <c r="R52" s="166">
        <v>6</v>
      </c>
      <c r="S52" s="166">
        <v>1</v>
      </c>
      <c r="T52" s="164"/>
      <c r="U52" s="164"/>
      <c r="V52" s="164"/>
      <c r="W52" s="164">
        <v>2.87</v>
      </c>
      <c r="X52" s="164"/>
      <c r="Y52" s="164"/>
      <c r="Z52" s="164">
        <v>9</v>
      </c>
      <c r="AA52" s="164"/>
      <c r="AB52" s="164">
        <v>-27.2</v>
      </c>
      <c r="AC52" s="23" t="s">
        <v>882</v>
      </c>
      <c r="AE52" s="164">
        <v>1993</v>
      </c>
      <c r="AF52" s="164">
        <v>125</v>
      </c>
      <c r="AH52" s="164">
        <v>17</v>
      </c>
      <c r="AI52" s="164"/>
      <c r="AJ52" s="164"/>
      <c r="AK52" s="164"/>
      <c r="AL52" s="164"/>
      <c r="AM52" s="164"/>
      <c r="AN52" s="164"/>
      <c r="AO52" s="164"/>
      <c r="AP52" s="164"/>
      <c r="AQ52" s="164"/>
      <c r="AR52" s="164"/>
      <c r="AS52" s="164"/>
      <c r="BG52" s="164"/>
      <c r="BH52" s="164"/>
      <c r="BI52" s="164"/>
      <c r="BJ52" s="164"/>
      <c r="BK52" s="164"/>
      <c r="BL52" s="164"/>
      <c r="BM52" s="164"/>
      <c r="BN52" s="164"/>
      <c r="BO52" s="164"/>
      <c r="BP52" s="164"/>
      <c r="BQ52" s="164"/>
      <c r="BR52" s="164"/>
      <c r="BS52" s="164"/>
      <c r="BT52" s="164"/>
    </row>
    <row r="53" spans="1:72" s="169" customFormat="1">
      <c r="A53" s="171" t="s">
        <v>822</v>
      </c>
      <c r="B53" s="172" t="s">
        <v>828</v>
      </c>
      <c r="C53" s="92" t="s">
        <v>933</v>
      </c>
      <c r="D53" s="92" t="s">
        <v>933</v>
      </c>
      <c r="E53" s="92" t="s">
        <v>942</v>
      </c>
      <c r="F53" s="92" t="s">
        <v>933</v>
      </c>
      <c r="G53" s="91" t="s">
        <v>298</v>
      </c>
      <c r="H53" s="91" t="s">
        <v>250</v>
      </c>
      <c r="I53" s="91" t="s">
        <v>176</v>
      </c>
      <c r="J53" s="91">
        <v>2</v>
      </c>
      <c r="K53" s="91" t="s">
        <v>907</v>
      </c>
      <c r="L53" s="165" t="s">
        <v>255</v>
      </c>
      <c r="M53" s="164"/>
      <c r="N53" s="164"/>
      <c r="O53" s="164"/>
      <c r="P53" s="164">
        <v>91.3</v>
      </c>
      <c r="Q53" s="166">
        <v>1993</v>
      </c>
      <c r="R53" s="166">
        <v>6</v>
      </c>
      <c r="S53" s="166">
        <v>1</v>
      </c>
      <c r="T53" s="164"/>
      <c r="U53" s="164"/>
      <c r="V53" s="164"/>
      <c r="W53" s="164">
        <v>2.72</v>
      </c>
      <c r="X53" s="164"/>
      <c r="Y53" s="164"/>
      <c r="Z53" s="164">
        <v>11</v>
      </c>
      <c r="AA53" s="164"/>
      <c r="AB53" s="164">
        <v>-25</v>
      </c>
      <c r="AC53" s="23" t="s">
        <v>882</v>
      </c>
      <c r="AE53" s="164">
        <v>1993</v>
      </c>
      <c r="AF53" s="164">
        <v>124</v>
      </c>
      <c r="AH53" s="164">
        <v>11</v>
      </c>
      <c r="AI53" s="164"/>
      <c r="AJ53" s="164"/>
      <c r="AK53" s="164"/>
      <c r="AL53" s="164"/>
      <c r="AM53" s="164"/>
      <c r="AN53" s="164"/>
      <c r="AO53" s="164"/>
      <c r="AP53" s="164"/>
      <c r="AQ53" s="164"/>
      <c r="AR53" s="164"/>
      <c r="AS53" s="164"/>
      <c r="BG53" s="164"/>
      <c r="BH53" s="164"/>
      <c r="BI53" s="164"/>
      <c r="BJ53" s="164"/>
      <c r="BK53" s="164"/>
      <c r="BL53" s="164"/>
      <c r="BM53" s="164"/>
      <c r="BN53" s="164"/>
      <c r="BO53" s="164"/>
      <c r="BP53" s="164"/>
      <c r="BQ53" s="164"/>
      <c r="BR53" s="164"/>
      <c r="BS53" s="164"/>
      <c r="BT53" s="164"/>
    </row>
    <row r="54" spans="1:72" s="169" customFormat="1">
      <c r="A54" s="171" t="s">
        <v>822</v>
      </c>
      <c r="B54" s="172" t="s">
        <v>828</v>
      </c>
      <c r="C54" s="92" t="s">
        <v>932</v>
      </c>
      <c r="D54" s="92" t="s">
        <v>932</v>
      </c>
      <c r="E54" s="92" t="s">
        <v>943</v>
      </c>
      <c r="F54" s="92" t="s">
        <v>932</v>
      </c>
      <c r="G54" s="91" t="s">
        <v>298</v>
      </c>
      <c r="H54" s="91" t="s">
        <v>250</v>
      </c>
      <c r="I54" s="91" t="s">
        <v>176</v>
      </c>
      <c r="J54" s="91">
        <v>2</v>
      </c>
      <c r="K54" s="91" t="s">
        <v>907</v>
      </c>
      <c r="L54" s="165" t="s">
        <v>255</v>
      </c>
      <c r="M54" s="164"/>
      <c r="N54" s="164"/>
      <c r="O54" s="164"/>
      <c r="P54" s="164">
        <v>91.7</v>
      </c>
      <c r="Q54" s="166">
        <v>1993</v>
      </c>
      <c r="R54" s="166">
        <v>6</v>
      </c>
      <c r="S54" s="166">
        <v>1</v>
      </c>
      <c r="T54" s="164"/>
      <c r="U54" s="164"/>
      <c r="V54" s="164"/>
      <c r="W54" s="164">
        <v>2.77</v>
      </c>
      <c r="X54" s="164"/>
      <c r="Y54" s="164"/>
      <c r="Z54" s="164">
        <v>13</v>
      </c>
      <c r="AA54" s="164"/>
      <c r="AB54" s="164">
        <v>-26.9</v>
      </c>
      <c r="AC54" s="23" t="s">
        <v>882</v>
      </c>
      <c r="AE54" s="164">
        <v>1993</v>
      </c>
      <c r="AF54" s="164">
        <v>134</v>
      </c>
      <c r="AH54" s="164">
        <v>21</v>
      </c>
      <c r="AI54" s="164"/>
      <c r="AJ54" s="164"/>
      <c r="AK54" s="164"/>
      <c r="AL54" s="164"/>
      <c r="AM54" s="164"/>
      <c r="AN54" s="164"/>
      <c r="AO54" s="164"/>
      <c r="AP54" s="164"/>
      <c r="AQ54" s="164"/>
      <c r="AR54" s="164"/>
      <c r="AS54" s="164"/>
      <c r="BG54" s="164"/>
      <c r="BH54" s="164"/>
      <c r="BI54" s="164"/>
      <c r="BJ54" s="164"/>
      <c r="BK54" s="164"/>
      <c r="BL54" s="164"/>
      <c r="BM54" s="164"/>
      <c r="BN54" s="164"/>
      <c r="BO54" s="164"/>
      <c r="BP54" s="164"/>
      <c r="BQ54" s="164"/>
      <c r="BR54" s="164"/>
      <c r="BS54" s="164"/>
      <c r="BT54" s="164"/>
    </row>
    <row r="55" spans="1:72" s="169" customFormat="1">
      <c r="A55" s="171" t="s">
        <v>822</v>
      </c>
      <c r="B55" s="172" t="s">
        <v>828</v>
      </c>
      <c r="C55" s="172" t="s">
        <v>846</v>
      </c>
      <c r="D55" s="172" t="s">
        <v>846</v>
      </c>
      <c r="E55" s="172" t="s">
        <v>944</v>
      </c>
      <c r="F55" s="172" t="s">
        <v>846</v>
      </c>
      <c r="G55" s="91" t="s">
        <v>298</v>
      </c>
      <c r="H55" s="91" t="s">
        <v>250</v>
      </c>
      <c r="I55" s="91" t="s">
        <v>176</v>
      </c>
      <c r="J55" s="91">
        <v>2</v>
      </c>
      <c r="K55" s="91" t="s">
        <v>907</v>
      </c>
      <c r="L55" s="165" t="s">
        <v>255</v>
      </c>
      <c r="M55" s="164"/>
      <c r="N55" s="164"/>
      <c r="O55" s="164"/>
      <c r="P55" s="164">
        <v>91.1</v>
      </c>
      <c r="Q55" s="166">
        <v>1993</v>
      </c>
      <c r="R55" s="166">
        <v>6</v>
      </c>
      <c r="S55" s="166">
        <v>1</v>
      </c>
      <c r="T55" s="164"/>
      <c r="U55" s="164"/>
      <c r="V55" s="164"/>
      <c r="W55" s="164">
        <v>2.86</v>
      </c>
      <c r="X55" s="164"/>
      <c r="Y55" s="164"/>
      <c r="Z55" s="164">
        <v>15</v>
      </c>
      <c r="AA55" s="164"/>
      <c r="AB55" s="169">
        <v>-22.9</v>
      </c>
      <c r="AC55" s="23" t="s">
        <v>882</v>
      </c>
      <c r="AE55" s="164">
        <v>1993</v>
      </c>
      <c r="AF55" s="164">
        <v>109</v>
      </c>
      <c r="AH55" s="164">
        <v>5</v>
      </c>
      <c r="AI55" s="164"/>
      <c r="AJ55" s="164"/>
      <c r="AK55" s="164"/>
      <c r="AL55" s="164"/>
      <c r="AM55" s="164"/>
      <c r="AN55" s="164"/>
      <c r="AO55" s="164"/>
      <c r="AP55" s="164"/>
      <c r="AQ55" s="164"/>
      <c r="AR55" s="164"/>
      <c r="AS55" s="164"/>
      <c r="BG55" s="164"/>
      <c r="BH55" s="164"/>
      <c r="BI55" s="164"/>
      <c r="BJ55" s="164"/>
      <c r="BK55" s="164"/>
      <c r="BL55" s="164"/>
      <c r="BM55" s="164"/>
      <c r="BN55" s="164"/>
      <c r="BO55" s="164"/>
      <c r="BP55" s="164"/>
      <c r="BQ55" s="164"/>
      <c r="BR55" s="164"/>
      <c r="BS55" s="164"/>
      <c r="BT55" s="164"/>
    </row>
    <row r="56" spans="1:72" s="169" customFormat="1">
      <c r="A56" s="164" t="s">
        <v>816</v>
      </c>
      <c r="B56" s="91" t="s">
        <v>828</v>
      </c>
      <c r="C56" s="91" t="s">
        <v>999</v>
      </c>
      <c r="D56" s="167" t="s">
        <v>951</v>
      </c>
      <c r="E56" s="167" t="s">
        <v>1006</v>
      </c>
      <c r="F56" s="167" t="s">
        <v>951</v>
      </c>
      <c r="G56" s="91" t="s">
        <v>298</v>
      </c>
      <c r="H56" s="91" t="s">
        <v>250</v>
      </c>
      <c r="I56" s="91" t="s">
        <v>176</v>
      </c>
      <c r="J56" s="91">
        <v>2</v>
      </c>
      <c r="K56" s="91" t="s">
        <v>907</v>
      </c>
      <c r="L56" s="165" t="s">
        <v>255</v>
      </c>
      <c r="M56" s="164"/>
      <c r="N56" s="164"/>
      <c r="O56" s="164"/>
      <c r="P56" s="164"/>
      <c r="Q56" s="166">
        <v>1993</v>
      </c>
      <c r="R56" s="166">
        <v>6</v>
      </c>
      <c r="S56" s="166">
        <v>1</v>
      </c>
      <c r="T56" s="164"/>
      <c r="U56" s="164"/>
      <c r="V56" s="164"/>
      <c r="W56" s="167"/>
      <c r="X56" s="164"/>
      <c r="Y56" s="164"/>
      <c r="Z56" s="164"/>
      <c r="AA56" s="164"/>
      <c r="AB56" s="164"/>
      <c r="AC56" s="23" t="s">
        <v>882</v>
      </c>
      <c r="AD56" s="167">
        <v>2724</v>
      </c>
      <c r="AE56" s="164">
        <v>1993</v>
      </c>
      <c r="AF56" s="164"/>
      <c r="AG56" s="164"/>
      <c r="AH56" s="164"/>
      <c r="AI56" s="167">
        <v>0.90129999999999999</v>
      </c>
      <c r="AJ56" s="167">
        <v>8.8999999999999999E-3</v>
      </c>
      <c r="AK56" s="164"/>
      <c r="AL56" s="164"/>
      <c r="AM56" s="164"/>
      <c r="AN56" s="164"/>
      <c r="AO56" s="164"/>
      <c r="AP56" s="164"/>
      <c r="AQ56" s="164"/>
      <c r="AR56" s="164"/>
      <c r="AS56" s="164"/>
      <c r="BG56" s="164"/>
      <c r="BH56" s="164"/>
      <c r="BI56" s="164"/>
      <c r="BJ56" s="164"/>
      <c r="BK56" s="164"/>
      <c r="BL56" s="164"/>
      <c r="BM56" s="164"/>
      <c r="BN56" s="164"/>
      <c r="BO56" s="164"/>
      <c r="BP56" s="164"/>
      <c r="BQ56" s="164"/>
      <c r="BR56" s="164"/>
      <c r="BS56" s="164"/>
      <c r="BT56" s="164"/>
    </row>
    <row r="57" spans="1:72" s="169" customFormat="1">
      <c r="A57" s="164" t="s">
        <v>816</v>
      </c>
      <c r="B57" s="91" t="s">
        <v>828</v>
      </c>
      <c r="C57" s="91" t="s">
        <v>999</v>
      </c>
      <c r="D57" s="167" t="s">
        <v>952</v>
      </c>
      <c r="E57" s="167" t="s">
        <v>1007</v>
      </c>
      <c r="F57" s="167" t="s">
        <v>952</v>
      </c>
      <c r="G57" s="91" t="s">
        <v>298</v>
      </c>
      <c r="H57" s="91" t="s">
        <v>250</v>
      </c>
      <c r="I57" s="91" t="s">
        <v>176</v>
      </c>
      <c r="J57" s="91">
        <v>2</v>
      </c>
      <c r="K57" s="91" t="s">
        <v>907</v>
      </c>
      <c r="L57" s="165" t="s">
        <v>255</v>
      </c>
      <c r="M57" s="164"/>
      <c r="N57" s="164"/>
      <c r="O57" s="164"/>
      <c r="P57" s="164"/>
      <c r="Q57" s="166">
        <v>1993</v>
      </c>
      <c r="R57" s="166">
        <v>6</v>
      </c>
      <c r="S57" s="166">
        <v>1</v>
      </c>
      <c r="T57" s="164"/>
      <c r="U57" s="164"/>
      <c r="V57" s="164"/>
      <c r="W57" s="167"/>
      <c r="X57" s="164"/>
      <c r="Y57" s="164"/>
      <c r="Z57" s="164"/>
      <c r="AA57" s="164"/>
      <c r="AB57" s="164"/>
      <c r="AC57" s="23" t="s">
        <v>882</v>
      </c>
      <c r="AD57" s="167">
        <f>1+AD56</f>
        <v>2725</v>
      </c>
      <c r="AE57" s="164">
        <v>1993</v>
      </c>
      <c r="AF57" s="164"/>
      <c r="AG57" s="164"/>
      <c r="AH57" s="164"/>
      <c r="AI57" s="167">
        <v>0.56379999999999997</v>
      </c>
      <c r="AJ57" s="167">
        <v>8.3000000000000001E-3</v>
      </c>
      <c r="AK57" s="164"/>
      <c r="AL57" s="164"/>
      <c r="AM57" s="164"/>
      <c r="AN57" s="164"/>
      <c r="AO57" s="164"/>
      <c r="AP57" s="164"/>
      <c r="AQ57" s="164"/>
      <c r="AR57" s="164"/>
      <c r="AS57" s="164"/>
      <c r="BG57" s="164"/>
      <c r="BH57" s="164"/>
      <c r="BI57" s="164"/>
      <c r="BJ57" s="164"/>
      <c r="BK57" s="164"/>
      <c r="BL57" s="164"/>
      <c r="BM57" s="164"/>
      <c r="BN57" s="164"/>
      <c r="BO57" s="164"/>
      <c r="BP57" s="164"/>
      <c r="BQ57" s="164"/>
      <c r="BR57" s="164"/>
      <c r="BS57" s="164"/>
      <c r="BT57" s="164"/>
    </row>
    <row r="58" spans="1:72" s="169" customFormat="1">
      <c r="A58" s="164" t="s">
        <v>816</v>
      </c>
      <c r="B58" s="91" t="s">
        <v>828</v>
      </c>
      <c r="C58" s="91" t="s">
        <v>999</v>
      </c>
      <c r="D58" s="167" t="s">
        <v>953</v>
      </c>
      <c r="E58" s="167" t="s">
        <v>1008</v>
      </c>
      <c r="F58" s="167" t="s">
        <v>953</v>
      </c>
      <c r="G58" s="91" t="s">
        <v>298</v>
      </c>
      <c r="H58" s="91" t="s">
        <v>250</v>
      </c>
      <c r="I58" s="91" t="s">
        <v>176</v>
      </c>
      <c r="J58" s="91">
        <v>2</v>
      </c>
      <c r="K58" s="91" t="s">
        <v>907</v>
      </c>
      <c r="L58" s="165" t="s">
        <v>255</v>
      </c>
      <c r="M58" s="164"/>
      <c r="N58" s="164"/>
      <c r="O58" s="164"/>
      <c r="P58" s="164"/>
      <c r="Q58" s="166">
        <v>1993</v>
      </c>
      <c r="R58" s="166">
        <v>6</v>
      </c>
      <c r="S58" s="166">
        <v>1</v>
      </c>
      <c r="T58" s="164"/>
      <c r="U58" s="164"/>
      <c r="V58" s="164"/>
      <c r="W58" s="167"/>
      <c r="X58" s="164"/>
      <c r="Y58" s="164"/>
      <c r="Z58" s="164"/>
      <c r="AA58" s="164"/>
      <c r="AB58" s="164"/>
      <c r="AC58" s="23" t="s">
        <v>882</v>
      </c>
      <c r="AD58" s="167">
        <f t="shared" ref="AD58:AD61" si="0">1+AD57</f>
        <v>2726</v>
      </c>
      <c r="AE58" s="164">
        <v>1993</v>
      </c>
      <c r="AF58" s="164"/>
      <c r="AG58" s="164"/>
      <c r="AH58" s="164"/>
      <c r="AI58" s="167">
        <v>3.7400000000000003E-2</v>
      </c>
      <c r="AJ58" s="167">
        <v>1.34E-2</v>
      </c>
      <c r="AK58" s="164"/>
      <c r="AL58" s="164"/>
      <c r="AM58" s="164"/>
      <c r="AN58" s="164"/>
      <c r="AO58" s="164"/>
      <c r="AP58" s="164"/>
      <c r="AQ58" s="164"/>
      <c r="AR58" s="164"/>
      <c r="AS58" s="164"/>
      <c r="BG58" s="164"/>
      <c r="BH58" s="164"/>
      <c r="BI58" s="164"/>
      <c r="BJ58" s="164"/>
      <c r="BK58" s="164"/>
      <c r="BL58" s="164"/>
      <c r="BM58" s="164"/>
      <c r="BN58" s="164"/>
      <c r="BO58" s="164"/>
      <c r="BP58" s="164"/>
      <c r="BQ58" s="164"/>
      <c r="BR58" s="164"/>
      <c r="BS58" s="164"/>
      <c r="BT58" s="164"/>
    </row>
    <row r="59" spans="1:72" s="169" customFormat="1">
      <c r="A59" s="164" t="s">
        <v>816</v>
      </c>
      <c r="B59" s="91" t="s">
        <v>828</v>
      </c>
      <c r="C59" s="91" t="s">
        <v>999</v>
      </c>
      <c r="D59" s="167" t="s">
        <v>954</v>
      </c>
      <c r="E59" s="167" t="s">
        <v>1009</v>
      </c>
      <c r="F59" s="167" t="s">
        <v>954</v>
      </c>
      <c r="G59" s="91" t="s">
        <v>298</v>
      </c>
      <c r="H59" s="91" t="s">
        <v>250</v>
      </c>
      <c r="I59" s="91" t="s">
        <v>176</v>
      </c>
      <c r="J59" s="91">
        <v>2</v>
      </c>
      <c r="K59" s="91" t="s">
        <v>907</v>
      </c>
      <c r="L59" s="165" t="s">
        <v>255</v>
      </c>
      <c r="M59" s="164"/>
      <c r="N59" s="164"/>
      <c r="O59" s="164"/>
      <c r="P59" s="164"/>
      <c r="Q59" s="166">
        <v>1993</v>
      </c>
      <c r="R59" s="166">
        <v>6</v>
      </c>
      <c r="S59" s="166">
        <v>1</v>
      </c>
      <c r="T59" s="164"/>
      <c r="U59" s="164"/>
      <c r="V59" s="164"/>
      <c r="W59" s="167"/>
      <c r="X59" s="164"/>
      <c r="Y59" s="164"/>
      <c r="Z59" s="164"/>
      <c r="AA59" s="164"/>
      <c r="AB59" s="164"/>
      <c r="AC59" s="23" t="s">
        <v>882</v>
      </c>
      <c r="AD59" s="167">
        <f t="shared" si="0"/>
        <v>2727</v>
      </c>
      <c r="AE59" s="164">
        <v>1993</v>
      </c>
      <c r="AF59" s="164"/>
      <c r="AG59" s="164"/>
      <c r="AH59" s="164"/>
      <c r="AI59" s="167">
        <v>0.25690000000000002</v>
      </c>
      <c r="AJ59" s="167">
        <v>1.5299999999999999E-2</v>
      </c>
      <c r="AK59" s="164"/>
      <c r="AL59" s="164"/>
      <c r="AM59" s="164"/>
      <c r="AN59" s="164"/>
      <c r="AO59" s="164"/>
      <c r="AP59" s="164"/>
      <c r="AQ59" s="164"/>
      <c r="AR59" s="164"/>
      <c r="AS59" s="164"/>
      <c r="BG59" s="164"/>
      <c r="BH59" s="164"/>
      <c r="BI59" s="164"/>
      <c r="BJ59" s="164"/>
      <c r="BK59" s="164"/>
      <c r="BL59" s="164"/>
      <c r="BM59" s="164"/>
      <c r="BN59" s="164"/>
      <c r="BO59" s="164"/>
      <c r="BP59" s="164"/>
      <c r="BQ59" s="164"/>
      <c r="BR59" s="164"/>
      <c r="BS59" s="164"/>
      <c r="BT59" s="164"/>
    </row>
    <row r="60" spans="1:72" s="169" customFormat="1">
      <c r="A60" s="164" t="s">
        <v>816</v>
      </c>
      <c r="B60" s="91" t="s">
        <v>828</v>
      </c>
      <c r="C60" s="91" t="s">
        <v>999</v>
      </c>
      <c r="D60" s="170" t="s">
        <v>1157</v>
      </c>
      <c r="E60" s="170" t="s">
        <v>1158</v>
      </c>
      <c r="F60" s="170" t="s">
        <v>1157</v>
      </c>
      <c r="G60" s="91" t="s">
        <v>298</v>
      </c>
      <c r="H60" s="91" t="s">
        <v>250</v>
      </c>
      <c r="I60" s="91" t="s">
        <v>176</v>
      </c>
      <c r="J60" s="91">
        <v>2</v>
      </c>
      <c r="K60" s="91" t="s">
        <v>907</v>
      </c>
      <c r="L60" s="165" t="s">
        <v>255</v>
      </c>
      <c r="M60" s="164"/>
      <c r="N60" s="164"/>
      <c r="O60" s="164"/>
      <c r="P60" s="164"/>
      <c r="Q60" s="166">
        <v>1993</v>
      </c>
      <c r="R60" s="166">
        <v>6</v>
      </c>
      <c r="S60" s="166">
        <v>1</v>
      </c>
      <c r="T60" s="164"/>
      <c r="U60" s="164"/>
      <c r="V60" s="164"/>
      <c r="W60" s="167"/>
      <c r="X60" s="164"/>
      <c r="Y60" s="164"/>
      <c r="Z60" s="164"/>
      <c r="AA60" s="164"/>
      <c r="AB60" s="164"/>
      <c r="AC60" s="23" t="s">
        <v>882</v>
      </c>
      <c r="AD60" s="167">
        <f t="shared" si="0"/>
        <v>2728</v>
      </c>
      <c r="AE60" s="164">
        <v>1993</v>
      </c>
      <c r="AF60" s="164"/>
      <c r="AG60" s="164"/>
      <c r="AH60" s="164"/>
      <c r="AI60" s="167">
        <v>0.2384</v>
      </c>
      <c r="AJ60" s="167">
        <v>3.7600000000000001E-2</v>
      </c>
      <c r="AK60" s="164"/>
      <c r="AL60" s="164"/>
      <c r="AM60" s="164"/>
      <c r="AN60" s="164"/>
      <c r="AO60" s="164"/>
      <c r="AP60" s="164"/>
      <c r="AQ60" s="164"/>
      <c r="AR60" s="164"/>
      <c r="AS60" s="164"/>
      <c r="BG60" s="164"/>
      <c r="BH60" s="164"/>
      <c r="BI60" s="164"/>
      <c r="BJ60" s="164"/>
      <c r="BK60" s="164"/>
      <c r="BL60" s="164"/>
      <c r="BM60" s="164"/>
      <c r="BN60" s="164"/>
      <c r="BO60" s="164"/>
      <c r="BP60" s="164"/>
      <c r="BQ60" s="164"/>
      <c r="BR60" s="164"/>
      <c r="BS60" s="164"/>
      <c r="BT60" s="164"/>
    </row>
    <row r="61" spans="1:72" s="169" customFormat="1">
      <c r="A61" s="164" t="s">
        <v>816</v>
      </c>
      <c r="B61" s="91" t="s">
        <v>828</v>
      </c>
      <c r="C61" s="91" t="s">
        <v>999</v>
      </c>
      <c r="D61" s="167" t="s">
        <v>955</v>
      </c>
      <c r="E61" s="167" t="s">
        <v>1010</v>
      </c>
      <c r="F61" s="167" t="s">
        <v>955</v>
      </c>
      <c r="G61" s="91" t="s">
        <v>298</v>
      </c>
      <c r="H61" s="91" t="s">
        <v>250</v>
      </c>
      <c r="I61" s="91" t="s">
        <v>176</v>
      </c>
      <c r="J61" s="91">
        <v>2</v>
      </c>
      <c r="K61" s="91" t="s">
        <v>907</v>
      </c>
      <c r="L61" s="165" t="s">
        <v>255</v>
      </c>
      <c r="M61" s="164"/>
      <c r="N61" s="164"/>
      <c r="O61" s="164"/>
      <c r="P61" s="164"/>
      <c r="Q61" s="166">
        <v>1993</v>
      </c>
      <c r="R61" s="166">
        <v>6</v>
      </c>
      <c r="S61" s="166">
        <v>1</v>
      </c>
      <c r="T61" s="164"/>
      <c r="U61" s="164"/>
      <c r="V61" s="164"/>
      <c r="W61" s="167"/>
      <c r="X61" s="164"/>
      <c r="Y61" s="164"/>
      <c r="Z61" s="164"/>
      <c r="AA61" s="164"/>
      <c r="AB61" s="164"/>
      <c r="AC61" s="23" t="s">
        <v>882</v>
      </c>
      <c r="AD61" s="167">
        <f t="shared" si="0"/>
        <v>2729</v>
      </c>
      <c r="AE61" s="164">
        <v>1993</v>
      </c>
      <c r="AF61" s="164"/>
      <c r="AG61" s="164"/>
      <c r="AH61" s="164"/>
      <c r="AI61" s="167">
        <v>0.1183</v>
      </c>
      <c r="AJ61" s="167">
        <v>3.1E-2</v>
      </c>
      <c r="AK61" s="164"/>
      <c r="AL61" s="164"/>
      <c r="AM61" s="164"/>
      <c r="AN61" s="164"/>
      <c r="AO61" s="164"/>
      <c r="AP61" s="164"/>
      <c r="AQ61" s="164"/>
      <c r="AR61" s="164"/>
      <c r="AS61" s="164"/>
      <c r="BG61" s="164"/>
      <c r="BH61" s="164"/>
      <c r="BI61" s="164"/>
      <c r="BJ61" s="164"/>
      <c r="BK61" s="164"/>
      <c r="BL61" s="164"/>
      <c r="BM61" s="164"/>
      <c r="BN61" s="164"/>
      <c r="BO61" s="164"/>
      <c r="BP61" s="164"/>
      <c r="BQ61" s="164"/>
      <c r="BR61" s="164"/>
      <c r="BS61" s="164"/>
      <c r="BT61" s="164"/>
    </row>
    <row r="62" spans="1:72" s="169" customFormat="1">
      <c r="A62" s="164" t="s">
        <v>816</v>
      </c>
      <c r="B62" s="91" t="s">
        <v>828</v>
      </c>
      <c r="C62" s="92" t="s">
        <v>946</v>
      </c>
      <c r="D62" s="167" t="s">
        <v>956</v>
      </c>
      <c r="E62" s="167" t="s">
        <v>1011</v>
      </c>
      <c r="F62" s="167" t="s">
        <v>956</v>
      </c>
      <c r="G62" s="91" t="s">
        <v>298</v>
      </c>
      <c r="H62" s="91" t="s">
        <v>250</v>
      </c>
      <c r="I62" s="91" t="s">
        <v>176</v>
      </c>
      <c r="J62" s="91">
        <v>2</v>
      </c>
      <c r="K62" s="91" t="s">
        <v>907</v>
      </c>
      <c r="L62" s="165" t="s">
        <v>255</v>
      </c>
      <c r="M62" s="164"/>
      <c r="N62" s="164"/>
      <c r="O62" s="164"/>
      <c r="P62" s="164"/>
      <c r="Q62" s="166">
        <v>1993</v>
      </c>
      <c r="R62" s="166">
        <v>6</v>
      </c>
      <c r="S62" s="166">
        <v>1</v>
      </c>
      <c r="T62" s="164"/>
      <c r="U62" s="164"/>
      <c r="V62" s="164"/>
      <c r="W62" s="167"/>
      <c r="X62" s="164"/>
      <c r="Y62" s="164"/>
      <c r="Z62" s="164"/>
      <c r="AA62" s="164"/>
      <c r="AB62" s="164"/>
      <c r="AC62" s="23" t="s">
        <v>882</v>
      </c>
      <c r="AD62" s="167">
        <v>2716</v>
      </c>
      <c r="AE62" s="164">
        <v>1993</v>
      </c>
      <c r="AF62" s="164"/>
      <c r="AG62" s="164"/>
      <c r="AH62" s="164"/>
      <c r="AI62" s="167">
        <v>0.9022</v>
      </c>
      <c r="AJ62" s="167">
        <v>1.2500000000000001E-2</v>
      </c>
      <c r="AK62" s="164"/>
      <c r="AL62" s="164"/>
      <c r="AM62" s="164"/>
      <c r="AN62" s="164"/>
      <c r="AO62" s="164"/>
      <c r="AP62" s="164"/>
      <c r="AQ62" s="164"/>
      <c r="AR62" s="164"/>
      <c r="AS62" s="164"/>
      <c r="BG62" s="164"/>
      <c r="BH62" s="164"/>
      <c r="BI62" s="164"/>
      <c r="BJ62" s="164"/>
      <c r="BK62" s="164"/>
      <c r="BL62" s="164"/>
      <c r="BM62" s="164"/>
      <c r="BN62" s="164"/>
      <c r="BO62" s="164"/>
      <c r="BP62" s="164"/>
      <c r="BQ62" s="164"/>
      <c r="BR62" s="164"/>
      <c r="BS62" s="164"/>
      <c r="BT62" s="164"/>
    </row>
    <row r="63" spans="1:72" s="169" customFormat="1">
      <c r="A63" s="164" t="s">
        <v>816</v>
      </c>
      <c r="B63" s="91" t="s">
        <v>828</v>
      </c>
      <c r="C63" s="92" t="s">
        <v>946</v>
      </c>
      <c r="D63" s="167" t="s">
        <v>957</v>
      </c>
      <c r="E63" s="167" t="s">
        <v>1012</v>
      </c>
      <c r="F63" s="167" t="s">
        <v>957</v>
      </c>
      <c r="G63" s="91" t="s">
        <v>298</v>
      </c>
      <c r="H63" s="91" t="s">
        <v>250</v>
      </c>
      <c r="I63" s="91" t="s">
        <v>176</v>
      </c>
      <c r="J63" s="91">
        <v>2</v>
      </c>
      <c r="K63" s="91" t="s">
        <v>907</v>
      </c>
      <c r="L63" s="165" t="s">
        <v>255</v>
      </c>
      <c r="M63" s="164"/>
      <c r="N63" s="164"/>
      <c r="O63" s="164"/>
      <c r="P63" s="164"/>
      <c r="Q63" s="166">
        <v>1993</v>
      </c>
      <c r="R63" s="166">
        <v>6</v>
      </c>
      <c r="S63" s="166">
        <v>1</v>
      </c>
      <c r="T63" s="164"/>
      <c r="U63" s="164"/>
      <c r="V63" s="164"/>
      <c r="W63" s="167"/>
      <c r="X63" s="164"/>
      <c r="Y63" s="164"/>
      <c r="Z63" s="164"/>
      <c r="AA63" s="164"/>
      <c r="AB63" s="164"/>
      <c r="AC63" s="23" t="s">
        <v>882</v>
      </c>
      <c r="AD63" s="167">
        <v>2717</v>
      </c>
      <c r="AE63" s="164">
        <v>1993</v>
      </c>
      <c r="AF63" s="164"/>
      <c r="AG63" s="164"/>
      <c r="AH63" s="164"/>
      <c r="AI63" s="167">
        <v>0.81059999999999999</v>
      </c>
      <c r="AJ63" s="167">
        <v>8.3000000000000001E-3</v>
      </c>
      <c r="AK63" s="164"/>
      <c r="AL63" s="164"/>
      <c r="AM63" s="164"/>
      <c r="AN63" s="164"/>
      <c r="AO63" s="164"/>
      <c r="AP63" s="164"/>
      <c r="AQ63" s="164"/>
      <c r="AR63" s="164"/>
      <c r="AS63" s="164"/>
      <c r="BG63" s="164"/>
      <c r="BH63" s="164"/>
      <c r="BI63" s="164"/>
      <c r="BJ63" s="164"/>
      <c r="BK63" s="164"/>
      <c r="BL63" s="164"/>
      <c r="BM63" s="164"/>
      <c r="BN63" s="164"/>
      <c r="BO63" s="164"/>
      <c r="BP63" s="164"/>
      <c r="BQ63" s="164"/>
      <c r="BR63" s="164"/>
      <c r="BS63" s="164"/>
      <c r="BT63" s="164"/>
    </row>
    <row r="64" spans="1:72" s="169" customFormat="1">
      <c r="A64" s="164" t="s">
        <v>816</v>
      </c>
      <c r="B64" s="91" t="s">
        <v>828</v>
      </c>
      <c r="C64" s="92" t="s">
        <v>946</v>
      </c>
      <c r="D64" s="167" t="s">
        <v>958</v>
      </c>
      <c r="E64" s="167" t="s">
        <v>1013</v>
      </c>
      <c r="F64" s="167" t="s">
        <v>958</v>
      </c>
      <c r="G64" s="91" t="s">
        <v>298</v>
      </c>
      <c r="H64" s="91" t="s">
        <v>250</v>
      </c>
      <c r="I64" s="91" t="s">
        <v>176</v>
      </c>
      <c r="J64" s="91">
        <v>2</v>
      </c>
      <c r="K64" s="91" t="s">
        <v>907</v>
      </c>
      <c r="L64" s="165" t="s">
        <v>255</v>
      </c>
      <c r="M64" s="164"/>
      <c r="N64" s="164"/>
      <c r="O64" s="164"/>
      <c r="P64" s="164"/>
      <c r="Q64" s="166">
        <v>1993</v>
      </c>
      <c r="R64" s="166">
        <v>6</v>
      </c>
      <c r="S64" s="166">
        <v>1</v>
      </c>
      <c r="T64" s="164"/>
      <c r="U64" s="164"/>
      <c r="V64" s="164"/>
      <c r="W64" s="167"/>
      <c r="X64" s="164"/>
      <c r="Y64" s="164"/>
      <c r="Z64" s="164"/>
      <c r="AA64" s="164"/>
      <c r="AB64" s="164"/>
      <c r="AC64" s="23" t="s">
        <v>882</v>
      </c>
      <c r="AD64" s="167">
        <v>2718</v>
      </c>
      <c r="AE64" s="164">
        <v>1993</v>
      </c>
      <c r="AF64" s="164"/>
      <c r="AG64" s="164"/>
      <c r="AH64" s="164"/>
      <c r="AI64" s="167">
        <v>0.4607</v>
      </c>
      <c r="AJ64" s="167">
        <v>1.18E-2</v>
      </c>
      <c r="AK64" s="164"/>
      <c r="AL64" s="164"/>
      <c r="AM64" s="164"/>
      <c r="AN64" s="164"/>
      <c r="AO64" s="164"/>
      <c r="AP64" s="164"/>
      <c r="AQ64" s="164"/>
      <c r="AR64" s="164"/>
      <c r="AS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</row>
    <row r="65" spans="1:72" s="169" customFormat="1">
      <c r="A65" s="164" t="s">
        <v>816</v>
      </c>
      <c r="B65" s="91" t="s">
        <v>828</v>
      </c>
      <c r="C65" s="92" t="s">
        <v>946</v>
      </c>
      <c r="D65" s="167" t="s">
        <v>959</v>
      </c>
      <c r="E65" s="167" t="s">
        <v>1014</v>
      </c>
      <c r="F65" s="167" t="s">
        <v>959</v>
      </c>
      <c r="G65" s="91" t="s">
        <v>298</v>
      </c>
      <c r="H65" s="91" t="s">
        <v>250</v>
      </c>
      <c r="I65" s="91" t="s">
        <v>176</v>
      </c>
      <c r="J65" s="91">
        <v>2</v>
      </c>
      <c r="K65" s="91" t="s">
        <v>907</v>
      </c>
      <c r="L65" s="165" t="s">
        <v>255</v>
      </c>
      <c r="M65" s="164"/>
      <c r="N65" s="164"/>
      <c r="O65" s="164"/>
      <c r="P65" s="164"/>
      <c r="Q65" s="166">
        <v>1993</v>
      </c>
      <c r="R65" s="166">
        <v>6</v>
      </c>
      <c r="S65" s="166">
        <v>1</v>
      </c>
      <c r="T65" s="164"/>
      <c r="U65" s="164"/>
      <c r="V65" s="164"/>
      <c r="W65" s="167"/>
      <c r="X65" s="164"/>
      <c r="Y65" s="164"/>
      <c r="Z65" s="164"/>
      <c r="AA65" s="164"/>
      <c r="AB65" s="164"/>
      <c r="AC65" s="23" t="s">
        <v>882</v>
      </c>
      <c r="AD65" s="167">
        <v>2719</v>
      </c>
      <c r="AE65" s="164">
        <v>1993</v>
      </c>
      <c r="AF65" s="164"/>
      <c r="AG65" s="164"/>
      <c r="AH65" s="164"/>
      <c r="AI65" s="167">
        <v>0.2898</v>
      </c>
      <c r="AJ65" s="167">
        <v>1.9E-2</v>
      </c>
      <c r="AK65" s="164"/>
      <c r="AL65" s="164"/>
      <c r="AM65" s="164"/>
      <c r="AN65" s="164"/>
      <c r="AO65" s="164"/>
      <c r="AP65" s="164"/>
      <c r="AQ65" s="164"/>
      <c r="AR65" s="164"/>
      <c r="AS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</row>
    <row r="66" spans="1:72" s="169" customFormat="1">
      <c r="A66" s="164" t="s">
        <v>816</v>
      </c>
      <c r="B66" s="91" t="s">
        <v>828</v>
      </c>
      <c r="C66" s="92" t="s">
        <v>946</v>
      </c>
      <c r="D66" s="167" t="s">
        <v>960</v>
      </c>
      <c r="E66" s="167" t="s">
        <v>1015</v>
      </c>
      <c r="F66" s="167" t="s">
        <v>960</v>
      </c>
      <c r="G66" s="91" t="s">
        <v>298</v>
      </c>
      <c r="H66" s="91" t="s">
        <v>250</v>
      </c>
      <c r="I66" s="91" t="s">
        <v>176</v>
      </c>
      <c r="J66" s="91">
        <v>2</v>
      </c>
      <c r="K66" s="91" t="s">
        <v>907</v>
      </c>
      <c r="L66" s="165" t="s">
        <v>255</v>
      </c>
      <c r="M66" s="164"/>
      <c r="N66" s="164"/>
      <c r="O66" s="164"/>
      <c r="P66" s="164"/>
      <c r="Q66" s="166">
        <v>1993</v>
      </c>
      <c r="R66" s="166">
        <v>6</v>
      </c>
      <c r="S66" s="166">
        <v>1</v>
      </c>
      <c r="T66" s="164"/>
      <c r="U66" s="164"/>
      <c r="V66" s="164"/>
      <c r="W66" s="167"/>
      <c r="X66" s="164"/>
      <c r="Y66" s="164"/>
      <c r="Z66" s="164"/>
      <c r="AA66" s="164"/>
      <c r="AB66" s="164"/>
      <c r="AC66" s="23" t="s">
        <v>882</v>
      </c>
      <c r="AD66" s="167">
        <v>2720</v>
      </c>
      <c r="AE66" s="164">
        <v>1993</v>
      </c>
      <c r="AF66" s="164"/>
      <c r="AG66" s="164"/>
      <c r="AH66" s="164"/>
      <c r="AI66" s="167">
        <v>0.17699999999999999</v>
      </c>
      <c r="AJ66" s="167">
        <v>3.7199999999999997E-2</v>
      </c>
      <c r="AK66" s="164"/>
      <c r="AL66" s="164"/>
      <c r="AM66" s="164"/>
      <c r="AN66" s="164"/>
      <c r="AO66" s="164"/>
      <c r="AP66" s="164"/>
      <c r="AQ66" s="164"/>
      <c r="AR66" s="164"/>
      <c r="AS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</row>
    <row r="67" spans="1:72" s="169" customFormat="1">
      <c r="A67" s="164" t="s">
        <v>816</v>
      </c>
      <c r="B67" s="91" t="s">
        <v>828</v>
      </c>
      <c r="C67" s="92" t="s">
        <v>945</v>
      </c>
      <c r="D67" s="167" t="s">
        <v>961</v>
      </c>
      <c r="E67" s="167" t="s">
        <v>1016</v>
      </c>
      <c r="F67" s="167" t="s">
        <v>961</v>
      </c>
      <c r="G67" s="91" t="s">
        <v>298</v>
      </c>
      <c r="H67" s="91" t="s">
        <v>250</v>
      </c>
      <c r="I67" s="91" t="s">
        <v>176</v>
      </c>
      <c r="J67" s="91">
        <v>2</v>
      </c>
      <c r="K67" s="91" t="s">
        <v>907</v>
      </c>
      <c r="L67" s="165" t="s">
        <v>255</v>
      </c>
      <c r="M67" s="164"/>
      <c r="N67" s="164"/>
      <c r="O67" s="164"/>
      <c r="P67" s="164"/>
      <c r="Q67" s="166">
        <v>1993</v>
      </c>
      <c r="R67" s="166">
        <v>6</v>
      </c>
      <c r="S67" s="166">
        <v>1</v>
      </c>
      <c r="T67" s="164"/>
      <c r="U67" s="164"/>
      <c r="V67" s="164"/>
      <c r="W67" s="167">
        <v>0.95</v>
      </c>
      <c r="X67" s="164"/>
      <c r="Y67" s="164"/>
      <c r="Z67" s="164"/>
      <c r="AA67" s="164"/>
      <c r="AB67" s="164"/>
      <c r="AC67" s="23" t="s">
        <v>882</v>
      </c>
      <c r="AD67" s="167"/>
      <c r="AE67" s="164">
        <v>1993</v>
      </c>
      <c r="AF67" s="164"/>
      <c r="AG67" s="164"/>
      <c r="AH67" s="164"/>
      <c r="AI67" s="167">
        <v>0.74209999999999998</v>
      </c>
      <c r="AJ67" s="167"/>
      <c r="AK67" s="164"/>
      <c r="AL67" s="164"/>
      <c r="AM67" s="164"/>
      <c r="AN67" s="164"/>
      <c r="AO67" s="164"/>
      <c r="AP67" s="164"/>
      <c r="AQ67" s="164"/>
      <c r="AR67" s="164"/>
      <c r="AS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</row>
    <row r="68" spans="1:72" s="169" customFormat="1">
      <c r="A68" s="164" t="s">
        <v>816</v>
      </c>
      <c r="B68" s="91" t="s">
        <v>828</v>
      </c>
      <c r="C68" s="92" t="s">
        <v>945</v>
      </c>
      <c r="D68" s="167" t="s">
        <v>962</v>
      </c>
      <c r="E68" s="167" t="s">
        <v>1017</v>
      </c>
      <c r="F68" s="167" t="s">
        <v>962</v>
      </c>
      <c r="G68" s="91" t="s">
        <v>298</v>
      </c>
      <c r="H68" s="91" t="s">
        <v>250</v>
      </c>
      <c r="I68" s="91" t="s">
        <v>176</v>
      </c>
      <c r="J68" s="91">
        <v>2</v>
      </c>
      <c r="K68" s="91" t="s">
        <v>907</v>
      </c>
      <c r="L68" s="165" t="s">
        <v>255</v>
      </c>
      <c r="M68" s="164"/>
      <c r="N68" s="164"/>
      <c r="O68" s="164"/>
      <c r="P68" s="164"/>
      <c r="Q68" s="166">
        <v>1993</v>
      </c>
      <c r="R68" s="166">
        <v>6</v>
      </c>
      <c r="S68" s="166">
        <v>1</v>
      </c>
      <c r="T68" s="164"/>
      <c r="U68" s="164"/>
      <c r="V68" s="164"/>
      <c r="W68" s="167">
        <v>0.7</v>
      </c>
      <c r="X68" s="164"/>
      <c r="Y68" s="164"/>
      <c r="Z68" s="164"/>
      <c r="AA68" s="164"/>
      <c r="AB68" s="164"/>
      <c r="AC68" s="23" t="s">
        <v>882</v>
      </c>
      <c r="AD68" s="167"/>
      <c r="AE68" s="164">
        <v>1993</v>
      </c>
      <c r="AF68" s="164"/>
      <c r="AG68" s="164"/>
      <c r="AH68" s="164"/>
      <c r="AI68" s="167">
        <v>0.54700000000000004</v>
      </c>
      <c r="AJ68" s="167"/>
      <c r="AK68" s="164"/>
      <c r="AL68" s="164"/>
      <c r="AM68" s="164"/>
      <c r="AN68" s="164"/>
      <c r="AO68" s="164"/>
      <c r="AP68" s="164"/>
      <c r="AQ68" s="164"/>
      <c r="AR68" s="164"/>
      <c r="AS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</row>
    <row r="69" spans="1:72" s="169" customFormat="1">
      <c r="A69" s="164" t="s">
        <v>816</v>
      </c>
      <c r="B69" s="91" t="s">
        <v>828</v>
      </c>
      <c r="C69" s="92" t="s">
        <v>945</v>
      </c>
      <c r="D69" s="167" t="s">
        <v>963</v>
      </c>
      <c r="E69" s="167" t="s">
        <v>1018</v>
      </c>
      <c r="F69" s="167" t="s">
        <v>963</v>
      </c>
      <c r="G69" s="91" t="s">
        <v>298</v>
      </c>
      <c r="H69" s="91" t="s">
        <v>250</v>
      </c>
      <c r="I69" s="91" t="s">
        <v>176</v>
      </c>
      <c r="J69" s="91">
        <v>2</v>
      </c>
      <c r="K69" s="91" t="s">
        <v>907</v>
      </c>
      <c r="L69" s="165" t="s">
        <v>255</v>
      </c>
      <c r="M69" s="164"/>
      <c r="N69" s="164"/>
      <c r="O69" s="164"/>
      <c r="P69" s="164"/>
      <c r="Q69" s="166">
        <v>1993</v>
      </c>
      <c r="R69" s="166">
        <v>6</v>
      </c>
      <c r="S69" s="166">
        <v>1</v>
      </c>
      <c r="T69" s="164"/>
      <c r="U69" s="164"/>
      <c r="V69" s="164"/>
      <c r="W69" s="167">
        <v>1.18</v>
      </c>
      <c r="X69" s="164"/>
      <c r="Y69" s="164"/>
      <c r="Z69" s="164"/>
      <c r="AA69" s="164"/>
      <c r="AB69" s="164"/>
      <c r="AC69" s="23" t="s">
        <v>882</v>
      </c>
      <c r="AD69" s="167"/>
      <c r="AE69" s="164">
        <v>1993</v>
      </c>
      <c r="AF69" s="164"/>
      <c r="AG69" s="164"/>
      <c r="AH69" s="164"/>
      <c r="AI69" s="167">
        <v>0.17050000000000001</v>
      </c>
      <c r="AJ69" s="167"/>
      <c r="AK69" s="164"/>
      <c r="AL69" s="164"/>
      <c r="AM69" s="164"/>
      <c r="AN69" s="164"/>
      <c r="AO69" s="164"/>
      <c r="AP69" s="164"/>
      <c r="AQ69" s="164"/>
      <c r="AR69" s="164"/>
      <c r="AS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</row>
    <row r="70" spans="1:72" s="169" customFormat="1">
      <c r="A70" s="164" t="s">
        <v>816</v>
      </c>
      <c r="B70" s="91" t="s">
        <v>828</v>
      </c>
      <c r="C70" s="92" t="s">
        <v>945</v>
      </c>
      <c r="D70" s="167" t="s">
        <v>964</v>
      </c>
      <c r="E70" s="167" t="s">
        <v>1019</v>
      </c>
      <c r="F70" s="167" t="s">
        <v>964</v>
      </c>
      <c r="G70" s="91" t="s">
        <v>298</v>
      </c>
      <c r="H70" s="91" t="s">
        <v>250</v>
      </c>
      <c r="I70" s="91" t="s">
        <v>176</v>
      </c>
      <c r="J70" s="91">
        <v>2</v>
      </c>
      <c r="K70" s="91" t="s">
        <v>907</v>
      </c>
      <c r="L70" s="165" t="s">
        <v>255</v>
      </c>
      <c r="M70" s="164"/>
      <c r="N70" s="164"/>
      <c r="O70" s="164"/>
      <c r="P70" s="164"/>
      <c r="Q70" s="166">
        <v>1993</v>
      </c>
      <c r="R70" s="166">
        <v>6</v>
      </c>
      <c r="S70" s="166">
        <v>1</v>
      </c>
      <c r="T70" s="164"/>
      <c r="U70" s="164"/>
      <c r="V70" s="164"/>
      <c r="W70" s="167">
        <v>0.87</v>
      </c>
      <c r="X70" s="164"/>
      <c r="Y70" s="164"/>
      <c r="Z70" s="164"/>
      <c r="AA70" s="164"/>
      <c r="AB70" s="164"/>
      <c r="AC70" s="23" t="s">
        <v>882</v>
      </c>
      <c r="AD70" s="167"/>
      <c r="AE70" s="164">
        <v>1993</v>
      </c>
      <c r="AF70" s="164"/>
      <c r="AG70" s="164"/>
      <c r="AH70" s="164"/>
      <c r="AI70" s="167">
        <v>6.08E-2</v>
      </c>
      <c r="AJ70" s="167"/>
      <c r="AK70" s="164"/>
      <c r="AL70" s="164"/>
      <c r="AM70" s="164"/>
      <c r="AN70" s="164"/>
      <c r="AO70" s="164"/>
      <c r="AP70" s="164"/>
      <c r="AQ70" s="164"/>
      <c r="AR70" s="164"/>
      <c r="AS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</row>
    <row r="71" spans="1:72" s="169" customFormat="1">
      <c r="A71" s="164" t="s">
        <v>816</v>
      </c>
      <c r="B71" s="91" t="s">
        <v>828</v>
      </c>
      <c r="C71" s="92" t="s">
        <v>945</v>
      </c>
      <c r="D71" s="167" t="s">
        <v>965</v>
      </c>
      <c r="E71" s="167" t="s">
        <v>1020</v>
      </c>
      <c r="F71" s="167" t="s">
        <v>965</v>
      </c>
      <c r="G71" s="91" t="s">
        <v>298</v>
      </c>
      <c r="H71" s="91" t="s">
        <v>250</v>
      </c>
      <c r="I71" s="91" t="s">
        <v>176</v>
      </c>
      <c r="J71" s="91">
        <v>2</v>
      </c>
      <c r="K71" s="91" t="s">
        <v>907</v>
      </c>
      <c r="L71" s="165" t="s">
        <v>255</v>
      </c>
      <c r="M71" s="164"/>
      <c r="N71" s="164"/>
      <c r="O71" s="164"/>
      <c r="P71" s="164"/>
      <c r="Q71" s="166">
        <v>1993</v>
      </c>
      <c r="R71" s="166">
        <v>6</v>
      </c>
      <c r="S71" s="166">
        <v>1</v>
      </c>
      <c r="T71" s="164"/>
      <c r="U71" s="164"/>
      <c r="V71" s="164"/>
      <c r="W71" s="167">
        <v>0.28000000000000003</v>
      </c>
      <c r="X71" s="164"/>
      <c r="Y71" s="164"/>
      <c r="Z71" s="164"/>
      <c r="AA71" s="164"/>
      <c r="AB71" s="164"/>
      <c r="AC71" s="23" t="s">
        <v>882</v>
      </c>
      <c r="AD71" s="167"/>
      <c r="AE71" s="164">
        <v>1993</v>
      </c>
      <c r="AF71" s="164"/>
      <c r="AG71" s="164"/>
      <c r="AH71" s="164"/>
      <c r="AI71" s="167">
        <v>0.1079</v>
      </c>
      <c r="AJ71" s="167"/>
      <c r="AK71" s="164"/>
      <c r="AL71" s="164"/>
      <c r="AM71" s="164"/>
      <c r="AN71" s="164"/>
      <c r="AO71" s="164"/>
      <c r="AP71" s="164"/>
      <c r="AQ71" s="164"/>
      <c r="AR71" s="164"/>
      <c r="AS71" s="164"/>
      <c r="BG71" s="164"/>
      <c r="BH71" s="164"/>
      <c r="BI71" s="164"/>
      <c r="BJ71" s="164"/>
      <c r="BK71" s="164"/>
      <c r="BL71" s="164"/>
      <c r="BM71" s="164"/>
      <c r="BN71" s="164"/>
      <c r="BO71" s="164"/>
      <c r="BP71" s="164"/>
      <c r="BQ71" s="164"/>
      <c r="BR71" s="164"/>
      <c r="BS71" s="164"/>
      <c r="BT71" s="164"/>
    </row>
    <row r="72" spans="1:72" s="169" customFormat="1">
      <c r="A72" s="164" t="s">
        <v>816</v>
      </c>
      <c r="B72" s="91" t="s">
        <v>828</v>
      </c>
      <c r="C72" s="92" t="s">
        <v>945</v>
      </c>
      <c r="D72" s="167" t="s">
        <v>966</v>
      </c>
      <c r="E72" s="167" t="s">
        <v>1021</v>
      </c>
      <c r="F72" s="167" t="s">
        <v>966</v>
      </c>
      <c r="G72" s="91" t="s">
        <v>298</v>
      </c>
      <c r="H72" s="91" t="s">
        <v>250</v>
      </c>
      <c r="I72" s="91" t="s">
        <v>176</v>
      </c>
      <c r="J72" s="91">
        <v>2</v>
      </c>
      <c r="K72" s="91" t="s">
        <v>907</v>
      </c>
      <c r="L72" s="165" t="s">
        <v>255</v>
      </c>
      <c r="M72" s="164"/>
      <c r="N72" s="164"/>
      <c r="O72" s="164"/>
      <c r="P72" s="164"/>
      <c r="Q72" s="166">
        <v>1993</v>
      </c>
      <c r="R72" s="166">
        <v>6</v>
      </c>
      <c r="S72" s="166">
        <v>1</v>
      </c>
      <c r="T72" s="164"/>
      <c r="U72" s="164"/>
      <c r="V72" s="164"/>
      <c r="W72" s="167">
        <v>0.3</v>
      </c>
      <c r="X72" s="164"/>
      <c r="Y72" s="164"/>
      <c r="Z72" s="164"/>
      <c r="AA72" s="164"/>
      <c r="AB72" s="164"/>
      <c r="AC72" s="23" t="s">
        <v>882</v>
      </c>
      <c r="AD72" s="167"/>
      <c r="AE72" s="164">
        <v>1993</v>
      </c>
      <c r="AF72" s="164"/>
      <c r="AG72" s="164"/>
      <c r="AH72" s="164"/>
      <c r="AI72" s="167">
        <v>3.6799999999999999E-2</v>
      </c>
      <c r="AJ72" s="167"/>
      <c r="AK72" s="164"/>
      <c r="AL72" s="164"/>
      <c r="AM72" s="164"/>
      <c r="AN72" s="164"/>
      <c r="AO72" s="164"/>
      <c r="AP72" s="164"/>
      <c r="AQ72" s="164"/>
      <c r="AR72" s="164"/>
      <c r="AS72" s="164"/>
      <c r="BG72" s="164"/>
      <c r="BH72" s="164"/>
      <c r="BI72" s="164"/>
      <c r="BJ72" s="164"/>
      <c r="BK72" s="164"/>
      <c r="BL72" s="164"/>
      <c r="BM72" s="164"/>
      <c r="BN72" s="164"/>
      <c r="BO72" s="164"/>
      <c r="BP72" s="164"/>
      <c r="BQ72" s="164"/>
      <c r="BR72" s="164"/>
      <c r="BS72" s="164"/>
      <c r="BT72" s="164"/>
    </row>
    <row r="73" spans="1:72" s="169" customFormat="1">
      <c r="A73" s="164" t="s">
        <v>816</v>
      </c>
      <c r="B73" s="91" t="s">
        <v>828</v>
      </c>
      <c r="C73" s="92" t="s">
        <v>947</v>
      </c>
      <c r="D73" s="167" t="s">
        <v>967</v>
      </c>
      <c r="E73" s="167" t="s">
        <v>1022</v>
      </c>
      <c r="F73" s="167" t="s">
        <v>967</v>
      </c>
      <c r="G73" s="91" t="s">
        <v>298</v>
      </c>
      <c r="H73" s="91" t="s">
        <v>250</v>
      </c>
      <c r="I73" s="91" t="s">
        <v>176</v>
      </c>
      <c r="J73" s="91">
        <v>2</v>
      </c>
      <c r="K73" s="91" t="s">
        <v>907</v>
      </c>
      <c r="L73" s="165" t="s">
        <v>255</v>
      </c>
      <c r="M73" s="164"/>
      <c r="N73" s="164"/>
      <c r="O73" s="164"/>
      <c r="P73" s="164"/>
      <c r="Q73" s="166">
        <v>1993</v>
      </c>
      <c r="R73" s="166">
        <v>6</v>
      </c>
      <c r="S73" s="166">
        <v>1</v>
      </c>
      <c r="T73" s="164"/>
      <c r="U73" s="164"/>
      <c r="V73" s="164"/>
      <c r="W73" s="167"/>
      <c r="X73" s="164"/>
      <c r="Y73" s="164"/>
      <c r="Z73" s="164"/>
      <c r="AA73" s="164"/>
      <c r="AB73" s="164"/>
      <c r="AC73" s="23"/>
      <c r="AD73" s="167"/>
      <c r="AE73" s="164"/>
      <c r="AF73" s="164"/>
      <c r="AG73" s="164"/>
      <c r="AH73" s="164"/>
      <c r="AI73" s="167"/>
      <c r="AJ73" s="167"/>
      <c r="AK73" s="164"/>
      <c r="AL73" s="164"/>
      <c r="AM73" s="164"/>
      <c r="AN73" s="164"/>
      <c r="AO73" s="164"/>
      <c r="AP73" s="164"/>
      <c r="AQ73" s="164"/>
      <c r="AR73" s="164"/>
      <c r="AS73" s="164"/>
      <c r="BG73" s="164"/>
      <c r="BH73" s="164"/>
      <c r="BI73" s="164"/>
      <c r="BJ73" s="164"/>
      <c r="BK73" s="164"/>
      <c r="BL73" s="164"/>
      <c r="BM73" s="164"/>
      <c r="BN73" s="164"/>
      <c r="BO73" s="164"/>
      <c r="BP73" s="164"/>
      <c r="BQ73" s="164"/>
      <c r="BR73" s="164"/>
      <c r="BS73" s="164"/>
      <c r="BT73" s="164"/>
    </row>
    <row r="74" spans="1:72" s="169" customFormat="1">
      <c r="A74" s="164" t="s">
        <v>816</v>
      </c>
      <c r="B74" s="91" t="s">
        <v>828</v>
      </c>
      <c r="C74" s="92" t="s">
        <v>947</v>
      </c>
      <c r="D74" s="167" t="s">
        <v>968</v>
      </c>
      <c r="E74" s="167" t="s">
        <v>1023</v>
      </c>
      <c r="F74" s="167" t="s">
        <v>968</v>
      </c>
      <c r="G74" s="91" t="s">
        <v>298</v>
      </c>
      <c r="H74" s="91" t="s">
        <v>250</v>
      </c>
      <c r="I74" s="91" t="s">
        <v>176</v>
      </c>
      <c r="J74" s="91">
        <v>2</v>
      </c>
      <c r="K74" s="91" t="s">
        <v>907</v>
      </c>
      <c r="L74" s="165" t="s">
        <v>255</v>
      </c>
      <c r="M74" s="164"/>
      <c r="N74" s="164"/>
      <c r="O74" s="164"/>
      <c r="P74" s="164"/>
      <c r="Q74" s="166">
        <v>1993</v>
      </c>
      <c r="R74" s="166">
        <v>6</v>
      </c>
      <c r="S74" s="166">
        <v>1</v>
      </c>
      <c r="T74" s="164"/>
      <c r="U74" s="164"/>
      <c r="V74" s="164"/>
      <c r="W74" s="167">
        <v>1.1599999999999999</v>
      </c>
      <c r="X74" s="164"/>
      <c r="Y74" s="164"/>
      <c r="Z74" s="164"/>
      <c r="AA74" s="164"/>
      <c r="AB74" s="164"/>
      <c r="AC74" s="23" t="s">
        <v>882</v>
      </c>
      <c r="AD74" s="167"/>
      <c r="AE74" s="164">
        <v>1993</v>
      </c>
      <c r="AF74" s="164"/>
      <c r="AG74" s="164"/>
      <c r="AH74" s="164"/>
      <c r="AI74" s="167">
        <v>0.49869999999999998</v>
      </c>
      <c r="AJ74" s="167"/>
      <c r="AK74" s="164"/>
      <c r="AL74" s="164"/>
      <c r="AM74" s="164"/>
      <c r="AN74" s="164"/>
      <c r="AO74" s="164"/>
      <c r="AP74" s="164"/>
      <c r="AQ74" s="164"/>
      <c r="AR74" s="164"/>
      <c r="AS74" s="164"/>
      <c r="BG74" s="164"/>
      <c r="BH74" s="164"/>
      <c r="BI74" s="164"/>
      <c r="BJ74" s="164"/>
      <c r="BK74" s="164"/>
      <c r="BL74" s="164"/>
      <c r="BM74" s="164"/>
      <c r="BN74" s="164"/>
      <c r="BO74" s="164"/>
      <c r="BP74" s="164"/>
      <c r="BQ74" s="164"/>
      <c r="BR74" s="164"/>
      <c r="BS74" s="164"/>
      <c r="BT74" s="164"/>
    </row>
    <row r="75" spans="1:72" s="169" customFormat="1">
      <c r="A75" s="164" t="s">
        <v>816</v>
      </c>
      <c r="B75" s="91" t="s">
        <v>828</v>
      </c>
      <c r="C75" s="92" t="s">
        <v>947</v>
      </c>
      <c r="D75" s="167" t="s">
        <v>969</v>
      </c>
      <c r="E75" s="167" t="s">
        <v>1024</v>
      </c>
      <c r="F75" s="167" t="s">
        <v>969</v>
      </c>
      <c r="G75" s="91" t="s">
        <v>298</v>
      </c>
      <c r="H75" s="91" t="s">
        <v>250</v>
      </c>
      <c r="I75" s="91" t="s">
        <v>176</v>
      </c>
      <c r="J75" s="91">
        <v>2</v>
      </c>
      <c r="K75" s="91" t="s">
        <v>907</v>
      </c>
      <c r="L75" s="165" t="s">
        <v>255</v>
      </c>
      <c r="M75" s="164"/>
      <c r="N75" s="164"/>
      <c r="O75" s="164"/>
      <c r="P75" s="164"/>
      <c r="Q75" s="166">
        <v>1993</v>
      </c>
      <c r="R75" s="166">
        <v>6</v>
      </c>
      <c r="S75" s="166">
        <v>1</v>
      </c>
      <c r="T75" s="164"/>
      <c r="U75" s="164"/>
      <c r="V75" s="164"/>
      <c r="W75" s="167">
        <v>1.31</v>
      </c>
      <c r="X75" s="164"/>
      <c r="Y75" s="164"/>
      <c r="Z75" s="164"/>
      <c r="AA75" s="164"/>
      <c r="AB75" s="164"/>
      <c r="AC75" s="23" t="s">
        <v>882</v>
      </c>
      <c r="AD75" s="167"/>
      <c r="AE75" s="164">
        <v>1993</v>
      </c>
      <c r="AF75" s="164"/>
      <c r="AG75" s="164"/>
      <c r="AH75" s="164"/>
      <c r="AI75" s="167">
        <v>0.54630000000000001</v>
      </c>
      <c r="AJ75" s="167"/>
      <c r="AK75" s="164"/>
      <c r="AL75" s="164"/>
      <c r="AM75" s="164"/>
      <c r="AN75" s="164"/>
      <c r="AO75" s="164"/>
      <c r="AP75" s="164"/>
      <c r="AQ75" s="164"/>
      <c r="AR75" s="164"/>
      <c r="AS75" s="164"/>
      <c r="BG75" s="164"/>
      <c r="BH75" s="164"/>
      <c r="BI75" s="164"/>
      <c r="BJ75" s="164"/>
      <c r="BK75" s="164"/>
      <c r="BL75" s="164"/>
      <c r="BM75" s="164"/>
      <c r="BN75" s="164"/>
      <c r="BO75" s="164"/>
      <c r="BP75" s="164"/>
      <c r="BQ75" s="164"/>
      <c r="BR75" s="164"/>
      <c r="BS75" s="164"/>
      <c r="BT75" s="164"/>
    </row>
    <row r="76" spans="1:72" s="169" customFormat="1">
      <c r="A76" s="164" t="s">
        <v>816</v>
      </c>
      <c r="B76" s="91" t="s">
        <v>828</v>
      </c>
      <c r="C76" s="92" t="s">
        <v>947</v>
      </c>
      <c r="D76" s="167" t="s">
        <v>970</v>
      </c>
      <c r="E76" s="167" t="s">
        <v>1025</v>
      </c>
      <c r="F76" s="167" t="s">
        <v>970</v>
      </c>
      <c r="G76" s="91" t="s">
        <v>298</v>
      </c>
      <c r="H76" s="91" t="s">
        <v>250</v>
      </c>
      <c r="I76" s="91" t="s">
        <v>176</v>
      </c>
      <c r="J76" s="91">
        <v>2</v>
      </c>
      <c r="K76" s="91" t="s">
        <v>907</v>
      </c>
      <c r="L76" s="165" t="s">
        <v>255</v>
      </c>
      <c r="M76" s="164"/>
      <c r="N76" s="164"/>
      <c r="O76" s="164"/>
      <c r="P76" s="164"/>
      <c r="Q76" s="166">
        <v>1993</v>
      </c>
      <c r="R76" s="166">
        <v>6</v>
      </c>
      <c r="S76" s="166">
        <v>1</v>
      </c>
      <c r="T76" s="164"/>
      <c r="U76" s="164"/>
      <c r="V76" s="164"/>
      <c r="W76" s="167">
        <v>0.49</v>
      </c>
      <c r="X76" s="164"/>
      <c r="Y76" s="164"/>
      <c r="Z76" s="164"/>
      <c r="AA76" s="164"/>
      <c r="AB76" s="164"/>
      <c r="AC76" s="23" t="s">
        <v>882</v>
      </c>
      <c r="AD76" s="167"/>
      <c r="AE76" s="164">
        <v>1993</v>
      </c>
      <c r="AF76" s="164"/>
      <c r="AG76" s="164"/>
      <c r="AH76" s="164"/>
      <c r="AI76" s="167">
        <v>0.28110000000000002</v>
      </c>
      <c r="AJ76" s="167"/>
      <c r="AK76" s="164"/>
      <c r="AL76" s="164"/>
      <c r="AM76" s="164"/>
      <c r="AN76" s="164"/>
      <c r="AO76" s="164"/>
      <c r="AP76" s="164"/>
      <c r="AQ76" s="164"/>
      <c r="AR76" s="164"/>
      <c r="AS76" s="164"/>
      <c r="BG76" s="164"/>
      <c r="BH76" s="164"/>
      <c r="BI76" s="164"/>
      <c r="BJ76" s="164"/>
      <c r="BK76" s="164"/>
      <c r="BL76" s="164"/>
      <c r="BM76" s="164"/>
      <c r="BN76" s="164"/>
      <c r="BO76" s="164"/>
      <c r="BP76" s="164"/>
      <c r="BQ76" s="164"/>
      <c r="BR76" s="164"/>
      <c r="BS76" s="164"/>
      <c r="BT76" s="164"/>
    </row>
    <row r="77" spans="1:72" s="169" customFormat="1">
      <c r="A77" s="164" t="s">
        <v>816</v>
      </c>
      <c r="B77" s="91" t="s">
        <v>828</v>
      </c>
      <c r="C77" s="92" t="s">
        <v>947</v>
      </c>
      <c r="D77" s="167" t="s">
        <v>971</v>
      </c>
      <c r="E77" s="167" t="s">
        <v>1026</v>
      </c>
      <c r="F77" s="167" t="s">
        <v>971</v>
      </c>
      <c r="G77" s="91" t="s">
        <v>298</v>
      </c>
      <c r="H77" s="91" t="s">
        <v>250</v>
      </c>
      <c r="I77" s="91" t="s">
        <v>176</v>
      </c>
      <c r="J77" s="91">
        <v>2</v>
      </c>
      <c r="K77" s="91" t="s">
        <v>907</v>
      </c>
      <c r="L77" s="165" t="s">
        <v>255</v>
      </c>
      <c r="M77" s="164"/>
      <c r="N77" s="164"/>
      <c r="O77" s="164"/>
      <c r="P77" s="164"/>
      <c r="Q77" s="166">
        <v>1993</v>
      </c>
      <c r="R77" s="166">
        <v>6</v>
      </c>
      <c r="S77" s="166">
        <v>1</v>
      </c>
      <c r="T77" s="164"/>
      <c r="U77" s="164"/>
      <c r="V77" s="164"/>
      <c r="W77" s="167">
        <v>0.9</v>
      </c>
      <c r="X77" s="164"/>
      <c r="Y77" s="164"/>
      <c r="Z77" s="164"/>
      <c r="AA77" s="164"/>
      <c r="AB77" s="164"/>
      <c r="AC77" s="23" t="s">
        <v>882</v>
      </c>
      <c r="AD77" s="167"/>
      <c r="AE77" s="164">
        <v>1993</v>
      </c>
      <c r="AF77" s="164"/>
      <c r="AG77" s="164"/>
      <c r="AH77" s="164"/>
      <c r="AI77" s="167">
        <v>4.2799999999999998E-2</v>
      </c>
      <c r="AJ77" s="167"/>
      <c r="AK77" s="164"/>
      <c r="AL77" s="164"/>
      <c r="AM77" s="164"/>
      <c r="AN77" s="164"/>
      <c r="AO77" s="164"/>
      <c r="AP77" s="164"/>
      <c r="AQ77" s="164"/>
      <c r="AR77" s="164"/>
      <c r="AS77" s="164"/>
      <c r="BG77" s="164"/>
      <c r="BH77" s="164"/>
      <c r="BI77" s="164"/>
      <c r="BJ77" s="164"/>
      <c r="BK77" s="164"/>
      <c r="BL77" s="164"/>
      <c r="BM77" s="164"/>
      <c r="BN77" s="164"/>
      <c r="BO77" s="164"/>
      <c r="BP77" s="164"/>
      <c r="BQ77" s="164"/>
      <c r="BR77" s="164"/>
      <c r="BS77" s="164"/>
      <c r="BT77" s="164"/>
    </row>
    <row r="78" spans="1:72" s="169" customFormat="1">
      <c r="A78" s="164" t="s">
        <v>816</v>
      </c>
      <c r="B78" s="91" t="s">
        <v>828</v>
      </c>
      <c r="C78" s="92" t="s">
        <v>947</v>
      </c>
      <c r="D78" s="167" t="s">
        <v>972</v>
      </c>
      <c r="E78" s="167" t="s">
        <v>1027</v>
      </c>
      <c r="F78" s="167" t="s">
        <v>972</v>
      </c>
      <c r="G78" s="91" t="s">
        <v>298</v>
      </c>
      <c r="H78" s="91" t="s">
        <v>250</v>
      </c>
      <c r="I78" s="91" t="s">
        <v>176</v>
      </c>
      <c r="J78" s="91">
        <v>2</v>
      </c>
      <c r="K78" s="91" t="s">
        <v>907</v>
      </c>
      <c r="L78" s="165" t="s">
        <v>255</v>
      </c>
      <c r="M78" s="164"/>
      <c r="N78" s="164"/>
      <c r="O78" s="164"/>
      <c r="P78" s="164"/>
      <c r="Q78" s="166">
        <v>1993</v>
      </c>
      <c r="R78" s="166">
        <v>6</v>
      </c>
      <c r="S78" s="166">
        <v>1</v>
      </c>
      <c r="T78" s="164"/>
      <c r="U78" s="164"/>
      <c r="V78" s="164"/>
      <c r="W78" s="167">
        <v>0.94</v>
      </c>
      <c r="X78" s="164"/>
      <c r="Y78" s="164"/>
      <c r="Z78" s="164"/>
      <c r="AA78" s="164"/>
      <c r="AB78" s="164"/>
      <c r="AC78" s="23" t="s">
        <v>882</v>
      </c>
      <c r="AD78" s="167"/>
      <c r="AE78" s="164">
        <v>1993</v>
      </c>
      <c r="AF78" s="164"/>
      <c r="AG78" s="164"/>
      <c r="AH78" s="164"/>
      <c r="AI78" s="167">
        <v>2.1899999999999999E-2</v>
      </c>
      <c r="AJ78" s="167"/>
      <c r="AK78" s="164"/>
      <c r="AL78" s="164"/>
      <c r="AM78" s="164"/>
      <c r="AN78" s="164"/>
      <c r="AO78" s="164"/>
      <c r="AP78" s="164"/>
      <c r="AQ78" s="164"/>
      <c r="AR78" s="164"/>
      <c r="AS78" s="164"/>
      <c r="BG78" s="164"/>
      <c r="BH78" s="164"/>
      <c r="BI78" s="164"/>
      <c r="BJ78" s="164"/>
      <c r="BK78" s="164"/>
      <c r="BL78" s="164"/>
      <c r="BM78" s="164"/>
      <c r="BN78" s="164"/>
      <c r="BO78" s="164"/>
      <c r="BP78" s="164"/>
      <c r="BQ78" s="164"/>
      <c r="BR78" s="164"/>
      <c r="BS78" s="164"/>
      <c r="BT78" s="164"/>
    </row>
    <row r="79" spans="1:72" s="169" customFormat="1">
      <c r="A79" s="164" t="s">
        <v>816</v>
      </c>
      <c r="B79" s="91" t="s">
        <v>828</v>
      </c>
      <c r="C79" s="172" t="s">
        <v>949</v>
      </c>
      <c r="D79" s="167" t="s">
        <v>973</v>
      </c>
      <c r="E79" s="170" t="s">
        <v>1203</v>
      </c>
      <c r="F79" s="167" t="s">
        <v>973</v>
      </c>
      <c r="G79" s="91" t="s">
        <v>298</v>
      </c>
      <c r="H79" s="91" t="s">
        <v>250</v>
      </c>
      <c r="I79" s="91" t="s">
        <v>176</v>
      </c>
      <c r="J79" s="91">
        <v>2</v>
      </c>
      <c r="K79" s="91" t="s">
        <v>907</v>
      </c>
      <c r="L79" s="165" t="s">
        <v>255</v>
      </c>
      <c r="M79" s="164"/>
      <c r="N79" s="164"/>
      <c r="O79" s="164"/>
      <c r="P79" s="164"/>
      <c r="Q79" s="166">
        <v>1993</v>
      </c>
      <c r="R79" s="166">
        <v>6</v>
      </c>
      <c r="S79" s="166">
        <v>1</v>
      </c>
      <c r="T79" s="164"/>
      <c r="U79" s="164"/>
      <c r="V79" s="164"/>
      <c r="W79" s="167"/>
      <c r="X79" s="164"/>
      <c r="Y79" s="164"/>
      <c r="Z79" s="164"/>
      <c r="AA79" s="164"/>
      <c r="AB79" s="164"/>
      <c r="AC79" s="23" t="s">
        <v>882</v>
      </c>
      <c r="AD79" s="167">
        <v>2710</v>
      </c>
      <c r="AE79" s="164">
        <v>1993</v>
      </c>
      <c r="AF79" s="164"/>
      <c r="AG79" s="164"/>
      <c r="AH79" s="164"/>
      <c r="AI79" s="167">
        <f>(1.1674+1.1592)/2</f>
        <v>1.1633</v>
      </c>
      <c r="AJ79" s="167">
        <v>1.1599999999999999E-2</v>
      </c>
      <c r="AK79" s="164"/>
      <c r="AL79" s="164"/>
      <c r="AM79" s="164"/>
      <c r="AN79" s="164"/>
      <c r="AO79" s="164"/>
      <c r="AP79" s="164"/>
      <c r="AQ79" s="164"/>
      <c r="AR79" s="164"/>
      <c r="AS79" s="164"/>
      <c r="BG79" s="164"/>
      <c r="BH79" s="164"/>
      <c r="BI79" s="164"/>
      <c r="BJ79" s="164"/>
      <c r="BK79" s="164"/>
      <c r="BL79" s="164"/>
      <c r="BM79" s="164"/>
      <c r="BN79" s="164"/>
      <c r="BO79" s="164"/>
      <c r="BP79" s="164"/>
      <c r="BQ79" s="164"/>
      <c r="BR79" s="164"/>
      <c r="BS79" s="164"/>
      <c r="BT79" s="164"/>
    </row>
    <row r="80" spans="1:72" s="169" customFormat="1">
      <c r="A80" s="164" t="s">
        <v>816</v>
      </c>
      <c r="B80" s="91" t="s">
        <v>828</v>
      </c>
      <c r="C80" s="172" t="s">
        <v>949</v>
      </c>
      <c r="D80" s="167" t="s">
        <v>974</v>
      </c>
      <c r="E80" s="167" t="s">
        <v>1029</v>
      </c>
      <c r="F80" s="167" t="s">
        <v>974</v>
      </c>
      <c r="G80" s="91" t="s">
        <v>298</v>
      </c>
      <c r="H80" s="91" t="s">
        <v>250</v>
      </c>
      <c r="I80" s="91" t="s">
        <v>176</v>
      </c>
      <c r="J80" s="91">
        <v>2</v>
      </c>
      <c r="K80" s="91" t="s">
        <v>907</v>
      </c>
      <c r="L80" s="165" t="s">
        <v>255</v>
      </c>
      <c r="M80" s="164"/>
      <c r="N80" s="164"/>
      <c r="O80" s="164"/>
      <c r="P80" s="164"/>
      <c r="Q80" s="166">
        <v>1993</v>
      </c>
      <c r="R80" s="166">
        <v>6</v>
      </c>
      <c r="S80" s="166">
        <v>1</v>
      </c>
      <c r="T80" s="164"/>
      <c r="U80" s="164"/>
      <c r="V80" s="164"/>
      <c r="W80" s="167"/>
      <c r="X80" s="164"/>
      <c r="Y80" s="164"/>
      <c r="Z80" s="164"/>
      <c r="AA80" s="164"/>
      <c r="AB80" s="164"/>
      <c r="AC80" s="23" t="s">
        <v>882</v>
      </c>
      <c r="AD80" s="167">
        <v>2712</v>
      </c>
      <c r="AE80" s="164">
        <v>1993</v>
      </c>
      <c r="AF80" s="164"/>
      <c r="AG80" s="164"/>
      <c r="AH80" s="164"/>
      <c r="AI80" s="167">
        <v>1.1154999999999999</v>
      </c>
      <c r="AJ80" s="167">
        <v>1.11E-2</v>
      </c>
      <c r="AK80" s="164"/>
      <c r="AL80" s="164"/>
      <c r="AM80" s="164"/>
      <c r="AN80" s="164"/>
      <c r="AO80" s="164"/>
      <c r="AP80" s="164"/>
      <c r="AQ80" s="164"/>
      <c r="AR80" s="164"/>
      <c r="AS80" s="164"/>
      <c r="BG80" s="164"/>
      <c r="BH80" s="164"/>
      <c r="BI80" s="164"/>
      <c r="BJ80" s="164"/>
      <c r="BK80" s="164"/>
      <c r="BL80" s="164"/>
      <c r="BM80" s="164"/>
      <c r="BN80" s="164"/>
      <c r="BO80" s="164"/>
      <c r="BP80" s="164"/>
      <c r="BQ80" s="164"/>
      <c r="BR80" s="164"/>
      <c r="BS80" s="164"/>
      <c r="BT80" s="164"/>
    </row>
    <row r="81" spans="1:72" s="169" customFormat="1">
      <c r="A81" s="164" t="s">
        <v>816</v>
      </c>
      <c r="B81" s="91" t="s">
        <v>828</v>
      </c>
      <c r="C81" s="172" t="s">
        <v>949</v>
      </c>
      <c r="D81" s="167" t="s">
        <v>975</v>
      </c>
      <c r="E81" s="167" t="s">
        <v>1030</v>
      </c>
      <c r="F81" s="167" t="s">
        <v>975</v>
      </c>
      <c r="G81" s="91" t="s">
        <v>298</v>
      </c>
      <c r="H81" s="91" t="s">
        <v>250</v>
      </c>
      <c r="I81" s="91" t="s">
        <v>176</v>
      </c>
      <c r="J81" s="91">
        <v>2</v>
      </c>
      <c r="K81" s="91" t="s">
        <v>907</v>
      </c>
      <c r="L81" s="165" t="s">
        <v>255</v>
      </c>
      <c r="M81" s="164"/>
      <c r="N81" s="164"/>
      <c r="O81" s="164"/>
      <c r="P81" s="164"/>
      <c r="Q81" s="166">
        <v>1993</v>
      </c>
      <c r="R81" s="166">
        <v>6</v>
      </c>
      <c r="S81" s="166">
        <v>1</v>
      </c>
      <c r="T81" s="164"/>
      <c r="U81" s="164"/>
      <c r="V81" s="164"/>
      <c r="W81" s="167"/>
      <c r="X81" s="164"/>
      <c r="Y81" s="164"/>
      <c r="Z81" s="164"/>
      <c r="AA81" s="164"/>
      <c r="AB81" s="164"/>
      <c r="AC81" s="23" t="s">
        <v>882</v>
      </c>
      <c r="AD81" s="167">
        <v>2712</v>
      </c>
      <c r="AE81" s="164">
        <v>1993</v>
      </c>
      <c r="AF81" s="164"/>
      <c r="AG81" s="164"/>
      <c r="AH81" s="164"/>
      <c r="AI81" s="167">
        <v>1.0690999999999999</v>
      </c>
      <c r="AJ81" s="167">
        <v>1.2999999999999999E-2</v>
      </c>
      <c r="AK81" s="164"/>
      <c r="AL81" s="164"/>
      <c r="AM81" s="164"/>
      <c r="AN81" s="164"/>
      <c r="AO81" s="164"/>
      <c r="AP81" s="164"/>
      <c r="AQ81" s="164"/>
      <c r="AR81" s="164"/>
      <c r="AS81" s="164"/>
      <c r="BG81" s="164"/>
      <c r="BH81" s="164"/>
      <c r="BI81" s="164"/>
      <c r="BJ81" s="164"/>
      <c r="BK81" s="164"/>
      <c r="BL81" s="164"/>
      <c r="BM81" s="164"/>
      <c r="BN81" s="164"/>
      <c r="BO81" s="164"/>
      <c r="BP81" s="164"/>
      <c r="BQ81" s="164"/>
      <c r="BR81" s="164"/>
      <c r="BS81" s="164"/>
      <c r="BT81" s="164"/>
    </row>
    <row r="82" spans="1:72" s="169" customFormat="1">
      <c r="A82" s="164" t="s">
        <v>816</v>
      </c>
      <c r="B82" s="91" t="s">
        <v>828</v>
      </c>
      <c r="C82" s="172" t="s">
        <v>949</v>
      </c>
      <c r="D82" s="167" t="s">
        <v>976</v>
      </c>
      <c r="E82" s="167" t="s">
        <v>1031</v>
      </c>
      <c r="F82" s="167" t="s">
        <v>976</v>
      </c>
      <c r="G82" s="91" t="s">
        <v>298</v>
      </c>
      <c r="H82" s="91" t="s">
        <v>250</v>
      </c>
      <c r="I82" s="91" t="s">
        <v>176</v>
      </c>
      <c r="J82" s="91">
        <v>2</v>
      </c>
      <c r="K82" s="91" t="s">
        <v>907</v>
      </c>
      <c r="L82" s="165" t="s">
        <v>255</v>
      </c>
      <c r="M82" s="164"/>
      <c r="N82" s="164"/>
      <c r="O82" s="164"/>
      <c r="P82" s="164"/>
      <c r="Q82" s="166">
        <v>1993</v>
      </c>
      <c r="R82" s="166">
        <v>6</v>
      </c>
      <c r="S82" s="166">
        <v>1</v>
      </c>
      <c r="T82" s="164"/>
      <c r="U82" s="164"/>
      <c r="V82" s="164"/>
      <c r="W82" s="167"/>
      <c r="X82" s="164"/>
      <c r="Y82" s="164"/>
      <c r="Z82" s="164"/>
      <c r="AA82" s="164"/>
      <c r="AB82" s="164"/>
      <c r="AC82" s="23" t="s">
        <v>882</v>
      </c>
      <c r="AD82" s="167">
        <v>2712</v>
      </c>
      <c r="AE82" s="164">
        <v>1993</v>
      </c>
      <c r="AF82" s="164"/>
      <c r="AG82" s="164"/>
      <c r="AH82" s="164"/>
      <c r="AI82" s="167">
        <v>1.0478000000000001</v>
      </c>
      <c r="AJ82" s="167">
        <v>1.04E-2</v>
      </c>
      <c r="AK82" s="164"/>
      <c r="AL82" s="164"/>
      <c r="AM82" s="164"/>
      <c r="AN82" s="164"/>
      <c r="AO82" s="164"/>
      <c r="AP82" s="164"/>
      <c r="AQ82" s="164"/>
      <c r="AR82" s="164"/>
      <c r="AS82" s="164"/>
      <c r="BG82" s="164"/>
      <c r="BH82" s="164"/>
      <c r="BI82" s="164"/>
      <c r="BJ82" s="164"/>
      <c r="BK82" s="164"/>
      <c r="BL82" s="164"/>
      <c r="BM82" s="164"/>
      <c r="BN82" s="164"/>
      <c r="BO82" s="164"/>
      <c r="BP82" s="164"/>
      <c r="BQ82" s="164"/>
      <c r="BR82" s="164"/>
      <c r="BS82" s="164"/>
      <c r="BT82" s="164"/>
    </row>
    <row r="83" spans="1:72" s="169" customFormat="1">
      <c r="A83" s="164" t="s">
        <v>816</v>
      </c>
      <c r="B83" s="91" t="s">
        <v>828</v>
      </c>
      <c r="C83" s="172" t="s">
        <v>948</v>
      </c>
      <c r="D83" s="167" t="s">
        <v>977</v>
      </c>
      <c r="E83" s="167" t="s">
        <v>1032</v>
      </c>
      <c r="F83" s="167" t="s">
        <v>977</v>
      </c>
      <c r="G83" s="91" t="s">
        <v>298</v>
      </c>
      <c r="H83" s="91" t="s">
        <v>250</v>
      </c>
      <c r="I83" s="91" t="s">
        <v>176</v>
      </c>
      <c r="J83" s="91">
        <v>2</v>
      </c>
      <c r="K83" s="91" t="s">
        <v>907</v>
      </c>
      <c r="L83" s="165" t="s">
        <v>255</v>
      </c>
      <c r="M83" s="164"/>
      <c r="N83" s="164"/>
      <c r="O83" s="164"/>
      <c r="P83" s="164"/>
      <c r="Q83" s="166">
        <v>1993</v>
      </c>
      <c r="R83" s="166">
        <v>6</v>
      </c>
      <c r="S83" s="166">
        <v>1</v>
      </c>
      <c r="T83" s="164"/>
      <c r="U83" s="164"/>
      <c r="V83" s="164"/>
      <c r="W83" s="167">
        <v>5.49</v>
      </c>
      <c r="X83" s="164"/>
      <c r="Y83" s="164"/>
      <c r="Z83" s="164"/>
      <c r="AA83" s="164"/>
      <c r="AB83" s="164"/>
      <c r="AC83" s="23" t="s">
        <v>882</v>
      </c>
      <c r="AD83" s="167"/>
      <c r="AE83" s="164">
        <v>1993</v>
      </c>
      <c r="AF83" s="164"/>
      <c r="AG83" s="164"/>
      <c r="AH83" s="164"/>
      <c r="AI83" s="184">
        <v>1.1405713922441196</v>
      </c>
      <c r="AJ83" s="167"/>
      <c r="AK83" s="164"/>
      <c r="AL83" s="164"/>
      <c r="AM83" s="164"/>
      <c r="AN83" s="164"/>
      <c r="AO83" s="164"/>
      <c r="AP83" s="164"/>
      <c r="AQ83" s="164"/>
      <c r="AR83" s="164"/>
      <c r="AS83" s="164"/>
      <c r="BG83" s="164"/>
      <c r="BH83" s="164"/>
      <c r="BI83" s="164"/>
      <c r="BJ83" s="164"/>
      <c r="BK83" s="164"/>
      <c r="BL83" s="164"/>
      <c r="BM83" s="164"/>
      <c r="BN83" s="164"/>
      <c r="BO83" s="164"/>
      <c r="BP83" s="164"/>
      <c r="BQ83" s="164"/>
      <c r="BR83" s="164"/>
      <c r="BS83" s="164"/>
      <c r="BT83" s="164"/>
    </row>
    <row r="84" spans="1:72" s="169" customFormat="1">
      <c r="A84" s="164" t="s">
        <v>816</v>
      </c>
      <c r="B84" s="91" t="s">
        <v>828</v>
      </c>
      <c r="C84" s="172" t="s">
        <v>948</v>
      </c>
      <c r="D84" s="167" t="s">
        <v>978</v>
      </c>
      <c r="E84" s="167" t="s">
        <v>1033</v>
      </c>
      <c r="F84" s="167" t="s">
        <v>978</v>
      </c>
      <c r="G84" s="91" t="s">
        <v>298</v>
      </c>
      <c r="H84" s="91" t="s">
        <v>250</v>
      </c>
      <c r="I84" s="91" t="s">
        <v>176</v>
      </c>
      <c r="J84" s="91">
        <v>2</v>
      </c>
      <c r="K84" s="91" t="s">
        <v>907</v>
      </c>
      <c r="L84" s="165" t="s">
        <v>255</v>
      </c>
      <c r="M84" s="164"/>
      <c r="N84" s="164"/>
      <c r="O84" s="164"/>
      <c r="P84" s="164"/>
      <c r="Q84" s="166">
        <v>1993</v>
      </c>
      <c r="R84" s="166">
        <v>6</v>
      </c>
      <c r="S84" s="166">
        <v>1</v>
      </c>
      <c r="T84" s="164"/>
      <c r="U84" s="164"/>
      <c r="V84" s="164"/>
      <c r="W84" s="167">
        <v>2.5299999999999998</v>
      </c>
      <c r="X84" s="164"/>
      <c r="Y84" s="164"/>
      <c r="Z84" s="164"/>
      <c r="AA84" s="164"/>
      <c r="AB84" s="164"/>
      <c r="AC84" s="23" t="s">
        <v>882</v>
      </c>
      <c r="AD84" s="167"/>
      <c r="AE84" s="164">
        <v>1993</v>
      </c>
      <c r="AF84" s="164"/>
      <c r="AG84" s="164"/>
      <c r="AH84" s="164"/>
      <c r="AI84" s="184">
        <v>0.9310109980928164</v>
      </c>
      <c r="AJ84" s="167"/>
      <c r="AK84" s="164"/>
      <c r="AL84" s="164"/>
      <c r="AM84" s="164"/>
      <c r="AN84" s="164"/>
      <c r="AO84" s="164"/>
      <c r="AP84" s="164"/>
      <c r="AQ84" s="164"/>
      <c r="AR84" s="164"/>
      <c r="AS84" s="164"/>
      <c r="BG84" s="164"/>
      <c r="BH84" s="164"/>
      <c r="BI84" s="164"/>
      <c r="BJ84" s="164"/>
      <c r="BK84" s="164"/>
      <c r="BL84" s="164"/>
      <c r="BM84" s="164"/>
      <c r="BN84" s="164"/>
      <c r="BO84" s="164"/>
      <c r="BP84" s="164"/>
      <c r="BQ84" s="164"/>
      <c r="BR84" s="164"/>
      <c r="BS84" s="164"/>
      <c r="BT84" s="164"/>
    </row>
    <row r="85" spans="1:72" s="169" customFormat="1">
      <c r="A85" s="164" t="s">
        <v>816</v>
      </c>
      <c r="B85" s="91" t="s">
        <v>828</v>
      </c>
      <c r="C85" s="172" t="s">
        <v>948</v>
      </c>
      <c r="D85" s="167" t="s">
        <v>979</v>
      </c>
      <c r="E85" s="167" t="s">
        <v>1034</v>
      </c>
      <c r="F85" s="167" t="s">
        <v>979</v>
      </c>
      <c r="G85" s="91" t="s">
        <v>298</v>
      </c>
      <c r="H85" s="91" t="s">
        <v>250</v>
      </c>
      <c r="I85" s="91" t="s">
        <v>176</v>
      </c>
      <c r="J85" s="91">
        <v>2</v>
      </c>
      <c r="K85" s="91" t="s">
        <v>907</v>
      </c>
      <c r="L85" s="165" t="s">
        <v>255</v>
      </c>
      <c r="M85" s="164"/>
      <c r="N85" s="164"/>
      <c r="O85" s="164"/>
      <c r="P85" s="164"/>
      <c r="Q85" s="166">
        <v>1993</v>
      </c>
      <c r="R85" s="166">
        <v>6</v>
      </c>
      <c r="S85" s="166">
        <v>1</v>
      </c>
      <c r="T85" s="164"/>
      <c r="U85" s="164"/>
      <c r="V85" s="164"/>
      <c r="W85" s="167">
        <v>2.3199999999999998</v>
      </c>
      <c r="X85" s="164"/>
      <c r="Y85" s="164"/>
      <c r="Z85" s="164"/>
      <c r="AA85" s="164"/>
      <c r="AB85" s="164"/>
      <c r="AC85" s="23" t="s">
        <v>882</v>
      </c>
      <c r="AD85" s="167"/>
      <c r="AE85" s="164">
        <v>1993</v>
      </c>
      <c r="AF85" s="164"/>
      <c r="AG85" s="164"/>
      <c r="AH85" s="164"/>
      <c r="AI85" s="184">
        <v>0.85753922441195163</v>
      </c>
      <c r="AJ85" s="167"/>
      <c r="AK85" s="164"/>
      <c r="AL85" s="164"/>
      <c r="AM85" s="164"/>
      <c r="AN85" s="164"/>
      <c r="AO85" s="164"/>
      <c r="AP85" s="164"/>
      <c r="AQ85" s="164"/>
      <c r="AR85" s="164"/>
      <c r="AS85" s="164"/>
      <c r="BG85" s="164"/>
      <c r="BH85" s="164"/>
      <c r="BI85" s="164"/>
      <c r="BJ85" s="164"/>
      <c r="BK85" s="164"/>
      <c r="BL85" s="164"/>
      <c r="BM85" s="164"/>
      <c r="BN85" s="164"/>
      <c r="BO85" s="164"/>
      <c r="BP85" s="164"/>
      <c r="BQ85" s="164"/>
      <c r="BR85" s="164"/>
      <c r="BS85" s="164"/>
      <c r="BT85" s="164"/>
    </row>
    <row r="86" spans="1:72" s="169" customFormat="1">
      <c r="A86" s="164" t="s">
        <v>816</v>
      </c>
      <c r="B86" s="91" t="s">
        <v>828</v>
      </c>
      <c r="C86" s="172" t="s">
        <v>948</v>
      </c>
      <c r="D86" s="167" t="s">
        <v>980</v>
      </c>
      <c r="E86" s="167" t="s">
        <v>1035</v>
      </c>
      <c r="F86" s="167" t="s">
        <v>980</v>
      </c>
      <c r="G86" s="91" t="s">
        <v>298</v>
      </c>
      <c r="H86" s="91" t="s">
        <v>250</v>
      </c>
      <c r="I86" s="91" t="s">
        <v>176</v>
      </c>
      <c r="J86" s="91">
        <v>2</v>
      </c>
      <c r="K86" s="91" t="s">
        <v>907</v>
      </c>
      <c r="L86" s="165" t="s">
        <v>255</v>
      </c>
      <c r="M86" s="164"/>
      <c r="N86" s="164"/>
      <c r="O86" s="164"/>
      <c r="P86" s="164"/>
      <c r="Q86" s="166">
        <v>1993</v>
      </c>
      <c r="R86" s="166">
        <v>6</v>
      </c>
      <c r="S86" s="166">
        <v>1</v>
      </c>
      <c r="T86" s="164"/>
      <c r="U86" s="164"/>
      <c r="V86" s="164"/>
      <c r="W86" s="167">
        <v>1.96</v>
      </c>
      <c r="X86" s="164"/>
      <c r="Y86" s="164"/>
      <c r="Z86" s="164"/>
      <c r="AA86" s="164"/>
      <c r="AB86" s="164"/>
      <c r="AC86" s="23" t="s">
        <v>882</v>
      </c>
      <c r="AD86" s="167"/>
      <c r="AE86" s="164">
        <v>1993</v>
      </c>
      <c r="AF86" s="164"/>
      <c r="AG86" s="164"/>
      <c r="AH86" s="164"/>
      <c r="AI86" s="184">
        <v>0.79331424030514941</v>
      </c>
      <c r="AJ86" s="167"/>
      <c r="AK86" s="164"/>
      <c r="AL86" s="164"/>
      <c r="AM86" s="164"/>
      <c r="AN86" s="164"/>
      <c r="AO86" s="164"/>
      <c r="AP86" s="164"/>
      <c r="AQ86" s="164"/>
      <c r="AR86" s="164"/>
      <c r="AS86" s="164"/>
      <c r="BG86" s="164"/>
      <c r="BH86" s="164"/>
      <c r="BI86" s="164"/>
      <c r="BJ86" s="164"/>
      <c r="BK86" s="164"/>
      <c r="BL86" s="164"/>
      <c r="BM86" s="164"/>
      <c r="BN86" s="164"/>
      <c r="BO86" s="164"/>
      <c r="BP86" s="164"/>
      <c r="BQ86" s="164"/>
      <c r="BR86" s="164"/>
      <c r="BS86" s="164"/>
      <c r="BT86" s="164"/>
    </row>
    <row r="87" spans="1:72" s="169" customFormat="1">
      <c r="A87" s="164" t="s">
        <v>816</v>
      </c>
      <c r="B87" s="91" t="s">
        <v>828</v>
      </c>
      <c r="C87" s="92" t="s">
        <v>998</v>
      </c>
      <c r="D87" s="167" t="s">
        <v>981</v>
      </c>
      <c r="E87" s="167" t="s">
        <v>1036</v>
      </c>
      <c r="F87" s="167" t="s">
        <v>981</v>
      </c>
      <c r="G87" s="91" t="s">
        <v>298</v>
      </c>
      <c r="H87" s="91" t="s">
        <v>250</v>
      </c>
      <c r="I87" s="91" t="s">
        <v>176</v>
      </c>
      <c r="J87" s="91">
        <v>2</v>
      </c>
      <c r="K87" s="91" t="s">
        <v>907</v>
      </c>
      <c r="L87" s="165" t="s">
        <v>255</v>
      </c>
      <c r="M87" s="164"/>
      <c r="N87" s="164"/>
      <c r="O87" s="164"/>
      <c r="P87" s="164"/>
      <c r="Q87" s="166">
        <v>1993</v>
      </c>
      <c r="R87" s="166">
        <v>6</v>
      </c>
      <c r="S87" s="166">
        <v>1</v>
      </c>
      <c r="T87" s="164"/>
      <c r="U87" s="164"/>
      <c r="V87" s="164"/>
      <c r="W87" s="167">
        <v>2.37</v>
      </c>
      <c r="X87" s="164"/>
      <c r="Y87" s="164"/>
      <c r="Z87" s="164"/>
      <c r="AA87" s="164"/>
      <c r="AB87" s="164"/>
      <c r="AC87" s="23" t="s">
        <v>882</v>
      </c>
      <c r="AD87" s="167"/>
      <c r="AE87" s="164">
        <v>1993</v>
      </c>
      <c r="AF87" s="164"/>
      <c r="AG87" s="164"/>
      <c r="AH87" s="164"/>
      <c r="AI87" s="167">
        <v>1.1561999999999999</v>
      </c>
      <c r="AJ87" s="167"/>
      <c r="AK87" s="164"/>
      <c r="AL87" s="164"/>
      <c r="AM87" s="164"/>
      <c r="AN87" s="164"/>
      <c r="AO87" s="164"/>
      <c r="AP87" s="164"/>
      <c r="AQ87" s="164"/>
      <c r="AR87" s="164"/>
      <c r="AS87" s="164"/>
      <c r="BG87" s="164"/>
      <c r="BH87" s="164"/>
      <c r="BI87" s="164"/>
      <c r="BJ87" s="164"/>
      <c r="BK87" s="164"/>
      <c r="BL87" s="164"/>
      <c r="BM87" s="164"/>
      <c r="BN87" s="164"/>
      <c r="BO87" s="164"/>
      <c r="BP87" s="164"/>
      <c r="BQ87" s="164"/>
      <c r="BR87" s="164"/>
      <c r="BS87" s="164"/>
      <c r="BT87" s="164"/>
    </row>
    <row r="88" spans="1:72" s="169" customFormat="1">
      <c r="A88" s="164" t="s">
        <v>816</v>
      </c>
      <c r="B88" s="91" t="s">
        <v>828</v>
      </c>
      <c r="C88" s="92" t="s">
        <v>998</v>
      </c>
      <c r="D88" s="167" t="s">
        <v>982</v>
      </c>
      <c r="E88" s="167" t="s">
        <v>1037</v>
      </c>
      <c r="F88" s="167" t="s">
        <v>982</v>
      </c>
      <c r="G88" s="91" t="s">
        <v>298</v>
      </c>
      <c r="H88" s="91" t="s">
        <v>250</v>
      </c>
      <c r="I88" s="91" t="s">
        <v>176</v>
      </c>
      <c r="J88" s="91">
        <v>2</v>
      </c>
      <c r="K88" s="91" t="s">
        <v>907</v>
      </c>
      <c r="L88" s="165" t="s">
        <v>255</v>
      </c>
      <c r="M88" s="164"/>
      <c r="N88" s="164"/>
      <c r="O88" s="164"/>
      <c r="P88" s="164"/>
      <c r="Q88" s="166">
        <v>1993</v>
      </c>
      <c r="R88" s="166">
        <v>6</v>
      </c>
      <c r="S88" s="166">
        <v>1</v>
      </c>
      <c r="T88" s="164"/>
      <c r="U88" s="164"/>
      <c r="V88" s="164"/>
      <c r="W88" s="167">
        <v>2.62</v>
      </c>
      <c r="X88" s="164"/>
      <c r="Y88" s="164"/>
      <c r="Z88" s="164"/>
      <c r="AA88" s="164"/>
      <c r="AB88" s="164"/>
      <c r="AC88" s="23" t="s">
        <v>882</v>
      </c>
      <c r="AD88" s="167"/>
      <c r="AE88" s="164">
        <v>1993</v>
      </c>
      <c r="AF88" s="164"/>
      <c r="AG88" s="164"/>
      <c r="AH88" s="164"/>
      <c r="AI88" s="167">
        <v>0.7802</v>
      </c>
      <c r="AJ88" s="167"/>
      <c r="AK88" s="164"/>
      <c r="AL88" s="164"/>
      <c r="AM88" s="164"/>
      <c r="AN88" s="164"/>
      <c r="AO88" s="164"/>
      <c r="AP88" s="164"/>
      <c r="AQ88" s="164"/>
      <c r="AR88" s="164"/>
      <c r="AS88" s="164"/>
      <c r="BG88" s="164"/>
      <c r="BH88" s="164"/>
      <c r="BI88" s="164"/>
      <c r="BJ88" s="164"/>
      <c r="BK88" s="164"/>
      <c r="BL88" s="164"/>
      <c r="BM88" s="164"/>
      <c r="BN88" s="164"/>
      <c r="BO88" s="164"/>
      <c r="BP88" s="164"/>
      <c r="BQ88" s="164"/>
      <c r="BR88" s="164"/>
      <c r="BS88" s="164"/>
      <c r="BT88" s="164"/>
    </row>
    <row r="89" spans="1:72" s="169" customFormat="1">
      <c r="A89" s="164" t="s">
        <v>816</v>
      </c>
      <c r="B89" s="91" t="s">
        <v>828</v>
      </c>
      <c r="C89" s="92" t="s">
        <v>998</v>
      </c>
      <c r="D89" s="167" t="s">
        <v>983</v>
      </c>
      <c r="E89" s="167" t="s">
        <v>1038</v>
      </c>
      <c r="F89" s="167" t="s">
        <v>983</v>
      </c>
      <c r="G89" s="91" t="s">
        <v>298</v>
      </c>
      <c r="H89" s="91" t="s">
        <v>250</v>
      </c>
      <c r="I89" s="91" t="s">
        <v>176</v>
      </c>
      <c r="J89" s="91">
        <v>2</v>
      </c>
      <c r="K89" s="91" t="s">
        <v>907</v>
      </c>
      <c r="L89" s="165" t="s">
        <v>255</v>
      </c>
      <c r="M89" s="164"/>
      <c r="N89" s="164"/>
      <c r="O89" s="164"/>
      <c r="P89" s="164"/>
      <c r="Q89" s="166">
        <v>1993</v>
      </c>
      <c r="R89" s="166">
        <v>6</v>
      </c>
      <c r="S89" s="166">
        <v>1</v>
      </c>
      <c r="T89" s="164"/>
      <c r="U89" s="164"/>
      <c r="V89" s="164"/>
      <c r="W89" s="167">
        <v>1.1599999999999999</v>
      </c>
      <c r="X89" s="164"/>
      <c r="Y89" s="164"/>
      <c r="Z89" s="164"/>
      <c r="AA89" s="164"/>
      <c r="AB89" s="164"/>
      <c r="AC89" s="23" t="s">
        <v>882</v>
      </c>
      <c r="AD89" s="167"/>
      <c r="AE89" s="164">
        <v>1993</v>
      </c>
      <c r="AF89" s="164"/>
      <c r="AG89" s="164"/>
      <c r="AH89" s="164"/>
      <c r="AI89" s="167">
        <v>0.85940000000000005</v>
      </c>
      <c r="AJ89" s="167"/>
      <c r="AK89" s="164"/>
      <c r="AL89" s="164"/>
      <c r="AM89" s="164"/>
      <c r="AN89" s="164"/>
      <c r="AO89" s="164"/>
      <c r="AP89" s="164"/>
      <c r="AQ89" s="164"/>
      <c r="AR89" s="164"/>
      <c r="AS89" s="164"/>
      <c r="BG89" s="164"/>
      <c r="BH89" s="164"/>
      <c r="BI89" s="164"/>
      <c r="BJ89" s="164"/>
      <c r="BK89" s="164"/>
      <c r="BL89" s="164"/>
      <c r="BM89" s="164"/>
      <c r="BN89" s="164"/>
      <c r="BO89" s="164"/>
      <c r="BP89" s="164"/>
      <c r="BQ89" s="164"/>
      <c r="BR89" s="164"/>
      <c r="BS89" s="164"/>
      <c r="BT89" s="164"/>
    </row>
    <row r="90" spans="1:72" s="169" customFormat="1">
      <c r="A90" s="164" t="s">
        <v>816</v>
      </c>
      <c r="B90" s="91" t="s">
        <v>828</v>
      </c>
      <c r="C90" s="92" t="s">
        <v>998</v>
      </c>
      <c r="D90" s="167" t="s">
        <v>984</v>
      </c>
      <c r="E90" s="167" t="s">
        <v>1039</v>
      </c>
      <c r="F90" s="167" t="s">
        <v>984</v>
      </c>
      <c r="G90" s="91" t="s">
        <v>298</v>
      </c>
      <c r="H90" s="91" t="s">
        <v>250</v>
      </c>
      <c r="I90" s="91" t="s">
        <v>176</v>
      </c>
      <c r="J90" s="91">
        <v>2</v>
      </c>
      <c r="K90" s="91" t="s">
        <v>907</v>
      </c>
      <c r="L90" s="165" t="s">
        <v>255</v>
      </c>
      <c r="M90" s="164"/>
      <c r="N90" s="164"/>
      <c r="O90" s="164"/>
      <c r="P90" s="164"/>
      <c r="Q90" s="166">
        <v>1993</v>
      </c>
      <c r="R90" s="166">
        <v>6</v>
      </c>
      <c r="S90" s="166">
        <v>1</v>
      </c>
      <c r="T90" s="164"/>
      <c r="U90" s="164"/>
      <c r="V90" s="164"/>
      <c r="W90" s="167">
        <v>1.23</v>
      </c>
      <c r="X90" s="164"/>
      <c r="Y90" s="164"/>
      <c r="Z90" s="164"/>
      <c r="AA90" s="164"/>
      <c r="AB90" s="164"/>
      <c r="AC90" s="23" t="s">
        <v>882</v>
      </c>
      <c r="AD90" s="167"/>
      <c r="AE90" s="164">
        <v>1993</v>
      </c>
      <c r="AF90" s="164"/>
      <c r="AG90" s="164"/>
      <c r="AH90" s="164"/>
      <c r="AI90" s="167">
        <v>0.85960000000000003</v>
      </c>
      <c r="AJ90" s="167"/>
      <c r="AK90" s="164"/>
      <c r="AL90" s="164"/>
      <c r="AM90" s="164"/>
      <c r="AN90" s="164"/>
      <c r="AO90" s="164"/>
      <c r="AP90" s="164"/>
      <c r="AQ90" s="164"/>
      <c r="AR90" s="164"/>
      <c r="AS90" s="164"/>
      <c r="BG90" s="164"/>
      <c r="BH90" s="164"/>
      <c r="BI90" s="164"/>
      <c r="BJ90" s="164"/>
      <c r="BK90" s="164"/>
      <c r="BL90" s="164"/>
      <c r="BM90" s="164"/>
      <c r="BN90" s="164"/>
      <c r="BO90" s="164"/>
      <c r="BP90" s="164"/>
      <c r="BQ90" s="164"/>
      <c r="BR90" s="164"/>
      <c r="BS90" s="164"/>
      <c r="BT90" s="164"/>
    </row>
    <row r="91" spans="1:72" s="169" customFormat="1">
      <c r="A91" s="164" t="s">
        <v>816</v>
      </c>
      <c r="B91" s="91" t="s">
        <v>828</v>
      </c>
      <c r="C91" s="92" t="s">
        <v>997</v>
      </c>
      <c r="D91" s="167" t="s">
        <v>985</v>
      </c>
      <c r="E91" s="167" t="s">
        <v>1040</v>
      </c>
      <c r="F91" s="167" t="s">
        <v>985</v>
      </c>
      <c r="G91" s="91" t="s">
        <v>298</v>
      </c>
      <c r="H91" s="91" t="s">
        <v>250</v>
      </c>
      <c r="I91" s="91" t="s">
        <v>176</v>
      </c>
      <c r="J91" s="91">
        <v>2</v>
      </c>
      <c r="K91" s="91" t="s">
        <v>907</v>
      </c>
      <c r="L91" s="165" t="s">
        <v>255</v>
      </c>
      <c r="M91" s="164"/>
      <c r="N91" s="164"/>
      <c r="O91" s="164"/>
      <c r="P91" s="164"/>
      <c r="Q91" s="166">
        <v>1993</v>
      </c>
      <c r="R91" s="166">
        <v>6</v>
      </c>
      <c r="S91" s="166">
        <v>1</v>
      </c>
      <c r="T91" s="164"/>
      <c r="U91" s="164"/>
      <c r="V91" s="164"/>
      <c r="W91" s="167"/>
      <c r="X91" s="164"/>
      <c r="Y91" s="164"/>
      <c r="Z91" s="164"/>
      <c r="AA91" s="164"/>
      <c r="AB91" s="164"/>
      <c r="AC91" s="23" t="s">
        <v>882</v>
      </c>
      <c r="AD91" s="167">
        <v>2720</v>
      </c>
      <c r="AE91" s="164">
        <v>1993</v>
      </c>
      <c r="AF91" s="164"/>
      <c r="AG91" s="164"/>
      <c r="AH91" s="164"/>
      <c r="AI91" s="167">
        <v>1.0351999999999999</v>
      </c>
      <c r="AJ91" s="167">
        <v>8.3000000000000001E-3</v>
      </c>
      <c r="AK91" s="164"/>
      <c r="AL91" s="164"/>
      <c r="AM91" s="164"/>
      <c r="AN91" s="164"/>
      <c r="AO91" s="164"/>
      <c r="AP91" s="164"/>
      <c r="AQ91" s="164"/>
      <c r="AR91" s="164"/>
      <c r="AS91" s="164"/>
      <c r="BG91" s="164"/>
      <c r="BH91" s="164"/>
      <c r="BI91" s="164"/>
      <c r="BJ91" s="164"/>
      <c r="BK91" s="164"/>
      <c r="BL91" s="164"/>
      <c r="BM91" s="164"/>
      <c r="BN91" s="164"/>
      <c r="BO91" s="164"/>
      <c r="BP91" s="164"/>
      <c r="BQ91" s="164"/>
      <c r="BR91" s="164"/>
      <c r="BS91" s="164"/>
      <c r="BT91" s="164"/>
    </row>
    <row r="92" spans="1:72" s="169" customFormat="1">
      <c r="A92" s="164" t="s">
        <v>816</v>
      </c>
      <c r="B92" s="91" t="s">
        <v>828</v>
      </c>
      <c r="C92" s="92" t="s">
        <v>997</v>
      </c>
      <c r="D92" s="167" t="s">
        <v>986</v>
      </c>
      <c r="E92" s="167" t="s">
        <v>1041</v>
      </c>
      <c r="F92" s="167" t="s">
        <v>986</v>
      </c>
      <c r="G92" s="91" t="s">
        <v>298</v>
      </c>
      <c r="H92" s="91" t="s">
        <v>250</v>
      </c>
      <c r="I92" s="91" t="s">
        <v>176</v>
      </c>
      <c r="J92" s="91">
        <v>2</v>
      </c>
      <c r="K92" s="91" t="s">
        <v>907</v>
      </c>
      <c r="L92" s="165" t="s">
        <v>255</v>
      </c>
      <c r="M92" s="164"/>
      <c r="N92" s="164"/>
      <c r="O92" s="164"/>
      <c r="P92" s="164"/>
      <c r="Q92" s="166">
        <v>1993</v>
      </c>
      <c r="R92" s="166">
        <v>6</v>
      </c>
      <c r="S92" s="166">
        <v>1</v>
      </c>
      <c r="T92" s="164"/>
      <c r="U92" s="164"/>
      <c r="V92" s="164"/>
      <c r="W92" s="167"/>
      <c r="X92" s="164"/>
      <c r="Y92" s="164"/>
      <c r="Z92" s="164"/>
      <c r="AA92" s="164"/>
      <c r="AB92" s="164"/>
      <c r="AC92" s="23" t="s">
        <v>882</v>
      </c>
      <c r="AD92" s="167">
        <v>2721</v>
      </c>
      <c r="AE92" s="164">
        <v>1993</v>
      </c>
      <c r="AF92" s="164"/>
      <c r="AG92" s="164"/>
      <c r="AH92" s="164"/>
      <c r="AI92" s="167">
        <v>1.0346</v>
      </c>
      <c r="AJ92" s="167">
        <v>1.0200000000000001E-2</v>
      </c>
      <c r="AK92" s="164"/>
      <c r="AL92" s="164"/>
      <c r="AM92" s="164"/>
      <c r="AN92" s="164"/>
      <c r="AO92" s="164"/>
      <c r="AP92" s="164"/>
      <c r="AQ92" s="164"/>
      <c r="AR92" s="164"/>
      <c r="AS92" s="164"/>
      <c r="BG92" s="164"/>
      <c r="BH92" s="164"/>
      <c r="BI92" s="164"/>
      <c r="BJ92" s="164"/>
      <c r="BK92" s="164"/>
      <c r="BL92" s="164"/>
      <c r="BM92" s="164"/>
      <c r="BN92" s="164"/>
      <c r="BO92" s="164"/>
      <c r="BP92" s="164"/>
      <c r="BQ92" s="164"/>
      <c r="BR92" s="164"/>
      <c r="BS92" s="164"/>
      <c r="BT92" s="164"/>
    </row>
    <row r="93" spans="1:72" s="169" customFormat="1">
      <c r="A93" s="164" t="s">
        <v>816</v>
      </c>
      <c r="B93" s="91" t="s">
        <v>828</v>
      </c>
      <c r="C93" s="92" t="s">
        <v>997</v>
      </c>
      <c r="D93" s="167" t="s">
        <v>987</v>
      </c>
      <c r="E93" s="167" t="s">
        <v>1042</v>
      </c>
      <c r="F93" s="167" t="s">
        <v>987</v>
      </c>
      <c r="G93" s="91" t="s">
        <v>298</v>
      </c>
      <c r="H93" s="91" t="s">
        <v>250</v>
      </c>
      <c r="I93" s="91" t="s">
        <v>176</v>
      </c>
      <c r="J93" s="91">
        <v>2</v>
      </c>
      <c r="K93" s="91" t="s">
        <v>907</v>
      </c>
      <c r="L93" s="165" t="s">
        <v>255</v>
      </c>
      <c r="M93" s="164"/>
      <c r="N93" s="164"/>
      <c r="O93" s="164"/>
      <c r="P93" s="164"/>
      <c r="Q93" s="166">
        <v>1993</v>
      </c>
      <c r="R93" s="166">
        <v>6</v>
      </c>
      <c r="S93" s="166">
        <v>1</v>
      </c>
      <c r="T93" s="164"/>
      <c r="U93" s="164"/>
      <c r="V93" s="164"/>
      <c r="W93" s="167"/>
      <c r="X93" s="164"/>
      <c r="Y93" s="164"/>
      <c r="Z93" s="164"/>
      <c r="AA93" s="164"/>
      <c r="AB93" s="164"/>
      <c r="AC93" s="23" t="s">
        <v>882</v>
      </c>
      <c r="AD93" s="167">
        <v>2722</v>
      </c>
      <c r="AE93" s="164">
        <v>1993</v>
      </c>
      <c r="AF93" s="164"/>
      <c r="AG93" s="164"/>
      <c r="AH93" s="164"/>
      <c r="AI93" s="167">
        <v>1.0583</v>
      </c>
      <c r="AJ93" s="167">
        <v>1.03E-2</v>
      </c>
      <c r="AK93" s="164"/>
      <c r="AL93" s="164"/>
      <c r="AM93" s="164"/>
      <c r="AN93" s="164"/>
      <c r="AO93" s="164"/>
      <c r="AP93" s="164"/>
      <c r="AQ93" s="164"/>
      <c r="AR93" s="164"/>
      <c r="AS93" s="164"/>
      <c r="BG93" s="164"/>
      <c r="BH93" s="164"/>
      <c r="BI93" s="164"/>
      <c r="BJ93" s="164"/>
      <c r="BK93" s="164"/>
      <c r="BL93" s="164"/>
      <c r="BM93" s="164"/>
      <c r="BN93" s="164"/>
      <c r="BO93" s="164"/>
      <c r="BP93" s="164"/>
      <c r="BQ93" s="164"/>
      <c r="BR93" s="164"/>
      <c r="BS93" s="164"/>
      <c r="BT93" s="164"/>
    </row>
    <row r="94" spans="1:72" s="169" customFormat="1">
      <c r="A94" s="164" t="s">
        <v>816</v>
      </c>
      <c r="B94" s="91" t="s">
        <v>828</v>
      </c>
      <c r="C94" s="92" t="s">
        <v>997</v>
      </c>
      <c r="D94" s="167" t="s">
        <v>988</v>
      </c>
      <c r="E94" s="167" t="s">
        <v>1043</v>
      </c>
      <c r="F94" s="167" t="s">
        <v>988</v>
      </c>
      <c r="G94" s="91" t="s">
        <v>298</v>
      </c>
      <c r="H94" s="91" t="s">
        <v>250</v>
      </c>
      <c r="I94" s="91" t="s">
        <v>176</v>
      </c>
      <c r="J94" s="91">
        <v>2</v>
      </c>
      <c r="K94" s="91" t="s">
        <v>907</v>
      </c>
      <c r="L94" s="165" t="s">
        <v>255</v>
      </c>
      <c r="M94" s="164"/>
      <c r="N94" s="164"/>
      <c r="O94" s="164"/>
      <c r="P94" s="164"/>
      <c r="Q94" s="166">
        <v>1993</v>
      </c>
      <c r="R94" s="166">
        <v>6</v>
      </c>
      <c r="S94" s="166">
        <v>1</v>
      </c>
      <c r="T94" s="164"/>
      <c r="U94" s="164"/>
      <c r="V94" s="164"/>
      <c r="W94" s="167"/>
      <c r="X94" s="164"/>
      <c r="Y94" s="164"/>
      <c r="Z94" s="164"/>
      <c r="AA94" s="164"/>
      <c r="AB94" s="164"/>
      <c r="AC94" s="23" t="s">
        <v>882</v>
      </c>
      <c r="AD94" s="167">
        <v>2723</v>
      </c>
      <c r="AE94" s="164">
        <v>1993</v>
      </c>
      <c r="AF94" s="164"/>
      <c r="AG94" s="164"/>
      <c r="AH94" s="164"/>
      <c r="AI94" s="167">
        <v>0.94579999999999997</v>
      </c>
      <c r="AJ94" s="167">
        <v>9.2999999999999992E-3</v>
      </c>
      <c r="AK94" s="164"/>
      <c r="AL94" s="164"/>
      <c r="AM94" s="164"/>
      <c r="AN94" s="164"/>
      <c r="AO94" s="164"/>
      <c r="AP94" s="164"/>
      <c r="AQ94" s="164"/>
      <c r="AR94" s="164"/>
      <c r="AS94" s="164"/>
      <c r="BG94" s="164"/>
      <c r="BH94" s="164"/>
      <c r="BI94" s="164"/>
      <c r="BJ94" s="164"/>
      <c r="BK94" s="164"/>
      <c r="BL94" s="164"/>
      <c r="BM94" s="164"/>
      <c r="BN94" s="164"/>
      <c r="BO94" s="164"/>
      <c r="BP94" s="164"/>
      <c r="BQ94" s="164"/>
      <c r="BR94" s="164"/>
      <c r="BS94" s="164"/>
      <c r="BT94" s="164"/>
    </row>
    <row r="95" spans="1:72" s="169" customFormat="1">
      <c r="A95" s="164" t="s">
        <v>816</v>
      </c>
      <c r="B95" s="91" t="s">
        <v>828</v>
      </c>
      <c r="C95" s="170" t="s">
        <v>1000</v>
      </c>
      <c r="D95" s="167" t="s">
        <v>989</v>
      </c>
      <c r="E95" s="167" t="s">
        <v>1044</v>
      </c>
      <c r="F95" s="167" t="s">
        <v>989</v>
      </c>
      <c r="G95" s="91" t="s">
        <v>298</v>
      </c>
      <c r="H95" s="91" t="s">
        <v>250</v>
      </c>
      <c r="I95" s="91" t="s">
        <v>176</v>
      </c>
      <c r="J95" s="91">
        <v>2</v>
      </c>
      <c r="K95" s="91" t="s">
        <v>907</v>
      </c>
      <c r="L95" s="165" t="s">
        <v>255</v>
      </c>
      <c r="M95" s="164"/>
      <c r="N95" s="164"/>
      <c r="O95" s="164"/>
      <c r="P95" s="164"/>
      <c r="Q95" s="166">
        <v>1993</v>
      </c>
      <c r="R95" s="166">
        <v>6</v>
      </c>
      <c r="S95" s="166">
        <v>1</v>
      </c>
      <c r="T95" s="164"/>
      <c r="U95" s="164"/>
      <c r="V95" s="164"/>
      <c r="W95" s="167">
        <v>4.7300000000000004</v>
      </c>
      <c r="X95" s="164"/>
      <c r="Y95" s="164"/>
      <c r="Z95" s="164"/>
      <c r="AA95" s="164"/>
      <c r="AB95" s="164"/>
      <c r="AC95" s="23" t="s">
        <v>882</v>
      </c>
      <c r="AD95" s="167"/>
      <c r="AE95" s="164">
        <v>1993</v>
      </c>
      <c r="AF95" s="164"/>
      <c r="AG95" s="164"/>
      <c r="AH95" s="164"/>
      <c r="AI95" s="167">
        <v>1.0257000000000001</v>
      </c>
      <c r="AJ95" s="167"/>
      <c r="AK95" s="164"/>
      <c r="AL95" s="164"/>
      <c r="AM95" s="164"/>
      <c r="AN95" s="164"/>
      <c r="AO95" s="164"/>
      <c r="AP95" s="164"/>
      <c r="AQ95" s="164"/>
      <c r="AR95" s="164"/>
      <c r="AS95" s="164"/>
      <c r="BG95" s="164"/>
      <c r="BH95" s="164"/>
      <c r="BI95" s="164"/>
      <c r="BJ95" s="164"/>
      <c r="BK95" s="164"/>
      <c r="BL95" s="164"/>
      <c r="BM95" s="164"/>
      <c r="BN95" s="164"/>
      <c r="BO95" s="164"/>
      <c r="BP95" s="164"/>
      <c r="BQ95" s="164"/>
      <c r="BR95" s="164"/>
      <c r="BS95" s="164"/>
      <c r="BT95" s="164"/>
    </row>
    <row r="96" spans="1:72" s="169" customFormat="1">
      <c r="A96" s="164" t="s">
        <v>816</v>
      </c>
      <c r="B96" s="91" t="s">
        <v>828</v>
      </c>
      <c r="C96" s="170" t="s">
        <v>1000</v>
      </c>
      <c r="D96" s="167" t="s">
        <v>990</v>
      </c>
      <c r="E96" s="167" t="s">
        <v>1045</v>
      </c>
      <c r="F96" s="167" t="s">
        <v>990</v>
      </c>
      <c r="G96" s="91" t="s">
        <v>298</v>
      </c>
      <c r="H96" s="91" t="s">
        <v>250</v>
      </c>
      <c r="I96" s="91" t="s">
        <v>176</v>
      </c>
      <c r="J96" s="91">
        <v>2</v>
      </c>
      <c r="K96" s="91" t="s">
        <v>907</v>
      </c>
      <c r="L96" s="165" t="s">
        <v>255</v>
      </c>
      <c r="M96" s="164"/>
      <c r="N96" s="164"/>
      <c r="O96" s="164"/>
      <c r="P96" s="164"/>
      <c r="Q96" s="166">
        <v>1993</v>
      </c>
      <c r="R96" s="166">
        <v>6</v>
      </c>
      <c r="S96" s="166">
        <v>1</v>
      </c>
      <c r="T96" s="164"/>
      <c r="U96" s="164"/>
      <c r="V96" s="164"/>
      <c r="W96" s="167">
        <v>2.17</v>
      </c>
      <c r="X96" s="164"/>
      <c r="Y96" s="164"/>
      <c r="Z96" s="164"/>
      <c r="AA96" s="164"/>
      <c r="AB96" s="164"/>
      <c r="AC96" s="23" t="s">
        <v>882</v>
      </c>
      <c r="AD96" s="167"/>
      <c r="AE96" s="164">
        <v>1993</v>
      </c>
      <c r="AF96" s="164"/>
      <c r="AG96" s="164"/>
      <c r="AH96" s="164"/>
      <c r="AI96" s="167">
        <v>0.70109999999999995</v>
      </c>
      <c r="AJ96" s="167"/>
      <c r="AK96" s="164"/>
      <c r="AL96" s="164"/>
      <c r="AM96" s="164"/>
      <c r="AN96" s="164"/>
      <c r="AO96" s="164"/>
      <c r="AP96" s="164"/>
      <c r="AQ96" s="164"/>
      <c r="AR96" s="164"/>
      <c r="AS96" s="164"/>
      <c r="BG96" s="164"/>
      <c r="BH96" s="164"/>
      <c r="BI96" s="164"/>
      <c r="BJ96" s="164"/>
      <c r="BK96" s="164"/>
      <c r="BL96" s="164"/>
      <c r="BM96" s="164"/>
      <c r="BN96" s="164"/>
      <c r="BO96" s="164"/>
      <c r="BP96" s="164"/>
      <c r="BQ96" s="164"/>
      <c r="BR96" s="164"/>
      <c r="BS96" s="164"/>
      <c r="BT96" s="164"/>
    </row>
    <row r="97" spans="1:72" s="169" customFormat="1">
      <c r="A97" s="164" t="s">
        <v>816</v>
      </c>
      <c r="B97" s="91" t="s">
        <v>828</v>
      </c>
      <c r="C97" s="170" t="s">
        <v>1000</v>
      </c>
      <c r="D97" s="167" t="s">
        <v>991</v>
      </c>
      <c r="E97" s="167" t="s">
        <v>1046</v>
      </c>
      <c r="F97" s="167" t="s">
        <v>991</v>
      </c>
      <c r="G97" s="91" t="s">
        <v>298</v>
      </c>
      <c r="H97" s="91" t="s">
        <v>250</v>
      </c>
      <c r="I97" s="91" t="s">
        <v>176</v>
      </c>
      <c r="J97" s="91">
        <v>2</v>
      </c>
      <c r="K97" s="91" t="s">
        <v>907</v>
      </c>
      <c r="L97" s="165" t="s">
        <v>255</v>
      </c>
      <c r="M97" s="164"/>
      <c r="N97" s="164"/>
      <c r="O97" s="164"/>
      <c r="P97" s="164"/>
      <c r="Q97" s="166">
        <v>1993</v>
      </c>
      <c r="R97" s="166">
        <v>6</v>
      </c>
      <c r="S97" s="166">
        <v>1</v>
      </c>
      <c r="T97" s="164"/>
      <c r="U97" s="164"/>
      <c r="V97" s="164"/>
      <c r="W97" s="167">
        <v>1.93</v>
      </c>
      <c r="X97" s="164"/>
      <c r="Y97" s="164"/>
      <c r="Z97" s="164"/>
      <c r="AA97" s="164"/>
      <c r="AB97" s="164"/>
      <c r="AC97" s="23" t="s">
        <v>882</v>
      </c>
      <c r="AD97" s="167"/>
      <c r="AE97" s="164">
        <v>1993</v>
      </c>
      <c r="AF97" s="164"/>
      <c r="AG97" s="164"/>
      <c r="AH97" s="164"/>
      <c r="AI97" s="167">
        <v>0.68459999999999999</v>
      </c>
      <c r="AJ97" s="167"/>
      <c r="AK97" s="164"/>
      <c r="AL97" s="164"/>
      <c r="AM97" s="164"/>
      <c r="AN97" s="164"/>
      <c r="AO97" s="164"/>
      <c r="AP97" s="164"/>
      <c r="AQ97" s="164"/>
      <c r="AR97" s="164"/>
      <c r="AS97" s="164"/>
      <c r="BG97" s="164"/>
      <c r="BH97" s="164"/>
      <c r="BI97" s="164"/>
      <c r="BJ97" s="164"/>
      <c r="BK97" s="164"/>
      <c r="BL97" s="164"/>
      <c r="BM97" s="164"/>
      <c r="BN97" s="164"/>
      <c r="BO97" s="164"/>
      <c r="BP97" s="164"/>
      <c r="BQ97" s="164"/>
      <c r="BR97" s="164"/>
      <c r="BS97" s="164"/>
      <c r="BT97" s="164"/>
    </row>
    <row r="98" spans="1:72" s="169" customFormat="1">
      <c r="A98" s="164" t="s">
        <v>816</v>
      </c>
      <c r="B98" s="91" t="s">
        <v>828</v>
      </c>
      <c r="C98" s="170" t="s">
        <v>1000</v>
      </c>
      <c r="D98" s="167" t="s">
        <v>992</v>
      </c>
      <c r="E98" s="167" t="s">
        <v>1047</v>
      </c>
      <c r="F98" s="167" t="s">
        <v>992</v>
      </c>
      <c r="G98" s="91" t="s">
        <v>298</v>
      </c>
      <c r="H98" s="91" t="s">
        <v>250</v>
      </c>
      <c r="I98" s="91" t="s">
        <v>176</v>
      </c>
      <c r="J98" s="91">
        <v>2</v>
      </c>
      <c r="K98" s="91" t="s">
        <v>907</v>
      </c>
      <c r="L98" s="165" t="s">
        <v>255</v>
      </c>
      <c r="M98" s="164"/>
      <c r="N98" s="164"/>
      <c r="O98" s="164"/>
      <c r="P98" s="164"/>
      <c r="Q98" s="166">
        <v>1993</v>
      </c>
      <c r="R98" s="166">
        <v>6</v>
      </c>
      <c r="S98" s="166">
        <v>1</v>
      </c>
      <c r="T98" s="164"/>
      <c r="U98" s="164"/>
      <c r="V98" s="164"/>
      <c r="W98" s="167">
        <v>1.48</v>
      </c>
      <c r="X98" s="164"/>
      <c r="Y98" s="164"/>
      <c r="Z98" s="164"/>
      <c r="AA98" s="164"/>
      <c r="AB98" s="164"/>
      <c r="AC98" s="23" t="s">
        <v>882</v>
      </c>
      <c r="AD98" s="167"/>
      <c r="AE98" s="164">
        <v>1993</v>
      </c>
      <c r="AF98" s="164"/>
      <c r="AG98" s="164"/>
      <c r="AH98" s="164"/>
      <c r="AI98" s="167">
        <v>0.84550000000000003</v>
      </c>
      <c r="AJ98" s="167"/>
      <c r="AK98" s="164"/>
      <c r="AL98" s="164"/>
      <c r="AM98" s="164"/>
      <c r="AN98" s="164"/>
      <c r="AO98" s="164"/>
      <c r="AP98" s="164"/>
      <c r="AQ98" s="164"/>
      <c r="AR98" s="164"/>
      <c r="AS98" s="164"/>
      <c r="BG98" s="164"/>
      <c r="BH98" s="164"/>
      <c r="BI98" s="164"/>
      <c r="BJ98" s="164"/>
      <c r="BK98" s="164"/>
      <c r="BL98" s="164"/>
      <c r="BM98" s="164"/>
      <c r="BN98" s="164"/>
      <c r="BO98" s="164"/>
      <c r="BP98" s="164"/>
      <c r="BQ98" s="164"/>
      <c r="BR98" s="164"/>
      <c r="BS98" s="164"/>
      <c r="BT98" s="164"/>
    </row>
    <row r="99" spans="1:72" s="169" customFormat="1">
      <c r="A99" s="164" t="s">
        <v>816</v>
      </c>
      <c r="B99" s="91" t="s">
        <v>828</v>
      </c>
      <c r="C99" s="170" t="s">
        <v>1001</v>
      </c>
      <c r="D99" s="167" t="s">
        <v>993</v>
      </c>
      <c r="E99" s="167" t="s">
        <v>1048</v>
      </c>
      <c r="F99" s="167" t="s">
        <v>993</v>
      </c>
      <c r="G99" s="91" t="s">
        <v>298</v>
      </c>
      <c r="H99" s="91" t="s">
        <v>250</v>
      </c>
      <c r="I99" s="91" t="s">
        <v>176</v>
      </c>
      <c r="J99" s="91">
        <v>2</v>
      </c>
      <c r="K99" s="91" t="s">
        <v>907</v>
      </c>
      <c r="L99" s="165" t="s">
        <v>255</v>
      </c>
      <c r="M99" s="164"/>
      <c r="N99" s="164"/>
      <c r="O99" s="164"/>
      <c r="P99" s="164"/>
      <c r="Q99" s="166">
        <v>1993</v>
      </c>
      <c r="R99" s="166">
        <v>6</v>
      </c>
      <c r="S99" s="166">
        <v>1</v>
      </c>
      <c r="T99" s="164"/>
      <c r="U99" s="164"/>
      <c r="V99" s="164"/>
      <c r="W99" s="167">
        <v>5.16</v>
      </c>
      <c r="X99" s="164"/>
      <c r="Y99" s="164"/>
      <c r="Z99" s="164"/>
      <c r="AA99" s="164"/>
      <c r="AB99" s="164"/>
      <c r="AC99" s="23" t="s">
        <v>882</v>
      </c>
      <c r="AD99" s="167"/>
      <c r="AE99" s="164">
        <v>1993</v>
      </c>
      <c r="AF99" s="164"/>
      <c r="AG99" s="164"/>
      <c r="AH99" s="164"/>
      <c r="AI99" s="167">
        <v>1.1556</v>
      </c>
      <c r="AJ99" s="167"/>
      <c r="AK99" s="164"/>
      <c r="AL99" s="164"/>
      <c r="AM99" s="164"/>
      <c r="AN99" s="164"/>
      <c r="AO99" s="164"/>
      <c r="AP99" s="164"/>
      <c r="AQ99" s="164"/>
      <c r="AR99" s="164"/>
      <c r="AS99" s="164"/>
      <c r="BG99" s="164"/>
      <c r="BH99" s="164"/>
      <c r="BI99" s="164"/>
      <c r="BJ99" s="164"/>
      <c r="BK99" s="164"/>
      <c r="BL99" s="164"/>
      <c r="BM99" s="164"/>
      <c r="BN99" s="164"/>
      <c r="BO99" s="164"/>
      <c r="BP99" s="164"/>
      <c r="BQ99" s="164"/>
      <c r="BR99" s="164"/>
      <c r="BS99" s="164"/>
      <c r="BT99" s="164"/>
    </row>
    <row r="100" spans="1:72" s="169" customFormat="1">
      <c r="A100" s="164" t="s">
        <v>816</v>
      </c>
      <c r="B100" s="91" t="s">
        <v>828</v>
      </c>
      <c r="C100" s="170" t="s">
        <v>1001</v>
      </c>
      <c r="D100" s="167" t="s">
        <v>994</v>
      </c>
      <c r="E100" s="167" t="s">
        <v>1049</v>
      </c>
      <c r="F100" s="167" t="s">
        <v>994</v>
      </c>
      <c r="G100" s="91" t="s">
        <v>298</v>
      </c>
      <c r="H100" s="91" t="s">
        <v>250</v>
      </c>
      <c r="I100" s="91" t="s">
        <v>176</v>
      </c>
      <c r="J100" s="91">
        <v>2</v>
      </c>
      <c r="K100" s="91" t="s">
        <v>907</v>
      </c>
      <c r="L100" s="165" t="s">
        <v>255</v>
      </c>
      <c r="M100" s="164"/>
      <c r="N100" s="164"/>
      <c r="O100" s="164"/>
      <c r="P100" s="164"/>
      <c r="Q100" s="166">
        <v>1993</v>
      </c>
      <c r="R100" s="166">
        <v>6</v>
      </c>
      <c r="S100" s="166">
        <v>1</v>
      </c>
      <c r="T100" s="164"/>
      <c r="U100" s="164"/>
      <c r="V100" s="164"/>
      <c r="W100" s="167">
        <v>3.21</v>
      </c>
      <c r="X100" s="164"/>
      <c r="Y100" s="164"/>
      <c r="Z100" s="164"/>
      <c r="AA100" s="164"/>
      <c r="AB100" s="164"/>
      <c r="AC100" s="23" t="s">
        <v>882</v>
      </c>
      <c r="AD100" s="167"/>
      <c r="AE100" s="164">
        <v>1993</v>
      </c>
      <c r="AF100" s="164"/>
      <c r="AG100" s="164"/>
      <c r="AH100" s="164"/>
      <c r="AI100" s="167">
        <v>1.1325000000000001</v>
      </c>
      <c r="AJ100" s="167"/>
      <c r="AK100" s="164"/>
      <c r="AL100" s="164"/>
      <c r="AM100" s="164"/>
      <c r="AN100" s="164"/>
      <c r="AO100" s="164"/>
      <c r="AP100" s="164"/>
      <c r="AQ100" s="164"/>
      <c r="AR100" s="164"/>
      <c r="AS100" s="164"/>
      <c r="BG100" s="164"/>
      <c r="BH100" s="164"/>
      <c r="BI100" s="164"/>
      <c r="BJ100" s="164"/>
      <c r="BK100" s="164"/>
      <c r="BL100" s="164"/>
      <c r="BM100" s="164"/>
      <c r="BN100" s="164"/>
      <c r="BO100" s="164"/>
      <c r="BP100" s="164"/>
      <c r="BQ100" s="164"/>
      <c r="BR100" s="164"/>
      <c r="BS100" s="164"/>
      <c r="BT100" s="164"/>
    </row>
    <row r="101" spans="1:72" s="169" customFormat="1">
      <c r="A101" s="164" t="s">
        <v>816</v>
      </c>
      <c r="B101" s="91" t="s">
        <v>828</v>
      </c>
      <c r="C101" s="170" t="s">
        <v>1001</v>
      </c>
      <c r="D101" s="167" t="s">
        <v>995</v>
      </c>
      <c r="E101" s="167" t="s">
        <v>1050</v>
      </c>
      <c r="F101" s="167" t="s">
        <v>995</v>
      </c>
      <c r="G101" s="91" t="s">
        <v>298</v>
      </c>
      <c r="H101" s="91" t="s">
        <v>250</v>
      </c>
      <c r="I101" s="91" t="s">
        <v>176</v>
      </c>
      <c r="J101" s="91">
        <v>2</v>
      </c>
      <c r="K101" s="91" t="s">
        <v>907</v>
      </c>
      <c r="L101" s="165" t="s">
        <v>255</v>
      </c>
      <c r="M101" s="164"/>
      <c r="N101" s="164"/>
      <c r="O101" s="164"/>
      <c r="P101" s="164"/>
      <c r="Q101" s="166">
        <v>1993</v>
      </c>
      <c r="R101" s="166">
        <v>6</v>
      </c>
      <c r="S101" s="166">
        <v>1</v>
      </c>
      <c r="T101" s="164"/>
      <c r="U101" s="164"/>
      <c r="V101" s="164"/>
      <c r="W101" s="167">
        <v>1.19</v>
      </c>
      <c r="X101" s="164"/>
      <c r="Y101" s="164"/>
      <c r="Z101" s="164"/>
      <c r="AA101" s="164"/>
      <c r="AB101" s="164"/>
      <c r="AC101" s="23" t="s">
        <v>882</v>
      </c>
      <c r="AD101" s="167"/>
      <c r="AE101" s="164">
        <v>1993</v>
      </c>
      <c r="AF101" s="164"/>
      <c r="AG101" s="164"/>
      <c r="AH101" s="164"/>
      <c r="AI101" s="167">
        <v>0.9385</v>
      </c>
      <c r="AJ101" s="167"/>
      <c r="AK101" s="164"/>
      <c r="AL101" s="164"/>
      <c r="AM101" s="164"/>
      <c r="AN101" s="164"/>
      <c r="AO101" s="164"/>
      <c r="AP101" s="164"/>
      <c r="AQ101" s="164"/>
      <c r="AR101" s="164"/>
      <c r="AS101" s="164"/>
      <c r="BG101" s="164"/>
      <c r="BH101" s="164"/>
      <c r="BI101" s="164"/>
      <c r="BJ101" s="164"/>
      <c r="BK101" s="164"/>
      <c r="BL101" s="164"/>
      <c r="BM101" s="164"/>
      <c r="BN101" s="164"/>
      <c r="BO101" s="164"/>
      <c r="BP101" s="164"/>
      <c r="BQ101" s="164"/>
      <c r="BR101" s="164"/>
      <c r="BS101" s="164"/>
      <c r="BT101" s="164"/>
    </row>
    <row r="102" spans="1:72" s="169" customFormat="1">
      <c r="A102" s="164" t="s">
        <v>816</v>
      </c>
      <c r="B102" s="91" t="s">
        <v>828</v>
      </c>
      <c r="C102" s="170" t="s">
        <v>1001</v>
      </c>
      <c r="D102" s="167" t="s">
        <v>996</v>
      </c>
      <c r="E102" s="167" t="s">
        <v>1051</v>
      </c>
      <c r="F102" s="167" t="s">
        <v>996</v>
      </c>
      <c r="G102" s="91" t="s">
        <v>298</v>
      </c>
      <c r="H102" s="91" t="s">
        <v>250</v>
      </c>
      <c r="I102" s="91" t="s">
        <v>176</v>
      </c>
      <c r="J102" s="91">
        <v>2</v>
      </c>
      <c r="K102" s="91" t="s">
        <v>907</v>
      </c>
      <c r="L102" s="165" t="s">
        <v>255</v>
      </c>
      <c r="M102" s="164"/>
      <c r="N102" s="164"/>
      <c r="O102" s="164"/>
      <c r="P102" s="164"/>
      <c r="Q102" s="166">
        <v>1993</v>
      </c>
      <c r="R102" s="166">
        <v>6</v>
      </c>
      <c r="S102" s="166">
        <v>1</v>
      </c>
      <c r="T102" s="164"/>
      <c r="U102" s="164"/>
      <c r="V102" s="164"/>
      <c r="W102" s="167">
        <v>1.42</v>
      </c>
      <c r="X102" s="164"/>
      <c r="Y102" s="164"/>
      <c r="Z102" s="164"/>
      <c r="AA102" s="164"/>
      <c r="AB102" s="164"/>
      <c r="AC102" s="23" t="s">
        <v>882</v>
      </c>
      <c r="AD102" s="167"/>
      <c r="AE102" s="164">
        <v>1993</v>
      </c>
      <c r="AF102" s="164"/>
      <c r="AG102" s="164"/>
      <c r="AH102" s="164"/>
      <c r="AI102" s="167">
        <v>0.89190000000000003</v>
      </c>
      <c r="AJ102" s="167"/>
      <c r="AK102" s="164"/>
      <c r="AL102" s="164"/>
      <c r="AM102" s="164"/>
      <c r="AN102" s="164"/>
      <c r="AO102" s="164"/>
      <c r="AP102" s="164"/>
      <c r="AQ102" s="164"/>
      <c r="AR102" s="164"/>
      <c r="AS102" s="164"/>
      <c r="BG102" s="164"/>
      <c r="BH102" s="164"/>
      <c r="BI102" s="164"/>
      <c r="BJ102" s="164"/>
      <c r="BK102" s="164"/>
      <c r="BL102" s="164"/>
      <c r="BM102" s="164"/>
      <c r="BN102" s="164"/>
      <c r="BO102" s="164"/>
      <c r="BP102" s="164"/>
      <c r="BQ102" s="164"/>
      <c r="BR102" s="164"/>
      <c r="BS102" s="164"/>
      <c r="BT102" s="164"/>
    </row>
    <row r="103" spans="1:72" s="169" customFormat="1">
      <c r="A103" s="164" t="s">
        <v>816</v>
      </c>
      <c r="B103" s="91" t="s">
        <v>828</v>
      </c>
      <c r="C103" s="91" t="s">
        <v>999</v>
      </c>
      <c r="D103" s="167" t="s">
        <v>953</v>
      </c>
      <c r="E103" s="167" t="s">
        <v>1052</v>
      </c>
      <c r="F103" s="170" t="s">
        <v>1008</v>
      </c>
      <c r="G103" s="91" t="s">
        <v>273</v>
      </c>
      <c r="H103" s="91" t="s">
        <v>254</v>
      </c>
      <c r="I103" s="91" t="s">
        <v>815</v>
      </c>
      <c r="J103" s="91">
        <v>0</v>
      </c>
      <c r="K103" s="91">
        <v>14</v>
      </c>
      <c r="L103" s="165" t="s">
        <v>258</v>
      </c>
      <c r="M103" s="164"/>
      <c r="N103" s="164"/>
      <c r="O103" s="164"/>
      <c r="P103" s="164"/>
      <c r="Q103" s="166">
        <v>1993</v>
      </c>
      <c r="R103" s="166">
        <v>6</v>
      </c>
      <c r="S103" s="166">
        <v>1</v>
      </c>
      <c r="T103" s="164"/>
      <c r="U103" s="164"/>
      <c r="V103" s="164"/>
      <c r="W103" s="167"/>
      <c r="X103" s="164"/>
      <c r="Y103" s="164"/>
      <c r="Z103" s="164"/>
      <c r="AA103" s="164"/>
      <c r="AB103" s="164"/>
      <c r="AC103" s="23" t="s">
        <v>882</v>
      </c>
      <c r="AD103" s="167">
        <v>2740</v>
      </c>
      <c r="AE103" s="164">
        <v>1993</v>
      </c>
      <c r="AF103" s="164"/>
      <c r="AG103" s="164"/>
      <c r="AH103" s="164"/>
      <c r="AI103" s="167">
        <v>0.1835</v>
      </c>
      <c r="AJ103" s="167">
        <v>3.2000000000000001E-2</v>
      </c>
      <c r="AK103" s="164"/>
      <c r="AL103" s="164"/>
      <c r="AM103" s="164"/>
      <c r="AN103" s="164"/>
      <c r="AO103" s="164"/>
      <c r="AP103" s="164"/>
      <c r="AQ103" s="164"/>
      <c r="AR103" s="164"/>
      <c r="AS103" s="164"/>
      <c r="BG103" s="164"/>
      <c r="BH103" s="164"/>
      <c r="BI103" s="164"/>
      <c r="BJ103" s="164"/>
      <c r="BK103" s="164"/>
      <c r="BL103" s="164"/>
      <c r="BM103" s="164"/>
      <c r="BN103" s="164"/>
      <c r="BO103" s="164"/>
      <c r="BP103" s="164"/>
      <c r="BQ103" s="164"/>
      <c r="BR103" s="164"/>
      <c r="BS103" s="164"/>
      <c r="BT103" s="164"/>
    </row>
    <row r="104" spans="1:72" s="169" customFormat="1">
      <c r="A104" s="164" t="s">
        <v>816</v>
      </c>
      <c r="B104" s="91" t="s">
        <v>828</v>
      </c>
      <c r="C104" s="91" t="s">
        <v>999</v>
      </c>
      <c r="D104" s="167" t="s">
        <v>953</v>
      </c>
      <c r="E104" s="167" t="s">
        <v>1053</v>
      </c>
      <c r="F104" s="170" t="s">
        <v>1008</v>
      </c>
      <c r="G104" s="91" t="s">
        <v>813</v>
      </c>
      <c r="H104" s="91" t="s">
        <v>254</v>
      </c>
      <c r="I104" s="91" t="s">
        <v>815</v>
      </c>
      <c r="J104" s="91">
        <v>0</v>
      </c>
      <c r="K104" s="91">
        <v>14</v>
      </c>
      <c r="L104" s="165" t="s">
        <v>258</v>
      </c>
      <c r="M104" s="164"/>
      <c r="N104" s="164"/>
      <c r="O104" s="164"/>
      <c r="P104" s="164"/>
      <c r="Q104" s="166">
        <v>1993</v>
      </c>
      <c r="R104" s="166">
        <v>6</v>
      </c>
      <c r="S104" s="166">
        <v>1</v>
      </c>
      <c r="T104" s="164"/>
      <c r="U104" s="164"/>
      <c r="V104" s="164"/>
      <c r="W104" s="167"/>
      <c r="X104" s="164"/>
      <c r="Y104" s="164"/>
      <c r="Z104" s="164"/>
      <c r="AA104" s="164"/>
      <c r="AB104" s="164"/>
      <c r="AC104" s="23" t="s">
        <v>882</v>
      </c>
      <c r="AD104" s="167">
        <v>2741</v>
      </c>
      <c r="AE104" s="164">
        <v>1993</v>
      </c>
      <c r="AF104" s="164"/>
      <c r="AG104" s="164"/>
      <c r="AH104" s="164"/>
      <c r="AI104" s="167">
        <v>6.0100000000000001E-2</v>
      </c>
      <c r="AJ104" s="167">
        <v>4.9399999999999999E-2</v>
      </c>
      <c r="AK104" s="164"/>
      <c r="AL104" s="164"/>
      <c r="AM104" s="164"/>
      <c r="AN104" s="164"/>
      <c r="AO104" s="164"/>
      <c r="AP104" s="164"/>
      <c r="AQ104" s="164"/>
      <c r="AR104" s="164"/>
      <c r="AS104" s="164"/>
      <c r="BG104" s="164"/>
      <c r="BH104" s="164"/>
      <c r="BI104" s="164"/>
      <c r="BJ104" s="164"/>
      <c r="BK104" s="164"/>
      <c r="BL104" s="164"/>
      <c r="BM104" s="164"/>
      <c r="BN104" s="164"/>
      <c r="BO104" s="164"/>
      <c r="BP104" s="164"/>
      <c r="BQ104" s="164"/>
      <c r="BR104" s="164"/>
      <c r="BS104" s="164"/>
      <c r="BT104" s="164"/>
    </row>
    <row r="105" spans="1:72" s="169" customFormat="1">
      <c r="A105" s="164" t="s">
        <v>816</v>
      </c>
      <c r="B105" s="91" t="s">
        <v>828</v>
      </c>
      <c r="C105" s="92" t="s">
        <v>946</v>
      </c>
      <c r="D105" s="167" t="s">
        <v>956</v>
      </c>
      <c r="E105" s="167" t="s">
        <v>1054</v>
      </c>
      <c r="F105" s="170" t="s">
        <v>1011</v>
      </c>
      <c r="G105" s="91" t="s">
        <v>264</v>
      </c>
      <c r="H105" s="91" t="s">
        <v>254</v>
      </c>
      <c r="I105" s="91" t="s">
        <v>815</v>
      </c>
      <c r="J105" s="91">
        <v>0</v>
      </c>
      <c r="K105" s="91">
        <v>14</v>
      </c>
      <c r="L105" s="165" t="s">
        <v>258</v>
      </c>
      <c r="M105" s="164"/>
      <c r="N105" s="164"/>
      <c r="O105" s="164"/>
      <c r="P105" s="164"/>
      <c r="Q105" s="166">
        <v>1993</v>
      </c>
      <c r="R105" s="166">
        <v>6</v>
      </c>
      <c r="S105" s="166">
        <v>1</v>
      </c>
      <c r="T105" s="164"/>
      <c r="U105" s="164"/>
      <c r="V105" s="164"/>
      <c r="W105" s="167"/>
      <c r="X105" s="164"/>
      <c r="Y105" s="164"/>
      <c r="Z105" s="164"/>
      <c r="AA105" s="164"/>
      <c r="AB105" s="164"/>
      <c r="AC105" s="23" t="s">
        <v>882</v>
      </c>
      <c r="AD105" s="167">
        <v>2732</v>
      </c>
      <c r="AE105" s="164">
        <v>1993</v>
      </c>
      <c r="AF105" s="164"/>
      <c r="AG105" s="164"/>
      <c r="AH105" s="164"/>
      <c r="AI105" s="167">
        <v>0.83199999999999996</v>
      </c>
      <c r="AJ105" s="167">
        <v>8.5000000000000006E-3</v>
      </c>
      <c r="AK105" s="164"/>
      <c r="AL105" s="164"/>
      <c r="AM105" s="164"/>
      <c r="AN105" s="164"/>
      <c r="AO105" s="164"/>
      <c r="AP105" s="164"/>
      <c r="AQ105" s="164"/>
      <c r="AR105" s="164"/>
      <c r="AS105" s="164"/>
      <c r="BG105" s="164"/>
      <c r="BH105" s="164"/>
      <c r="BI105" s="164"/>
      <c r="BJ105" s="164"/>
      <c r="BK105" s="164"/>
      <c r="BL105" s="164"/>
      <c r="BM105" s="164"/>
      <c r="BN105" s="164"/>
      <c r="BO105" s="164"/>
      <c r="BP105" s="164"/>
      <c r="BQ105" s="164"/>
      <c r="BR105" s="164"/>
      <c r="BS105" s="164"/>
      <c r="BT105" s="164"/>
    </row>
    <row r="106" spans="1:72" s="169" customFormat="1">
      <c r="A106" s="164" t="s">
        <v>816</v>
      </c>
      <c r="B106" s="91" t="s">
        <v>828</v>
      </c>
      <c r="C106" s="92" t="s">
        <v>946</v>
      </c>
      <c r="D106" s="167" t="s">
        <v>956</v>
      </c>
      <c r="E106" s="167" t="s">
        <v>1055</v>
      </c>
      <c r="F106" s="170" t="s">
        <v>1011</v>
      </c>
      <c r="G106" s="91" t="s">
        <v>813</v>
      </c>
      <c r="H106" s="91" t="s">
        <v>254</v>
      </c>
      <c r="I106" s="91" t="s">
        <v>815</v>
      </c>
      <c r="J106" s="91">
        <v>0</v>
      </c>
      <c r="K106" s="91">
        <v>14</v>
      </c>
      <c r="L106" s="165" t="s">
        <v>258</v>
      </c>
      <c r="M106" s="164"/>
      <c r="N106" s="164"/>
      <c r="O106" s="164"/>
      <c r="P106" s="164"/>
      <c r="Q106" s="166">
        <v>1993</v>
      </c>
      <c r="R106" s="166">
        <v>6</v>
      </c>
      <c r="S106" s="166">
        <v>1</v>
      </c>
      <c r="T106" s="164"/>
      <c r="U106" s="164"/>
      <c r="V106" s="164"/>
      <c r="W106" s="167"/>
      <c r="X106" s="164"/>
      <c r="Y106" s="164"/>
      <c r="Z106" s="164"/>
      <c r="AA106" s="164"/>
      <c r="AB106" s="164"/>
      <c r="AC106" s="23" t="s">
        <v>882</v>
      </c>
      <c r="AD106" s="167">
        <v>2733</v>
      </c>
      <c r="AE106" s="164">
        <v>1993</v>
      </c>
      <c r="AF106" s="164"/>
      <c r="AG106" s="164"/>
      <c r="AH106" s="164"/>
      <c r="AI106" s="167">
        <v>0.76729999999999998</v>
      </c>
      <c r="AJ106" s="167">
        <v>1.01E-2</v>
      </c>
      <c r="AK106" s="164"/>
      <c r="AL106" s="164"/>
      <c r="AM106" s="164"/>
      <c r="AN106" s="164"/>
      <c r="AO106" s="164"/>
      <c r="AP106" s="164"/>
      <c r="AQ106" s="164"/>
      <c r="AR106" s="164"/>
      <c r="AS106" s="164"/>
      <c r="BG106" s="164"/>
      <c r="BH106" s="164"/>
      <c r="BI106" s="164"/>
      <c r="BJ106" s="164"/>
      <c r="BK106" s="164"/>
      <c r="BL106" s="164"/>
      <c r="BM106" s="164"/>
      <c r="BN106" s="164"/>
      <c r="BO106" s="164"/>
      <c r="BP106" s="164"/>
      <c r="BQ106" s="164"/>
      <c r="BR106" s="164"/>
      <c r="BS106" s="164"/>
      <c r="BT106" s="164"/>
    </row>
    <row r="107" spans="1:72" s="169" customFormat="1">
      <c r="A107" s="164" t="s">
        <v>816</v>
      </c>
      <c r="B107" s="91" t="s">
        <v>828</v>
      </c>
      <c r="C107" s="92" t="s">
        <v>946</v>
      </c>
      <c r="D107" s="167" t="s">
        <v>959</v>
      </c>
      <c r="E107" s="167" t="s">
        <v>1056</v>
      </c>
      <c r="F107" s="170" t="s">
        <v>1014</v>
      </c>
      <c r="G107" s="91" t="s">
        <v>264</v>
      </c>
      <c r="H107" s="91" t="s">
        <v>254</v>
      </c>
      <c r="I107" s="91" t="s">
        <v>815</v>
      </c>
      <c r="J107" s="91">
        <v>0</v>
      </c>
      <c r="K107" s="91">
        <v>14</v>
      </c>
      <c r="L107" s="165" t="s">
        <v>258</v>
      </c>
      <c r="M107" s="164"/>
      <c r="N107" s="164"/>
      <c r="O107" s="164"/>
      <c r="P107" s="164"/>
      <c r="Q107" s="166">
        <v>1993</v>
      </c>
      <c r="R107" s="166">
        <v>6</v>
      </c>
      <c r="S107" s="166">
        <v>1</v>
      </c>
      <c r="T107" s="164"/>
      <c r="U107" s="164"/>
      <c r="V107" s="164"/>
      <c r="W107" s="167"/>
      <c r="X107" s="164"/>
      <c r="Y107" s="164"/>
      <c r="Z107" s="164"/>
      <c r="AA107" s="164"/>
      <c r="AB107" s="164"/>
      <c r="AC107" s="23" t="s">
        <v>882</v>
      </c>
      <c r="AD107" s="167">
        <v>2734</v>
      </c>
      <c r="AE107" s="164">
        <v>1993</v>
      </c>
      <c r="AF107" s="164"/>
      <c r="AG107" s="164"/>
      <c r="AH107" s="164"/>
      <c r="AI107" s="167">
        <v>0.38700000000000001</v>
      </c>
      <c r="AJ107" s="167">
        <v>1.2999999999999999E-2</v>
      </c>
      <c r="AK107" s="164"/>
      <c r="AL107" s="164"/>
      <c r="AM107" s="164"/>
      <c r="AN107" s="164"/>
      <c r="AO107" s="164"/>
      <c r="AP107" s="164"/>
      <c r="AQ107" s="164"/>
      <c r="AR107" s="164"/>
      <c r="AS107" s="164"/>
      <c r="BG107" s="164"/>
      <c r="BH107" s="164"/>
      <c r="BI107" s="164"/>
      <c r="BJ107" s="164"/>
      <c r="BK107" s="164"/>
      <c r="BL107" s="164"/>
      <c r="BM107" s="164"/>
      <c r="BN107" s="164"/>
      <c r="BO107" s="164"/>
      <c r="BP107" s="164"/>
      <c r="BQ107" s="164"/>
      <c r="BR107" s="164"/>
      <c r="BS107" s="164"/>
      <c r="BT107" s="164"/>
    </row>
    <row r="108" spans="1:72" s="169" customFormat="1">
      <c r="A108" s="164" t="s">
        <v>816</v>
      </c>
      <c r="B108" s="91" t="s">
        <v>828</v>
      </c>
      <c r="C108" s="92" t="s">
        <v>946</v>
      </c>
      <c r="D108" s="167" t="s">
        <v>959</v>
      </c>
      <c r="E108" s="170" t="s">
        <v>1202</v>
      </c>
      <c r="F108" s="170" t="s">
        <v>1014</v>
      </c>
      <c r="G108" s="91" t="s">
        <v>264</v>
      </c>
      <c r="H108" s="91" t="s">
        <v>254</v>
      </c>
      <c r="I108" s="91" t="s">
        <v>815</v>
      </c>
      <c r="J108" s="91">
        <v>0</v>
      </c>
      <c r="K108" s="91">
        <v>14</v>
      </c>
      <c r="L108" s="165" t="s">
        <v>258</v>
      </c>
      <c r="M108" s="164"/>
      <c r="N108" s="164"/>
      <c r="O108" s="164"/>
      <c r="P108" s="164"/>
      <c r="Q108" s="166">
        <v>1993</v>
      </c>
      <c r="R108" s="166">
        <v>6</v>
      </c>
      <c r="S108" s="166">
        <v>1</v>
      </c>
      <c r="T108" s="164"/>
      <c r="U108" s="164"/>
      <c r="V108" s="164"/>
      <c r="W108" s="167"/>
      <c r="X108" s="164"/>
      <c r="Y108" s="164"/>
      <c r="Z108" s="164"/>
      <c r="AA108" s="164"/>
      <c r="AB108" s="164"/>
      <c r="AC108" s="23" t="s">
        <v>882</v>
      </c>
      <c r="AD108" s="167">
        <v>2735</v>
      </c>
      <c r="AE108" s="164">
        <v>1993</v>
      </c>
      <c r="AF108" s="164"/>
      <c r="AG108" s="164"/>
      <c r="AH108" s="164"/>
      <c r="AI108" s="167">
        <v>0.2782</v>
      </c>
      <c r="AJ108" s="167">
        <v>2.5899999999999999E-2</v>
      </c>
      <c r="AK108" s="164"/>
      <c r="AL108" s="164"/>
      <c r="AM108" s="164"/>
      <c r="AN108" s="164"/>
      <c r="AO108" s="164"/>
      <c r="AP108" s="164"/>
      <c r="AQ108" s="164"/>
      <c r="AR108" s="164"/>
      <c r="AS108" s="164"/>
      <c r="BG108" s="164"/>
      <c r="BH108" s="164"/>
      <c r="BI108" s="164"/>
      <c r="BJ108" s="164"/>
      <c r="BK108" s="164"/>
      <c r="BL108" s="164"/>
      <c r="BM108" s="164"/>
      <c r="BN108" s="164"/>
      <c r="BO108" s="164"/>
      <c r="BP108" s="164"/>
      <c r="BQ108" s="164"/>
      <c r="BR108" s="164"/>
      <c r="BS108" s="164"/>
      <c r="BT108" s="164"/>
    </row>
    <row r="109" spans="1:72" s="169" customFormat="1">
      <c r="A109" s="164" t="s">
        <v>816</v>
      </c>
      <c r="B109" s="91" t="s">
        <v>828</v>
      </c>
      <c r="C109" s="92" t="s">
        <v>946</v>
      </c>
      <c r="D109" s="167" t="s">
        <v>959</v>
      </c>
      <c r="E109" s="167" t="s">
        <v>1057</v>
      </c>
      <c r="F109" s="170" t="s">
        <v>1014</v>
      </c>
      <c r="G109" s="91" t="s">
        <v>813</v>
      </c>
      <c r="H109" s="91" t="s">
        <v>254</v>
      </c>
      <c r="I109" s="91" t="s">
        <v>815</v>
      </c>
      <c r="J109" s="91">
        <v>0</v>
      </c>
      <c r="K109" s="91">
        <v>14</v>
      </c>
      <c r="L109" s="165" t="s">
        <v>258</v>
      </c>
      <c r="M109" s="164"/>
      <c r="N109" s="164"/>
      <c r="O109" s="164"/>
      <c r="P109" s="164"/>
      <c r="Q109" s="166">
        <v>1993</v>
      </c>
      <c r="R109" s="166">
        <v>6</v>
      </c>
      <c r="S109" s="166">
        <v>1</v>
      </c>
      <c r="T109" s="164"/>
      <c r="U109" s="164"/>
      <c r="V109" s="164"/>
      <c r="W109" s="167"/>
      <c r="X109" s="164"/>
      <c r="Y109" s="164"/>
      <c r="Z109" s="164"/>
      <c r="AA109" s="164"/>
      <c r="AB109" s="164"/>
      <c r="AC109" s="23" t="s">
        <v>882</v>
      </c>
      <c r="AD109" s="167">
        <v>2736</v>
      </c>
      <c r="AE109" s="164">
        <v>1993</v>
      </c>
      <c r="AF109" s="164"/>
      <c r="AG109" s="164"/>
      <c r="AH109" s="164"/>
      <c r="AI109" s="167">
        <v>0.14810000000000001</v>
      </c>
      <c r="AJ109" s="167">
        <v>4.07E-2</v>
      </c>
      <c r="AK109" s="164"/>
      <c r="AL109" s="164"/>
      <c r="AM109" s="164"/>
      <c r="AN109" s="164"/>
      <c r="AO109" s="164"/>
      <c r="AP109" s="164"/>
      <c r="AQ109" s="164"/>
      <c r="AR109" s="164"/>
      <c r="AS109" s="164"/>
      <c r="BG109" s="164"/>
      <c r="BH109" s="164"/>
      <c r="BI109" s="164"/>
      <c r="BJ109" s="164"/>
      <c r="BK109" s="164"/>
      <c r="BL109" s="164"/>
      <c r="BM109" s="164"/>
      <c r="BN109" s="164"/>
      <c r="BO109" s="164"/>
      <c r="BP109" s="164"/>
      <c r="BQ109" s="164"/>
      <c r="BR109" s="164"/>
      <c r="BS109" s="164"/>
      <c r="BT109" s="164"/>
    </row>
    <row r="110" spans="1:72" s="169" customFormat="1">
      <c r="A110" s="164" t="s">
        <v>816</v>
      </c>
      <c r="B110" s="91" t="s">
        <v>828</v>
      </c>
      <c r="C110" s="92" t="s">
        <v>945</v>
      </c>
      <c r="D110" s="167" t="s">
        <v>961</v>
      </c>
      <c r="E110" s="167" t="s">
        <v>1058</v>
      </c>
      <c r="F110" s="170" t="s">
        <v>1016</v>
      </c>
      <c r="G110" s="91" t="s">
        <v>264</v>
      </c>
      <c r="H110" s="91" t="s">
        <v>254</v>
      </c>
      <c r="I110" s="91" t="s">
        <v>815</v>
      </c>
      <c r="J110" s="91">
        <v>0</v>
      </c>
      <c r="K110" s="91">
        <v>14</v>
      </c>
      <c r="L110" s="165" t="s">
        <v>258</v>
      </c>
      <c r="M110" s="164"/>
      <c r="N110" s="164"/>
      <c r="O110" s="164"/>
      <c r="P110" s="164"/>
      <c r="Q110" s="166">
        <v>1993</v>
      </c>
      <c r="R110" s="166">
        <v>6</v>
      </c>
      <c r="S110" s="166">
        <v>1</v>
      </c>
      <c r="T110" s="164"/>
      <c r="U110" s="164"/>
      <c r="V110" s="164"/>
      <c r="W110" s="167">
        <v>0.48</v>
      </c>
      <c r="X110" s="164"/>
      <c r="Y110" s="164"/>
      <c r="Z110" s="164"/>
      <c r="AA110" s="164"/>
      <c r="AB110" s="164"/>
      <c r="AC110" s="23" t="s">
        <v>882</v>
      </c>
      <c r="AD110" s="167"/>
      <c r="AE110" s="164">
        <v>1993</v>
      </c>
      <c r="AF110" s="164"/>
      <c r="AG110" s="164"/>
      <c r="AH110" s="164"/>
      <c r="AI110" s="167">
        <v>0.68340000000000001</v>
      </c>
      <c r="AJ110" s="167"/>
      <c r="AK110" s="164"/>
      <c r="AL110" s="164"/>
      <c r="AM110" s="164"/>
      <c r="AN110" s="164"/>
      <c r="AO110" s="164"/>
      <c r="AP110" s="164"/>
      <c r="AQ110" s="164"/>
      <c r="AR110" s="164"/>
      <c r="AS110" s="164"/>
      <c r="BG110" s="164"/>
      <c r="BH110" s="164"/>
      <c r="BI110" s="164"/>
      <c r="BJ110" s="164"/>
      <c r="BK110" s="164"/>
      <c r="BL110" s="164"/>
      <c r="BM110" s="164"/>
      <c r="BN110" s="164"/>
      <c r="BO110" s="164"/>
      <c r="BP110" s="164"/>
      <c r="BQ110" s="164"/>
      <c r="BR110" s="164"/>
      <c r="BS110" s="164"/>
      <c r="BT110" s="164"/>
    </row>
    <row r="111" spans="1:72" s="169" customFormat="1">
      <c r="A111" s="164" t="s">
        <v>816</v>
      </c>
      <c r="B111" s="91" t="s">
        <v>828</v>
      </c>
      <c r="C111" s="92" t="s">
        <v>945</v>
      </c>
      <c r="D111" s="167" t="s">
        <v>961</v>
      </c>
      <c r="E111" s="167" t="s">
        <v>1059</v>
      </c>
      <c r="F111" s="170" t="s">
        <v>1016</v>
      </c>
      <c r="G111" s="91" t="s">
        <v>273</v>
      </c>
      <c r="H111" s="91" t="s">
        <v>254</v>
      </c>
      <c r="I111" s="91" t="s">
        <v>815</v>
      </c>
      <c r="J111" s="91">
        <v>0</v>
      </c>
      <c r="K111" s="91">
        <v>14</v>
      </c>
      <c r="L111" s="165" t="s">
        <v>258</v>
      </c>
      <c r="M111" s="164"/>
      <c r="N111" s="164"/>
      <c r="O111" s="164"/>
      <c r="P111" s="164"/>
      <c r="Q111" s="166">
        <v>1993</v>
      </c>
      <c r="R111" s="166">
        <v>6</v>
      </c>
      <c r="S111" s="166">
        <v>1</v>
      </c>
      <c r="T111" s="164"/>
      <c r="U111" s="164"/>
      <c r="V111" s="164"/>
      <c r="W111" s="167">
        <v>0.41</v>
      </c>
      <c r="X111" s="164"/>
      <c r="Y111" s="164"/>
      <c r="Z111" s="164"/>
      <c r="AA111" s="164"/>
      <c r="AB111" s="164"/>
      <c r="AC111" s="23"/>
      <c r="AD111" s="167"/>
      <c r="AE111" s="164"/>
      <c r="AF111" s="164"/>
      <c r="AG111" s="164"/>
      <c r="AH111" s="164"/>
      <c r="AI111" s="167"/>
      <c r="AJ111" s="167"/>
      <c r="AK111" s="164"/>
      <c r="AL111" s="164"/>
      <c r="AM111" s="164"/>
      <c r="AN111" s="164"/>
      <c r="AO111" s="164"/>
      <c r="AP111" s="164"/>
      <c r="AQ111" s="164"/>
      <c r="AR111" s="164"/>
      <c r="AS111" s="164"/>
      <c r="BG111" s="164"/>
      <c r="BH111" s="164"/>
      <c r="BI111" s="164"/>
      <c r="BJ111" s="164"/>
      <c r="BK111" s="164"/>
      <c r="BL111" s="164"/>
      <c r="BM111" s="164"/>
      <c r="BN111" s="164"/>
      <c r="BO111" s="164"/>
      <c r="BP111" s="164"/>
      <c r="BQ111" s="164"/>
      <c r="BR111" s="164"/>
      <c r="BS111" s="164"/>
      <c r="BT111" s="164"/>
    </row>
    <row r="112" spans="1:72" s="169" customFormat="1">
      <c r="A112" s="164" t="s">
        <v>816</v>
      </c>
      <c r="B112" s="91" t="s">
        <v>828</v>
      </c>
      <c r="C112" s="92" t="s">
        <v>945</v>
      </c>
      <c r="D112" s="167" t="s">
        <v>961</v>
      </c>
      <c r="E112" s="167" t="s">
        <v>1060</v>
      </c>
      <c r="F112" s="170" t="s">
        <v>1016</v>
      </c>
      <c r="G112" s="91" t="s">
        <v>813</v>
      </c>
      <c r="H112" s="91" t="s">
        <v>254</v>
      </c>
      <c r="I112" s="91" t="s">
        <v>815</v>
      </c>
      <c r="J112" s="91">
        <v>0</v>
      </c>
      <c r="K112" s="91">
        <v>14</v>
      </c>
      <c r="L112" s="165" t="s">
        <v>258</v>
      </c>
      <c r="M112" s="164"/>
      <c r="N112" s="164"/>
      <c r="O112" s="164"/>
      <c r="P112" s="164"/>
      <c r="Q112" s="166">
        <v>1993</v>
      </c>
      <c r="R112" s="166">
        <v>6</v>
      </c>
      <c r="S112" s="166">
        <v>1</v>
      </c>
      <c r="T112" s="164"/>
      <c r="U112" s="164"/>
      <c r="V112" s="164"/>
      <c r="W112" s="167">
        <v>0.38</v>
      </c>
      <c r="X112" s="164"/>
      <c r="Y112" s="164"/>
      <c r="Z112" s="164"/>
      <c r="AA112" s="164"/>
      <c r="AB112" s="164"/>
      <c r="AC112" s="23"/>
      <c r="AD112" s="167"/>
      <c r="AE112" s="164"/>
      <c r="AF112" s="164"/>
      <c r="AG112" s="164"/>
      <c r="AH112" s="164"/>
      <c r="AI112" s="167"/>
      <c r="AJ112" s="167"/>
      <c r="AK112" s="164"/>
      <c r="AL112" s="164"/>
      <c r="AM112" s="164"/>
      <c r="AN112" s="164"/>
      <c r="AO112" s="164"/>
      <c r="AP112" s="164"/>
      <c r="AQ112" s="164"/>
      <c r="AR112" s="164"/>
      <c r="AS112" s="164"/>
      <c r="BG112" s="164"/>
      <c r="BH112" s="164"/>
      <c r="BI112" s="164"/>
      <c r="BJ112" s="164"/>
      <c r="BK112" s="164"/>
      <c r="BL112" s="164"/>
      <c r="BM112" s="164"/>
      <c r="BN112" s="164"/>
      <c r="BO112" s="164"/>
      <c r="BP112" s="164"/>
      <c r="BQ112" s="164"/>
      <c r="BR112" s="164"/>
      <c r="BS112" s="164"/>
      <c r="BT112" s="164"/>
    </row>
    <row r="113" spans="1:72" s="169" customFormat="1">
      <c r="A113" s="164" t="s">
        <v>816</v>
      </c>
      <c r="B113" s="91" t="s">
        <v>828</v>
      </c>
      <c r="C113" s="92" t="s">
        <v>945</v>
      </c>
      <c r="D113" s="167" t="s">
        <v>963</v>
      </c>
      <c r="E113" s="167" t="s">
        <v>1061</v>
      </c>
      <c r="F113" s="170" t="s">
        <v>1018</v>
      </c>
      <c r="G113" s="91" t="s">
        <v>264</v>
      </c>
      <c r="H113" s="91" t="s">
        <v>254</v>
      </c>
      <c r="I113" s="91" t="s">
        <v>815</v>
      </c>
      <c r="J113" s="91">
        <v>0</v>
      </c>
      <c r="K113" s="91">
        <v>14</v>
      </c>
      <c r="L113" s="165" t="s">
        <v>258</v>
      </c>
      <c r="M113" s="164"/>
      <c r="N113" s="164"/>
      <c r="O113" s="164"/>
      <c r="P113" s="164"/>
      <c r="Q113" s="166">
        <v>1993</v>
      </c>
      <c r="R113" s="166">
        <v>6</v>
      </c>
      <c r="S113" s="166">
        <v>1</v>
      </c>
      <c r="T113" s="164"/>
      <c r="U113" s="164"/>
      <c r="V113" s="164"/>
      <c r="W113" s="167">
        <v>0.81</v>
      </c>
      <c r="X113" s="164"/>
      <c r="Y113" s="164"/>
      <c r="Z113" s="164"/>
      <c r="AA113" s="164"/>
      <c r="AB113" s="164"/>
      <c r="AC113" s="23" t="s">
        <v>882</v>
      </c>
      <c r="AD113" s="167"/>
      <c r="AE113" s="164">
        <v>1993</v>
      </c>
      <c r="AF113" s="164"/>
      <c r="AG113" s="164"/>
      <c r="AH113" s="164"/>
      <c r="AI113" s="167">
        <v>0.12280000000000001</v>
      </c>
      <c r="AJ113" s="167"/>
      <c r="AK113" s="164"/>
      <c r="AL113" s="164"/>
      <c r="AM113" s="164"/>
      <c r="AN113" s="164"/>
      <c r="AO113" s="164"/>
      <c r="AP113" s="164"/>
      <c r="AQ113" s="164"/>
      <c r="AR113" s="164"/>
      <c r="AS113" s="164"/>
      <c r="BG113" s="164"/>
      <c r="BH113" s="164"/>
      <c r="BI113" s="164"/>
      <c r="BJ113" s="164"/>
      <c r="BK113" s="164"/>
      <c r="BL113" s="164"/>
      <c r="BM113" s="164"/>
      <c r="BN113" s="164"/>
      <c r="BO113" s="164"/>
      <c r="BP113" s="164"/>
      <c r="BQ113" s="164"/>
      <c r="BR113" s="164"/>
      <c r="BS113" s="164"/>
      <c r="BT113" s="164"/>
    </row>
    <row r="114" spans="1:72" s="169" customFormat="1">
      <c r="A114" s="164" t="s">
        <v>816</v>
      </c>
      <c r="B114" s="91" t="s">
        <v>828</v>
      </c>
      <c r="C114" s="92" t="s">
        <v>945</v>
      </c>
      <c r="D114" s="167" t="s">
        <v>963</v>
      </c>
      <c r="E114" s="167" t="s">
        <v>1062</v>
      </c>
      <c r="F114" s="170" t="s">
        <v>1018</v>
      </c>
      <c r="G114" s="91" t="s">
        <v>273</v>
      </c>
      <c r="H114" s="91" t="s">
        <v>254</v>
      </c>
      <c r="I114" s="91" t="s">
        <v>815</v>
      </c>
      <c r="J114" s="91">
        <v>0</v>
      </c>
      <c r="K114" s="91">
        <v>14</v>
      </c>
      <c r="L114" s="165" t="s">
        <v>258</v>
      </c>
      <c r="M114" s="164"/>
      <c r="N114" s="164"/>
      <c r="O114" s="164"/>
      <c r="P114" s="164"/>
      <c r="Q114" s="166">
        <v>1993</v>
      </c>
      <c r="R114" s="166">
        <v>6</v>
      </c>
      <c r="S114" s="166">
        <v>1</v>
      </c>
      <c r="T114" s="164"/>
      <c r="U114" s="164"/>
      <c r="V114" s="164"/>
      <c r="W114" s="167">
        <v>0.42</v>
      </c>
      <c r="X114" s="164"/>
      <c r="Y114" s="164"/>
      <c r="Z114" s="164"/>
      <c r="AA114" s="164"/>
      <c r="AB114" s="164"/>
      <c r="AC114" s="23" t="s">
        <v>882</v>
      </c>
      <c r="AD114" s="167"/>
      <c r="AE114" s="164">
        <v>1993</v>
      </c>
      <c r="AF114" s="164"/>
      <c r="AG114" s="164"/>
      <c r="AH114" s="164"/>
      <c r="AI114" s="167">
        <v>0.14630000000000001</v>
      </c>
      <c r="AJ114" s="167"/>
      <c r="AK114" s="164"/>
      <c r="AL114" s="164"/>
      <c r="AM114" s="164"/>
      <c r="AN114" s="164"/>
      <c r="AO114" s="164"/>
      <c r="AP114" s="164"/>
      <c r="AQ114" s="164"/>
      <c r="AR114" s="164"/>
      <c r="AS114" s="164"/>
      <c r="BG114" s="164"/>
      <c r="BH114" s="164"/>
      <c r="BI114" s="164"/>
      <c r="BJ114" s="164"/>
      <c r="BK114" s="164"/>
      <c r="BL114" s="164"/>
      <c r="BM114" s="164"/>
      <c r="BN114" s="164"/>
      <c r="BO114" s="164"/>
      <c r="BP114" s="164"/>
      <c r="BQ114" s="164"/>
      <c r="BR114" s="164"/>
      <c r="BS114" s="164"/>
      <c r="BT114" s="164"/>
    </row>
    <row r="115" spans="1:72" s="169" customFormat="1">
      <c r="A115" s="164" t="s">
        <v>816</v>
      </c>
      <c r="B115" s="91" t="s">
        <v>828</v>
      </c>
      <c r="C115" s="92" t="s">
        <v>945</v>
      </c>
      <c r="D115" s="167" t="s">
        <v>963</v>
      </c>
      <c r="E115" s="167" t="s">
        <v>1063</v>
      </c>
      <c r="F115" s="170" t="s">
        <v>1018</v>
      </c>
      <c r="G115" s="91" t="s">
        <v>813</v>
      </c>
      <c r="H115" s="91" t="s">
        <v>254</v>
      </c>
      <c r="I115" s="91" t="s">
        <v>815</v>
      </c>
      <c r="J115" s="91">
        <v>0</v>
      </c>
      <c r="K115" s="91">
        <v>14</v>
      </c>
      <c r="L115" s="165" t="s">
        <v>258</v>
      </c>
      <c r="M115" s="164"/>
      <c r="N115" s="164"/>
      <c r="O115" s="164"/>
      <c r="P115" s="164"/>
      <c r="Q115" s="166">
        <v>1993</v>
      </c>
      <c r="R115" s="166">
        <v>6</v>
      </c>
      <c r="S115" s="166">
        <v>1</v>
      </c>
      <c r="T115" s="164"/>
      <c r="U115" s="164"/>
      <c r="V115" s="164"/>
      <c r="W115" s="167">
        <v>0.27</v>
      </c>
      <c r="X115" s="164"/>
      <c r="Y115" s="164"/>
      <c r="Z115" s="164"/>
      <c r="AA115" s="164"/>
      <c r="AB115" s="164"/>
      <c r="AC115" s="23" t="s">
        <v>882</v>
      </c>
      <c r="AD115" s="167"/>
      <c r="AE115" s="164">
        <v>1993</v>
      </c>
      <c r="AF115" s="164"/>
      <c r="AG115" s="164"/>
      <c r="AH115" s="164"/>
      <c r="AI115" s="167">
        <v>5.8999999999999997E-2</v>
      </c>
      <c r="AJ115" s="167"/>
      <c r="AK115" s="164"/>
      <c r="AL115" s="164"/>
      <c r="AM115" s="164"/>
      <c r="AN115" s="164"/>
      <c r="AO115" s="164"/>
      <c r="AP115" s="164"/>
      <c r="AQ115" s="164"/>
      <c r="AR115" s="164"/>
      <c r="AS115" s="164"/>
      <c r="BG115" s="164"/>
      <c r="BH115" s="164"/>
      <c r="BI115" s="164"/>
      <c r="BJ115" s="164"/>
      <c r="BK115" s="164"/>
      <c r="BL115" s="164"/>
      <c r="BM115" s="164"/>
      <c r="BN115" s="164"/>
      <c r="BO115" s="164"/>
      <c r="BP115" s="164"/>
      <c r="BQ115" s="164"/>
      <c r="BR115" s="164"/>
      <c r="BS115" s="164"/>
      <c r="BT115" s="164"/>
    </row>
    <row r="116" spans="1:72" s="169" customFormat="1">
      <c r="A116" s="164" t="s">
        <v>816</v>
      </c>
      <c r="B116" s="91" t="s">
        <v>828</v>
      </c>
      <c r="C116" s="172" t="s">
        <v>949</v>
      </c>
      <c r="D116" s="167" t="s">
        <v>973</v>
      </c>
      <c r="E116" s="170" t="s">
        <v>1204</v>
      </c>
      <c r="F116" s="170" t="s">
        <v>973</v>
      </c>
      <c r="G116" s="91" t="s">
        <v>298</v>
      </c>
      <c r="H116" s="91" t="s">
        <v>250</v>
      </c>
      <c r="I116" s="91" t="s">
        <v>176</v>
      </c>
      <c r="J116" s="91">
        <v>2</v>
      </c>
      <c r="K116" s="91" t="s">
        <v>907</v>
      </c>
      <c r="L116" s="165" t="s">
        <v>255</v>
      </c>
      <c r="M116" s="164"/>
      <c r="N116" s="164"/>
      <c r="O116" s="164"/>
      <c r="P116" s="164"/>
      <c r="Q116" s="166">
        <v>1993</v>
      </c>
      <c r="R116" s="166">
        <v>6</v>
      </c>
      <c r="S116" s="166">
        <v>1</v>
      </c>
      <c r="T116" s="164"/>
      <c r="U116" s="164"/>
      <c r="V116" s="164"/>
      <c r="W116" s="167"/>
      <c r="X116" s="164"/>
      <c r="Y116" s="164"/>
      <c r="Z116" s="164"/>
      <c r="AA116" s="164"/>
      <c r="AB116" s="164"/>
      <c r="AC116" s="23" t="s">
        <v>882</v>
      </c>
      <c r="AD116" s="167">
        <v>2742</v>
      </c>
      <c r="AE116" s="164">
        <v>1993</v>
      </c>
      <c r="AF116" s="164"/>
      <c r="AG116" s="164"/>
      <c r="AH116" s="164"/>
      <c r="AI116" s="167">
        <v>1.1807000000000001</v>
      </c>
      <c r="AJ116" s="167">
        <v>9.4000000000000004E-3</v>
      </c>
      <c r="AK116" s="164"/>
      <c r="AL116" s="164"/>
      <c r="AM116" s="164"/>
      <c r="AN116" s="164"/>
      <c r="AO116" s="164"/>
      <c r="AP116" s="164"/>
      <c r="AQ116" s="164"/>
      <c r="AR116" s="164"/>
      <c r="AS116" s="164"/>
      <c r="BG116" s="164"/>
      <c r="BH116" s="164"/>
      <c r="BI116" s="164"/>
      <c r="BJ116" s="164"/>
      <c r="BK116" s="164"/>
      <c r="BL116" s="164"/>
      <c r="BM116" s="164"/>
      <c r="BN116" s="164"/>
      <c r="BO116" s="164"/>
      <c r="BP116" s="164"/>
      <c r="BQ116" s="164"/>
      <c r="BR116" s="164"/>
      <c r="BS116" s="164"/>
      <c r="BT116" s="164"/>
    </row>
    <row r="117" spans="1:72">
      <c r="A117" s="14" t="s">
        <v>816</v>
      </c>
      <c r="B117" s="12" t="s">
        <v>828</v>
      </c>
      <c r="C117" s="10" t="s">
        <v>949</v>
      </c>
      <c r="D117" s="4" t="s">
        <v>973</v>
      </c>
      <c r="E117" s="4" t="s">
        <v>1064</v>
      </c>
      <c r="F117" s="155" t="s">
        <v>973</v>
      </c>
      <c r="G117" s="12" t="s">
        <v>296</v>
      </c>
      <c r="H117" s="12" t="s">
        <v>250</v>
      </c>
      <c r="I117" s="12" t="s">
        <v>176</v>
      </c>
      <c r="J117" s="12">
        <v>0</v>
      </c>
      <c r="K117" s="12">
        <v>2</v>
      </c>
      <c r="L117" s="6" t="s">
        <v>255</v>
      </c>
      <c r="M117" s="14"/>
      <c r="N117" s="14"/>
      <c r="O117" s="14"/>
      <c r="P117" s="14"/>
      <c r="Q117" s="127">
        <v>1993</v>
      </c>
      <c r="R117" s="127">
        <v>6</v>
      </c>
      <c r="S117" s="127">
        <v>1</v>
      </c>
      <c r="T117" s="14"/>
      <c r="U117" s="14"/>
      <c r="V117" s="14"/>
      <c r="W117" s="4"/>
      <c r="X117" s="14"/>
      <c r="Y117" s="14"/>
      <c r="Z117" s="14"/>
      <c r="AA117" s="14"/>
      <c r="AB117" s="14"/>
      <c r="AC117" s="8"/>
      <c r="AD117" s="4"/>
      <c r="AE117" s="14"/>
      <c r="AF117" s="14"/>
      <c r="AG117" s="14"/>
      <c r="AH117" s="14"/>
      <c r="AI117" s="4"/>
      <c r="AJ117" s="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>
      <c r="A118" s="14" t="s">
        <v>816</v>
      </c>
      <c r="B118" s="12" t="s">
        <v>828</v>
      </c>
      <c r="C118" s="10" t="s">
        <v>949</v>
      </c>
      <c r="D118" s="4" t="s">
        <v>973</v>
      </c>
      <c r="E118" s="4" t="s">
        <v>1065</v>
      </c>
      <c r="F118" s="155" t="s">
        <v>1028</v>
      </c>
      <c r="G118" s="12" t="s">
        <v>264</v>
      </c>
      <c r="H118" s="12" t="s">
        <v>254</v>
      </c>
      <c r="I118" s="12" t="s">
        <v>815</v>
      </c>
      <c r="J118" s="12">
        <v>0</v>
      </c>
      <c r="K118" s="12">
        <v>14</v>
      </c>
      <c r="L118" s="6" t="s">
        <v>258</v>
      </c>
      <c r="M118" s="14"/>
      <c r="N118" s="14"/>
      <c r="O118" s="14"/>
      <c r="P118" s="14"/>
      <c r="Q118" s="127">
        <v>1993</v>
      </c>
      <c r="R118" s="127">
        <v>6</v>
      </c>
      <c r="S118" s="127">
        <v>1</v>
      </c>
      <c r="T118" s="14"/>
      <c r="U118" s="14"/>
      <c r="V118" s="14"/>
      <c r="W118" s="4"/>
      <c r="X118" s="14"/>
      <c r="Y118" s="14"/>
      <c r="Z118" s="14"/>
      <c r="AA118" s="14"/>
      <c r="AB118" s="14"/>
      <c r="AC118" s="8" t="s">
        <v>882</v>
      </c>
      <c r="AD118" s="4">
        <v>2730</v>
      </c>
      <c r="AE118" s="14">
        <v>1993</v>
      </c>
      <c r="AF118" s="14"/>
      <c r="AG118" s="14"/>
      <c r="AH118" s="14"/>
      <c r="AI118" s="4">
        <v>1.1434</v>
      </c>
      <c r="AJ118" s="4">
        <v>9.1000000000000004E-3</v>
      </c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>
      <c r="A119" s="14" t="s">
        <v>816</v>
      </c>
      <c r="B119" s="12" t="s">
        <v>828</v>
      </c>
      <c r="C119" s="10" t="s">
        <v>949</v>
      </c>
      <c r="D119" s="4" t="s">
        <v>973</v>
      </c>
      <c r="E119" s="4" t="s">
        <v>1066</v>
      </c>
      <c r="F119" s="155" t="s">
        <v>1028</v>
      </c>
      <c r="G119" s="12" t="s">
        <v>813</v>
      </c>
      <c r="H119" s="12" t="s">
        <v>254</v>
      </c>
      <c r="I119" s="12" t="s">
        <v>815</v>
      </c>
      <c r="J119" s="12">
        <v>0</v>
      </c>
      <c r="K119" s="12">
        <v>14</v>
      </c>
      <c r="L119" s="6" t="s">
        <v>258</v>
      </c>
      <c r="M119" s="14"/>
      <c r="N119" s="14"/>
      <c r="O119" s="14"/>
      <c r="P119" s="14"/>
      <c r="Q119" s="127">
        <v>1993</v>
      </c>
      <c r="R119" s="127">
        <v>6</v>
      </c>
      <c r="S119" s="127">
        <v>1</v>
      </c>
      <c r="T119" s="14"/>
      <c r="U119" s="14"/>
      <c r="V119" s="14"/>
      <c r="W119" s="4"/>
      <c r="X119" s="14"/>
      <c r="Y119" s="14"/>
      <c r="Z119" s="14"/>
      <c r="AA119" s="14"/>
      <c r="AB119" s="14"/>
      <c r="AC119" s="8" t="s">
        <v>882</v>
      </c>
      <c r="AD119" s="4">
        <v>2731</v>
      </c>
      <c r="AE119" s="14">
        <v>1993</v>
      </c>
      <c r="AF119" s="14"/>
      <c r="AG119" s="14"/>
      <c r="AH119" s="14"/>
      <c r="AI119" s="4">
        <v>1.1469</v>
      </c>
      <c r="AJ119" s="4">
        <v>1.7399999999999999E-2</v>
      </c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>
      <c r="A120" s="14" t="s">
        <v>816</v>
      </c>
      <c r="B120" s="12" t="s">
        <v>828</v>
      </c>
      <c r="C120" s="10" t="s">
        <v>949</v>
      </c>
      <c r="D120" s="4" t="s">
        <v>976</v>
      </c>
      <c r="E120" s="4" t="s">
        <v>1067</v>
      </c>
      <c r="F120" s="155" t="s">
        <v>1035</v>
      </c>
      <c r="G120" s="12" t="s">
        <v>264</v>
      </c>
      <c r="H120" s="12" t="s">
        <v>254</v>
      </c>
      <c r="I120" s="12" t="s">
        <v>815</v>
      </c>
      <c r="J120" s="12">
        <v>0</v>
      </c>
      <c r="K120" s="12">
        <v>14</v>
      </c>
      <c r="L120" s="6" t="s">
        <v>258</v>
      </c>
      <c r="M120" s="14"/>
      <c r="N120" s="14"/>
      <c r="O120" s="14"/>
      <c r="P120" s="14"/>
      <c r="Q120" s="127">
        <v>1993</v>
      </c>
      <c r="R120" s="127">
        <v>6</v>
      </c>
      <c r="S120" s="127">
        <v>1</v>
      </c>
      <c r="T120" s="14"/>
      <c r="U120" s="14"/>
      <c r="V120" s="14"/>
      <c r="W120" s="4">
        <v>1.67</v>
      </c>
      <c r="X120" s="14"/>
      <c r="Y120" s="14"/>
      <c r="Z120" s="14"/>
      <c r="AA120" s="14"/>
      <c r="AB120" s="14"/>
      <c r="AC120" s="8" t="s">
        <v>882</v>
      </c>
      <c r="AD120" s="4"/>
      <c r="AE120" s="14">
        <v>1993</v>
      </c>
      <c r="AF120" s="14"/>
      <c r="AG120" s="14"/>
      <c r="AH120" s="14"/>
      <c r="AI120" s="4">
        <v>0.4743</v>
      </c>
      <c r="AJ120" s="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>
      <c r="A121" s="14" t="s">
        <v>816</v>
      </c>
      <c r="B121" s="12" t="s">
        <v>828</v>
      </c>
      <c r="C121" s="10" t="s">
        <v>949</v>
      </c>
      <c r="D121" s="4" t="s">
        <v>976</v>
      </c>
      <c r="E121" s="4" t="s">
        <v>1068</v>
      </c>
      <c r="F121" s="155" t="s">
        <v>1035</v>
      </c>
      <c r="G121" s="12" t="s">
        <v>273</v>
      </c>
      <c r="H121" s="12" t="s">
        <v>254</v>
      </c>
      <c r="I121" s="12" t="s">
        <v>815</v>
      </c>
      <c r="J121" s="12">
        <v>0</v>
      </c>
      <c r="K121" s="12">
        <v>14</v>
      </c>
      <c r="L121" s="6" t="s">
        <v>258</v>
      </c>
      <c r="M121" s="14"/>
      <c r="N121" s="14"/>
      <c r="O121" s="14"/>
      <c r="P121" s="14"/>
      <c r="Q121" s="127">
        <v>1993</v>
      </c>
      <c r="R121" s="127">
        <v>6</v>
      </c>
      <c r="S121" s="127">
        <v>1</v>
      </c>
      <c r="T121" s="14"/>
      <c r="U121" s="14"/>
      <c r="V121" s="14"/>
      <c r="W121" s="4">
        <v>1.3</v>
      </c>
      <c r="X121" s="14"/>
      <c r="Y121" s="14"/>
      <c r="Z121" s="14"/>
      <c r="AA121" s="14"/>
      <c r="AB121" s="14"/>
      <c r="AC121" s="8" t="s">
        <v>882</v>
      </c>
      <c r="AD121" s="4"/>
      <c r="AE121" s="14">
        <v>1993</v>
      </c>
      <c r="AF121" s="14"/>
      <c r="AG121" s="14"/>
      <c r="AH121" s="14"/>
      <c r="AI121" s="4">
        <v>0.42720000000000002</v>
      </c>
      <c r="AJ121" s="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>
      <c r="A122" s="14" t="s">
        <v>816</v>
      </c>
      <c r="B122" s="12" t="s">
        <v>828</v>
      </c>
      <c r="C122" s="10" t="s">
        <v>949</v>
      </c>
      <c r="D122" s="4" t="s">
        <v>976</v>
      </c>
      <c r="E122" s="4" t="s">
        <v>1069</v>
      </c>
      <c r="F122" s="155" t="s">
        <v>1035</v>
      </c>
      <c r="G122" s="12" t="s">
        <v>813</v>
      </c>
      <c r="H122" s="12" t="s">
        <v>254</v>
      </c>
      <c r="I122" s="12" t="s">
        <v>815</v>
      </c>
      <c r="J122" s="12">
        <v>0</v>
      </c>
      <c r="K122" s="12">
        <v>14</v>
      </c>
      <c r="L122" s="6" t="s">
        <v>258</v>
      </c>
      <c r="M122" s="14"/>
      <c r="N122" s="14"/>
      <c r="O122" s="14"/>
      <c r="P122" s="14"/>
      <c r="Q122" s="127">
        <v>1993</v>
      </c>
      <c r="R122" s="127">
        <v>6</v>
      </c>
      <c r="S122" s="127">
        <v>1</v>
      </c>
      <c r="T122" s="14"/>
      <c r="U122" s="14"/>
      <c r="V122" s="14"/>
      <c r="W122" s="4">
        <v>0.66</v>
      </c>
      <c r="X122" s="14"/>
      <c r="Y122" s="14"/>
      <c r="Z122" s="14"/>
      <c r="AA122" s="14"/>
      <c r="AB122" s="14"/>
      <c r="AC122" s="8" t="s">
        <v>882</v>
      </c>
      <c r="AD122" s="4"/>
      <c r="AE122" s="14">
        <v>1993</v>
      </c>
      <c r="AF122" s="14"/>
      <c r="AG122" s="14"/>
      <c r="AH122" s="14"/>
      <c r="AI122" s="4">
        <v>0.71989999999999998</v>
      </c>
      <c r="AJ122" s="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>
      <c r="A123" s="14" t="s">
        <v>816</v>
      </c>
      <c r="B123" s="12" t="s">
        <v>828</v>
      </c>
      <c r="C123" s="15" t="s">
        <v>998</v>
      </c>
      <c r="D123" s="4" t="s">
        <v>984</v>
      </c>
      <c r="E123" s="4" t="s">
        <v>1070</v>
      </c>
      <c r="F123" s="155" t="s">
        <v>1039</v>
      </c>
      <c r="G123" s="12" t="s">
        <v>264</v>
      </c>
      <c r="H123" s="12" t="s">
        <v>254</v>
      </c>
      <c r="I123" s="12" t="s">
        <v>815</v>
      </c>
      <c r="J123" s="12">
        <v>0</v>
      </c>
      <c r="K123" s="12">
        <v>14</v>
      </c>
      <c r="L123" s="6" t="s">
        <v>258</v>
      </c>
      <c r="M123" s="14"/>
      <c r="N123" s="14"/>
      <c r="O123" s="14"/>
      <c r="P123" s="14"/>
      <c r="Q123" s="127">
        <v>1993</v>
      </c>
      <c r="R123" s="127">
        <v>6</v>
      </c>
      <c r="S123" s="127">
        <v>1</v>
      </c>
      <c r="T123" s="14"/>
      <c r="U123" s="14"/>
      <c r="V123" s="14"/>
      <c r="W123" s="4">
        <v>0.69</v>
      </c>
      <c r="X123" s="14"/>
      <c r="Y123" s="14"/>
      <c r="Z123" s="14"/>
      <c r="AA123" s="14"/>
      <c r="AB123" s="14"/>
      <c r="AC123" s="8" t="s">
        <v>882</v>
      </c>
      <c r="AD123" s="4"/>
      <c r="AE123" s="14">
        <v>1993</v>
      </c>
      <c r="AF123" s="14"/>
      <c r="AG123" s="14"/>
      <c r="AH123" s="14"/>
      <c r="AI123" s="4">
        <v>0.75590000000000002</v>
      </c>
      <c r="AJ123" s="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>
      <c r="A124" s="14" t="s">
        <v>816</v>
      </c>
      <c r="B124" s="12" t="s">
        <v>828</v>
      </c>
      <c r="C124" s="15" t="s">
        <v>998</v>
      </c>
      <c r="D124" s="4" t="s">
        <v>984</v>
      </c>
      <c r="E124" s="4" t="s">
        <v>1071</v>
      </c>
      <c r="F124" s="155" t="s">
        <v>1039</v>
      </c>
      <c r="G124" s="12" t="s">
        <v>273</v>
      </c>
      <c r="H124" s="12" t="s">
        <v>254</v>
      </c>
      <c r="I124" s="12" t="s">
        <v>815</v>
      </c>
      <c r="J124" s="12">
        <v>0</v>
      </c>
      <c r="K124" s="12">
        <v>14</v>
      </c>
      <c r="L124" s="6" t="s">
        <v>258</v>
      </c>
      <c r="M124" s="14"/>
      <c r="N124" s="14"/>
      <c r="O124" s="14"/>
      <c r="P124" s="14"/>
      <c r="Q124" s="127">
        <v>1993</v>
      </c>
      <c r="R124" s="127">
        <v>6</v>
      </c>
      <c r="S124" s="127">
        <v>1</v>
      </c>
      <c r="T124" s="14"/>
      <c r="U124" s="14"/>
      <c r="V124" s="14"/>
      <c r="W124" s="4">
        <v>0.45</v>
      </c>
      <c r="X124" s="14"/>
      <c r="Y124" s="14"/>
      <c r="Z124" s="14"/>
      <c r="AA124" s="14"/>
      <c r="AB124" s="14"/>
      <c r="AC124" s="8" t="s">
        <v>882</v>
      </c>
      <c r="AD124" s="4"/>
      <c r="AE124" s="14">
        <v>1993</v>
      </c>
      <c r="AF124" s="14"/>
      <c r="AG124" s="14"/>
      <c r="AH124" s="14"/>
      <c r="AI124" s="4">
        <v>0.63719999999999999</v>
      </c>
      <c r="AJ124" s="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>
      <c r="A125" s="14" t="s">
        <v>816</v>
      </c>
      <c r="B125" s="12" t="s">
        <v>828</v>
      </c>
      <c r="C125" s="15" t="s">
        <v>998</v>
      </c>
      <c r="D125" s="4" t="s">
        <v>984</v>
      </c>
      <c r="E125" s="4" t="s">
        <v>1072</v>
      </c>
      <c r="F125" s="155" t="s">
        <v>1039</v>
      </c>
      <c r="G125" s="12" t="s">
        <v>813</v>
      </c>
      <c r="H125" s="12" t="s">
        <v>254</v>
      </c>
      <c r="I125" s="12" t="s">
        <v>815</v>
      </c>
      <c r="J125" s="12">
        <v>0</v>
      </c>
      <c r="K125" s="12">
        <v>14</v>
      </c>
      <c r="L125" s="6" t="s">
        <v>258</v>
      </c>
      <c r="M125" s="14"/>
      <c r="N125" s="14"/>
      <c r="O125" s="14"/>
      <c r="P125" s="14"/>
      <c r="Q125" s="127">
        <v>1993</v>
      </c>
      <c r="R125" s="127">
        <v>6</v>
      </c>
      <c r="S125" s="127">
        <v>1</v>
      </c>
      <c r="T125" s="14"/>
      <c r="U125" s="14"/>
      <c r="V125" s="14"/>
      <c r="W125" s="4">
        <v>0.36</v>
      </c>
      <c r="X125" s="14"/>
      <c r="Y125" s="14"/>
      <c r="Z125" s="14"/>
      <c r="AA125" s="14"/>
      <c r="AB125" s="14"/>
      <c r="AC125" s="8" t="s">
        <v>882</v>
      </c>
      <c r="AD125" s="4"/>
      <c r="AE125" s="14">
        <v>1993</v>
      </c>
      <c r="AF125" s="14"/>
      <c r="AG125" s="14"/>
      <c r="AH125" s="14"/>
      <c r="AI125" s="4">
        <v>0.60350000000000004</v>
      </c>
      <c r="AJ125" s="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>
      <c r="A126" s="14" t="s">
        <v>816</v>
      </c>
      <c r="B126" s="12" t="s">
        <v>828</v>
      </c>
      <c r="C126" s="15" t="s">
        <v>997</v>
      </c>
      <c r="D126" s="4" t="s">
        <v>985</v>
      </c>
      <c r="E126" s="4" t="s">
        <v>1073</v>
      </c>
      <c r="F126" s="155" t="s">
        <v>1084</v>
      </c>
      <c r="G126" s="12" t="s">
        <v>298</v>
      </c>
      <c r="H126" s="12" t="s">
        <v>250</v>
      </c>
      <c r="I126" s="12" t="s">
        <v>176</v>
      </c>
      <c r="J126" s="12">
        <v>2</v>
      </c>
      <c r="K126" s="12" t="s">
        <v>907</v>
      </c>
      <c r="L126" s="6" t="s">
        <v>255</v>
      </c>
      <c r="M126" s="14"/>
      <c r="N126" s="14"/>
      <c r="O126" s="14"/>
      <c r="P126" s="14"/>
      <c r="Q126" s="127">
        <v>1993</v>
      </c>
      <c r="R126" s="127">
        <v>6</v>
      </c>
      <c r="S126" s="127">
        <v>1</v>
      </c>
      <c r="T126" s="14"/>
      <c r="U126" s="14"/>
      <c r="V126" s="14"/>
      <c r="W126" s="4"/>
      <c r="X126" s="14"/>
      <c r="Y126" s="14"/>
      <c r="Z126" s="14"/>
      <c r="AA126" s="14"/>
      <c r="AB126" s="14"/>
      <c r="AC126" s="8" t="s">
        <v>882</v>
      </c>
      <c r="AD126" s="4">
        <v>2743</v>
      </c>
      <c r="AE126" s="14">
        <v>1993</v>
      </c>
      <c r="AF126" s="14"/>
      <c r="AG126" s="14"/>
      <c r="AH126" s="14"/>
      <c r="AI126" s="4">
        <v>1.1079000000000001</v>
      </c>
      <c r="AJ126" s="4">
        <v>3.3300000000000003E-2</v>
      </c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>
      <c r="A127" s="14" t="s">
        <v>816</v>
      </c>
      <c r="B127" s="12" t="s">
        <v>828</v>
      </c>
      <c r="C127" s="15" t="s">
        <v>997</v>
      </c>
      <c r="D127" s="4" t="s">
        <v>985</v>
      </c>
      <c r="E127" s="4" t="s">
        <v>1074</v>
      </c>
      <c r="F127" s="155" t="s">
        <v>1084</v>
      </c>
      <c r="G127" s="12" t="s">
        <v>296</v>
      </c>
      <c r="H127" s="12" t="s">
        <v>250</v>
      </c>
      <c r="I127" s="12" t="s">
        <v>176</v>
      </c>
      <c r="J127" s="12">
        <v>0</v>
      </c>
      <c r="K127" s="12">
        <v>2</v>
      </c>
      <c r="L127" s="6" t="s">
        <v>255</v>
      </c>
      <c r="M127" s="14"/>
      <c r="N127" s="14"/>
      <c r="O127" s="14"/>
      <c r="P127" s="14"/>
      <c r="Q127" s="127">
        <v>1993</v>
      </c>
      <c r="R127" s="127">
        <v>6</v>
      </c>
      <c r="S127" s="127">
        <v>1</v>
      </c>
      <c r="T127" s="14"/>
      <c r="U127" s="14"/>
      <c r="V127" s="14"/>
      <c r="W127" s="4"/>
      <c r="X127" s="14"/>
      <c r="Y127" s="14"/>
      <c r="Z127" s="14"/>
      <c r="AA127" s="14"/>
      <c r="AB127" s="14"/>
      <c r="AC127" s="8"/>
      <c r="AD127" s="4"/>
      <c r="AE127" s="14"/>
      <c r="AF127" s="14"/>
      <c r="AG127" s="14"/>
      <c r="AH127" s="14"/>
      <c r="AI127" s="4"/>
      <c r="AJ127" s="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>
      <c r="A128" s="14" t="s">
        <v>816</v>
      </c>
      <c r="B128" s="12" t="s">
        <v>828</v>
      </c>
      <c r="C128" s="15" t="s">
        <v>997</v>
      </c>
      <c r="D128" s="4" t="s">
        <v>985</v>
      </c>
      <c r="E128" s="4" t="s">
        <v>1075</v>
      </c>
      <c r="F128" s="155" t="s">
        <v>1074</v>
      </c>
      <c r="G128" s="12" t="s">
        <v>264</v>
      </c>
      <c r="H128" s="12" t="s">
        <v>254</v>
      </c>
      <c r="I128" s="12" t="s">
        <v>815</v>
      </c>
      <c r="J128" s="12">
        <v>0</v>
      </c>
      <c r="K128" s="12">
        <v>14</v>
      </c>
      <c r="L128" s="6" t="s">
        <v>258</v>
      </c>
      <c r="M128" s="14"/>
      <c r="N128" s="14"/>
      <c r="O128" s="14"/>
      <c r="P128" s="14"/>
      <c r="Q128" s="127">
        <v>1993</v>
      </c>
      <c r="R128" s="127">
        <v>6</v>
      </c>
      <c r="S128" s="127">
        <v>1</v>
      </c>
      <c r="T128" s="14"/>
      <c r="U128" s="14"/>
      <c r="V128" s="14"/>
      <c r="W128" s="4"/>
      <c r="X128" s="14"/>
      <c r="Y128" s="14"/>
      <c r="Z128" s="14"/>
      <c r="AA128" s="14"/>
      <c r="AB128" s="14"/>
      <c r="AC128" s="8" t="s">
        <v>882</v>
      </c>
      <c r="AD128" s="4">
        <v>2737</v>
      </c>
      <c r="AE128" s="14">
        <v>1993</v>
      </c>
      <c r="AF128" s="14"/>
      <c r="AG128" s="14"/>
      <c r="AH128" s="14"/>
      <c r="AI128" s="4">
        <v>0.99780000000000002</v>
      </c>
      <c r="AJ128" s="4">
        <v>8.0999999999999996E-3</v>
      </c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>
      <c r="A129" s="14" t="s">
        <v>816</v>
      </c>
      <c r="B129" s="12" t="s">
        <v>828</v>
      </c>
      <c r="C129" s="15" t="s">
        <v>997</v>
      </c>
      <c r="D129" s="4" t="s">
        <v>985</v>
      </c>
      <c r="E129" s="4" t="s">
        <v>1076</v>
      </c>
      <c r="F129" s="155" t="s">
        <v>1074</v>
      </c>
      <c r="G129" s="12" t="s">
        <v>273</v>
      </c>
      <c r="H129" s="12" t="s">
        <v>254</v>
      </c>
      <c r="I129" s="12" t="s">
        <v>815</v>
      </c>
      <c r="J129" s="12">
        <v>0</v>
      </c>
      <c r="K129" s="12">
        <v>14</v>
      </c>
      <c r="L129" s="6" t="s">
        <v>258</v>
      </c>
      <c r="M129" s="14"/>
      <c r="N129" s="14"/>
      <c r="O129" s="14"/>
      <c r="P129" s="14"/>
      <c r="Q129" s="127">
        <v>1993</v>
      </c>
      <c r="R129" s="127">
        <v>6</v>
      </c>
      <c r="S129" s="127">
        <v>1</v>
      </c>
      <c r="T129" s="14"/>
      <c r="U129" s="14"/>
      <c r="V129" s="14"/>
      <c r="W129" s="4"/>
      <c r="X129" s="14"/>
      <c r="Y129" s="14"/>
      <c r="Z129" s="14"/>
      <c r="AA129" s="14"/>
      <c r="AB129" s="14"/>
      <c r="AC129" s="8" t="s">
        <v>882</v>
      </c>
      <c r="AD129" s="4">
        <v>2738</v>
      </c>
      <c r="AE129" s="14">
        <v>1993</v>
      </c>
      <c r="AF129" s="14"/>
      <c r="AG129" s="14"/>
      <c r="AH129" s="14"/>
      <c r="AI129" s="4">
        <v>0.95150000000000001</v>
      </c>
      <c r="AJ129" s="4">
        <v>7.6E-3</v>
      </c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>
      <c r="A130" s="14" t="s">
        <v>816</v>
      </c>
      <c r="B130" s="12" t="s">
        <v>828</v>
      </c>
      <c r="C130" s="15" t="s">
        <v>997</v>
      </c>
      <c r="D130" s="4" t="s">
        <v>985</v>
      </c>
      <c r="E130" s="4" t="s">
        <v>1077</v>
      </c>
      <c r="F130" s="155" t="s">
        <v>1074</v>
      </c>
      <c r="G130" s="12" t="s">
        <v>813</v>
      </c>
      <c r="H130" s="12" t="s">
        <v>254</v>
      </c>
      <c r="I130" s="12" t="s">
        <v>815</v>
      </c>
      <c r="J130" s="12">
        <v>0</v>
      </c>
      <c r="K130" s="12">
        <v>14</v>
      </c>
      <c r="L130" s="6" t="s">
        <v>258</v>
      </c>
      <c r="M130" s="14"/>
      <c r="N130" s="14"/>
      <c r="O130" s="14"/>
      <c r="P130" s="14"/>
      <c r="Q130" s="127">
        <v>1993</v>
      </c>
      <c r="R130" s="127">
        <v>6</v>
      </c>
      <c r="S130" s="127">
        <v>1</v>
      </c>
      <c r="T130" s="14"/>
      <c r="U130" s="14"/>
      <c r="V130" s="14"/>
      <c r="W130" s="4"/>
      <c r="X130" s="14"/>
      <c r="Y130" s="14"/>
      <c r="Z130" s="14"/>
      <c r="AA130" s="14"/>
      <c r="AB130" s="14"/>
      <c r="AC130" s="8" t="s">
        <v>882</v>
      </c>
      <c r="AD130" s="4">
        <v>2739</v>
      </c>
      <c r="AE130" s="14">
        <v>1993</v>
      </c>
      <c r="AF130" s="14"/>
      <c r="AG130" s="14"/>
      <c r="AH130" s="14"/>
      <c r="AI130" s="4">
        <v>0.99850000000000005</v>
      </c>
      <c r="AJ130" s="4">
        <v>1.4800000000000001E-2</v>
      </c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>
      <c r="A131" s="14" t="s">
        <v>816</v>
      </c>
      <c r="B131" s="12" t="s">
        <v>828</v>
      </c>
      <c r="C131" s="155" t="s">
        <v>1000</v>
      </c>
      <c r="D131" s="4" t="s">
        <v>990</v>
      </c>
      <c r="E131" s="4" t="s">
        <v>1078</v>
      </c>
      <c r="F131" s="155" t="s">
        <v>1045</v>
      </c>
      <c r="G131" s="12" t="s">
        <v>264</v>
      </c>
      <c r="H131" s="12" t="s">
        <v>254</v>
      </c>
      <c r="I131" s="12" t="s">
        <v>815</v>
      </c>
      <c r="J131" s="12">
        <v>0</v>
      </c>
      <c r="K131" s="12">
        <v>14</v>
      </c>
      <c r="L131" s="6" t="s">
        <v>258</v>
      </c>
      <c r="M131" s="14"/>
      <c r="N131" s="14"/>
      <c r="O131" s="14"/>
      <c r="P131" s="14"/>
      <c r="Q131" s="127">
        <v>1993</v>
      </c>
      <c r="R131" s="127">
        <v>6</v>
      </c>
      <c r="S131" s="127">
        <v>1</v>
      </c>
      <c r="T131" s="14"/>
      <c r="U131" s="14"/>
      <c r="V131" s="14"/>
      <c r="W131" s="4">
        <v>1.34</v>
      </c>
      <c r="X131" s="14"/>
      <c r="Y131" s="14"/>
      <c r="Z131" s="14"/>
      <c r="AA131" s="14"/>
      <c r="AB131" s="14"/>
      <c r="AC131" s="8" t="s">
        <v>882</v>
      </c>
      <c r="AD131" s="4"/>
      <c r="AE131" s="14">
        <v>1993</v>
      </c>
      <c r="AF131" s="14"/>
      <c r="AG131" s="14"/>
      <c r="AH131" s="14"/>
      <c r="AI131" s="4">
        <v>1.0093000000000001</v>
      </c>
      <c r="AJ131" s="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>
      <c r="A132" s="14" t="s">
        <v>816</v>
      </c>
      <c r="B132" s="12" t="s">
        <v>828</v>
      </c>
      <c r="C132" s="155" t="s">
        <v>1000</v>
      </c>
      <c r="D132" s="4" t="s">
        <v>990</v>
      </c>
      <c r="E132" s="4" t="s">
        <v>1079</v>
      </c>
      <c r="F132" s="155" t="s">
        <v>1045</v>
      </c>
      <c r="G132" s="12" t="s">
        <v>273</v>
      </c>
      <c r="H132" s="12" t="s">
        <v>254</v>
      </c>
      <c r="I132" s="12" t="s">
        <v>815</v>
      </c>
      <c r="J132" s="12">
        <v>0</v>
      </c>
      <c r="K132" s="12">
        <v>14</v>
      </c>
      <c r="L132" s="6" t="s">
        <v>258</v>
      </c>
      <c r="M132" s="14"/>
      <c r="N132" s="14"/>
      <c r="O132" s="14"/>
      <c r="P132" s="14"/>
      <c r="Q132" s="127">
        <v>1993</v>
      </c>
      <c r="R132" s="127">
        <v>6</v>
      </c>
      <c r="S132" s="127">
        <v>1</v>
      </c>
      <c r="T132" s="14"/>
      <c r="U132" s="14"/>
      <c r="V132" s="14"/>
      <c r="W132" s="4">
        <v>1.21</v>
      </c>
      <c r="X132" s="14"/>
      <c r="Y132" s="14"/>
      <c r="Z132" s="14"/>
      <c r="AA132" s="14"/>
      <c r="AB132" s="14"/>
      <c r="AC132" s="8" t="s">
        <v>882</v>
      </c>
      <c r="AD132" s="4"/>
      <c r="AE132" s="14">
        <v>1993</v>
      </c>
      <c r="AF132" s="14"/>
      <c r="AG132" s="14"/>
      <c r="AH132" s="14"/>
      <c r="AI132" s="4">
        <v>0.64849999999999997</v>
      </c>
      <c r="AJ132" s="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>
      <c r="A133" s="14" t="s">
        <v>816</v>
      </c>
      <c r="B133" s="12" t="s">
        <v>828</v>
      </c>
      <c r="C133" s="155" t="s">
        <v>1000</v>
      </c>
      <c r="D133" s="4" t="s">
        <v>990</v>
      </c>
      <c r="E133" s="4" t="s">
        <v>1080</v>
      </c>
      <c r="F133" s="155" t="s">
        <v>1045</v>
      </c>
      <c r="G133" s="12" t="s">
        <v>813</v>
      </c>
      <c r="H133" s="12" t="s">
        <v>254</v>
      </c>
      <c r="I133" s="12" t="s">
        <v>815</v>
      </c>
      <c r="J133" s="12">
        <v>0</v>
      </c>
      <c r="K133" s="12">
        <v>14</v>
      </c>
      <c r="L133" s="6" t="s">
        <v>258</v>
      </c>
      <c r="M133" s="14"/>
      <c r="N133" s="14"/>
      <c r="O133" s="14"/>
      <c r="P133" s="14"/>
      <c r="Q133" s="127">
        <v>1993</v>
      </c>
      <c r="R133" s="127">
        <v>6</v>
      </c>
      <c r="S133" s="127">
        <v>1</v>
      </c>
      <c r="T133" s="14"/>
      <c r="U133" s="14"/>
      <c r="V133" s="14"/>
      <c r="W133" s="4">
        <v>0.96</v>
      </c>
      <c r="X133" s="14"/>
      <c r="Y133" s="14"/>
      <c r="Z133" s="14"/>
      <c r="AA133" s="14"/>
      <c r="AB133" s="14"/>
      <c r="AC133" s="8" t="s">
        <v>882</v>
      </c>
      <c r="AD133" s="4"/>
      <c r="AE133" s="14">
        <v>1993</v>
      </c>
      <c r="AF133" s="14"/>
      <c r="AG133" s="14"/>
      <c r="AH133" s="14"/>
      <c r="AI133" s="4">
        <v>0.67900000000000005</v>
      </c>
      <c r="AJ133" s="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>
      <c r="A134" s="14" t="s">
        <v>816</v>
      </c>
      <c r="B134" s="12" t="s">
        <v>828</v>
      </c>
      <c r="C134" s="155" t="s">
        <v>1000</v>
      </c>
      <c r="D134" s="4" t="s">
        <v>992</v>
      </c>
      <c r="E134" s="4" t="s">
        <v>1081</v>
      </c>
      <c r="F134" s="155" t="s">
        <v>1047</v>
      </c>
      <c r="G134" s="12" t="s">
        <v>264</v>
      </c>
      <c r="H134" s="12" t="s">
        <v>254</v>
      </c>
      <c r="I134" s="12" t="s">
        <v>815</v>
      </c>
      <c r="J134" s="12">
        <v>0</v>
      </c>
      <c r="K134" s="12">
        <v>14</v>
      </c>
      <c r="L134" s="6" t="s">
        <v>258</v>
      </c>
      <c r="M134" s="14"/>
      <c r="N134" s="14"/>
      <c r="O134" s="14"/>
      <c r="P134" s="14"/>
      <c r="Q134" s="127">
        <v>1993</v>
      </c>
      <c r="R134" s="127">
        <v>6</v>
      </c>
      <c r="S134" s="127">
        <v>1</v>
      </c>
      <c r="T134" s="14"/>
      <c r="U134" s="14"/>
      <c r="V134" s="14"/>
      <c r="W134" s="4">
        <v>1.1299999999999999</v>
      </c>
      <c r="X134" s="14"/>
      <c r="Y134" s="14"/>
      <c r="Z134" s="14"/>
      <c r="AA134" s="14"/>
      <c r="AB134" s="14"/>
      <c r="AC134" s="8" t="s">
        <v>882</v>
      </c>
      <c r="AD134" s="4"/>
      <c r="AE134" s="14">
        <v>1993</v>
      </c>
      <c r="AF134" s="14"/>
      <c r="AG134" s="14"/>
      <c r="AH134" s="14"/>
      <c r="AI134" s="4">
        <v>0.46379999999999999</v>
      </c>
      <c r="AJ134" s="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>
      <c r="A135" s="14" t="s">
        <v>816</v>
      </c>
      <c r="B135" s="12" t="s">
        <v>828</v>
      </c>
      <c r="C135" s="155" t="s">
        <v>1000</v>
      </c>
      <c r="D135" s="4" t="s">
        <v>992</v>
      </c>
      <c r="E135" s="4" t="s">
        <v>1082</v>
      </c>
      <c r="F135" s="155" t="s">
        <v>1047</v>
      </c>
      <c r="G135" s="12" t="s">
        <v>273</v>
      </c>
      <c r="H135" s="12" t="s">
        <v>254</v>
      </c>
      <c r="I135" s="12" t="s">
        <v>815</v>
      </c>
      <c r="J135" s="12">
        <v>0</v>
      </c>
      <c r="K135" s="12">
        <v>14</v>
      </c>
      <c r="L135" s="6" t="s">
        <v>258</v>
      </c>
      <c r="M135" s="14"/>
      <c r="N135" s="14"/>
      <c r="O135" s="14"/>
      <c r="P135" s="14"/>
      <c r="Q135" s="127">
        <v>1993</v>
      </c>
      <c r="R135" s="127">
        <v>6</v>
      </c>
      <c r="S135" s="127">
        <v>1</v>
      </c>
      <c r="T135" s="14"/>
      <c r="U135" s="14"/>
      <c r="V135" s="14"/>
      <c r="W135" s="4">
        <v>1.1299999999999999</v>
      </c>
      <c r="X135" s="14"/>
      <c r="Y135" s="14"/>
      <c r="Z135" s="14"/>
      <c r="AA135" s="14"/>
      <c r="AB135" s="14"/>
      <c r="AC135" s="8" t="s">
        <v>882</v>
      </c>
      <c r="AD135" s="4"/>
      <c r="AE135" s="14">
        <v>1993</v>
      </c>
      <c r="AF135" s="14"/>
      <c r="AG135" s="14"/>
      <c r="AH135" s="14"/>
      <c r="AI135" s="4">
        <v>0.4219</v>
      </c>
      <c r="AJ135" s="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>
      <c r="A136" s="14" t="s">
        <v>816</v>
      </c>
      <c r="B136" s="12" t="s">
        <v>828</v>
      </c>
      <c r="C136" s="155" t="s">
        <v>1000</v>
      </c>
      <c r="D136" s="4" t="s">
        <v>992</v>
      </c>
      <c r="E136" s="4" t="s">
        <v>1083</v>
      </c>
      <c r="F136" s="155" t="s">
        <v>1047</v>
      </c>
      <c r="G136" s="12" t="s">
        <v>813</v>
      </c>
      <c r="H136" s="12" t="s">
        <v>254</v>
      </c>
      <c r="I136" s="12" t="s">
        <v>815</v>
      </c>
      <c r="J136" s="12">
        <v>0</v>
      </c>
      <c r="K136" s="12">
        <v>14</v>
      </c>
      <c r="L136" s="6" t="s">
        <v>258</v>
      </c>
      <c r="M136" s="14"/>
      <c r="N136" s="14"/>
      <c r="O136" s="14"/>
      <c r="P136" s="14"/>
      <c r="Q136" s="127">
        <v>1993</v>
      </c>
      <c r="R136" s="127">
        <v>6</v>
      </c>
      <c r="S136" s="127">
        <v>1</v>
      </c>
      <c r="T136" s="14"/>
      <c r="U136" s="14"/>
      <c r="V136" s="14"/>
      <c r="W136" s="4">
        <v>0.52</v>
      </c>
      <c r="X136" s="14"/>
      <c r="Y136" s="14"/>
      <c r="Z136" s="14"/>
      <c r="AA136" s="14"/>
      <c r="AB136" s="14"/>
      <c r="AC136" s="8" t="s">
        <v>882</v>
      </c>
      <c r="AD136" s="4"/>
      <c r="AE136" s="14">
        <v>1993</v>
      </c>
      <c r="AF136" s="14"/>
      <c r="AG136" s="14"/>
      <c r="AH136" s="14"/>
      <c r="AI136" s="4">
        <v>0.70230000000000004</v>
      </c>
      <c r="AJ136" s="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>
      <c r="A137" s="14" t="s">
        <v>816</v>
      </c>
      <c r="B137" s="12" t="s">
        <v>828</v>
      </c>
      <c r="C137" s="15" t="s">
        <v>947</v>
      </c>
      <c r="D137" s="155" t="s">
        <v>967</v>
      </c>
      <c r="E137" s="155" t="s">
        <v>1199</v>
      </c>
      <c r="F137" s="155" t="s">
        <v>1022</v>
      </c>
      <c r="G137" s="12" t="s">
        <v>264</v>
      </c>
      <c r="H137" s="12" t="s">
        <v>254</v>
      </c>
      <c r="I137" s="12" t="s">
        <v>815</v>
      </c>
      <c r="J137" s="12">
        <v>0</v>
      </c>
      <c r="K137" s="12">
        <v>14</v>
      </c>
      <c r="L137" s="6" t="s">
        <v>258</v>
      </c>
      <c r="M137" s="14"/>
      <c r="N137" s="14"/>
      <c r="O137" s="14"/>
      <c r="P137" s="14"/>
      <c r="Q137" s="127">
        <v>1993</v>
      </c>
      <c r="R137" s="127">
        <v>6</v>
      </c>
      <c r="S137" s="127">
        <v>1</v>
      </c>
      <c r="T137" s="14"/>
      <c r="U137" s="14"/>
      <c r="V137" s="14"/>
      <c r="W137" s="4">
        <v>0.63</v>
      </c>
      <c r="X137" s="14"/>
      <c r="Y137" s="14"/>
      <c r="Z137" s="14"/>
      <c r="AA137" s="14"/>
      <c r="AB137" s="14"/>
      <c r="AC137" s="8" t="s">
        <v>882</v>
      </c>
      <c r="AD137" s="4"/>
      <c r="AE137" s="14">
        <v>1993</v>
      </c>
      <c r="AF137" s="14"/>
      <c r="AG137" s="14"/>
      <c r="AH137" s="14"/>
      <c r="AI137" s="4">
        <v>5.7500000000000002E-2</v>
      </c>
      <c r="AJ137" s="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>
      <c r="A138" s="14" t="s">
        <v>816</v>
      </c>
      <c r="B138" s="12" t="s">
        <v>828</v>
      </c>
      <c r="C138" s="15" t="s">
        <v>947</v>
      </c>
      <c r="D138" s="155" t="s">
        <v>967</v>
      </c>
      <c r="E138" s="155" t="s">
        <v>1200</v>
      </c>
      <c r="F138" s="155" t="s">
        <v>1022</v>
      </c>
      <c r="G138" s="12" t="s">
        <v>273</v>
      </c>
      <c r="H138" s="12" t="s">
        <v>254</v>
      </c>
      <c r="I138" s="12" t="s">
        <v>815</v>
      </c>
      <c r="J138" s="12">
        <v>0</v>
      </c>
      <c r="K138" s="12">
        <v>14</v>
      </c>
      <c r="L138" s="6" t="s">
        <v>258</v>
      </c>
      <c r="M138" s="14"/>
      <c r="N138" s="14"/>
      <c r="O138" s="14"/>
      <c r="P138" s="14"/>
      <c r="Q138" s="127">
        <v>1993</v>
      </c>
      <c r="R138" s="127">
        <v>6</v>
      </c>
      <c r="S138" s="127">
        <v>1</v>
      </c>
      <c r="T138" s="14"/>
      <c r="U138" s="14"/>
      <c r="V138" s="14"/>
      <c r="W138" s="4">
        <v>0.72</v>
      </c>
      <c r="X138" s="14"/>
      <c r="Y138" s="14"/>
      <c r="Z138" s="14"/>
      <c r="AA138" s="14"/>
      <c r="AB138" s="14"/>
      <c r="AC138" s="8" t="s">
        <v>882</v>
      </c>
      <c r="AD138" s="4"/>
      <c r="AE138" s="14">
        <v>1993</v>
      </c>
      <c r="AF138" s="14"/>
      <c r="AG138" s="14"/>
      <c r="AH138" s="14"/>
      <c r="AI138" s="4">
        <v>0.18790000000000001</v>
      </c>
      <c r="AJ138" s="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>
      <c r="A139" s="14" t="s">
        <v>816</v>
      </c>
      <c r="B139" s="12" t="s">
        <v>828</v>
      </c>
      <c r="C139" s="15" t="s">
        <v>947</v>
      </c>
      <c r="D139" s="155" t="s">
        <v>967</v>
      </c>
      <c r="E139" s="155" t="s">
        <v>1201</v>
      </c>
      <c r="F139" s="155" t="s">
        <v>1022</v>
      </c>
      <c r="G139" s="12" t="s">
        <v>813</v>
      </c>
      <c r="H139" s="12" t="s">
        <v>254</v>
      </c>
      <c r="I139" s="12" t="s">
        <v>815</v>
      </c>
      <c r="J139" s="12">
        <v>0</v>
      </c>
      <c r="K139" s="12">
        <v>14</v>
      </c>
      <c r="L139" s="6" t="s">
        <v>258</v>
      </c>
      <c r="M139" s="14"/>
      <c r="N139" s="14"/>
      <c r="O139" s="14"/>
      <c r="P139" s="14"/>
      <c r="Q139" s="127">
        <v>1993</v>
      </c>
      <c r="R139" s="127">
        <v>6</v>
      </c>
      <c r="S139" s="127">
        <v>1</v>
      </c>
      <c r="T139" s="14"/>
      <c r="U139" s="14"/>
      <c r="V139" s="14"/>
      <c r="W139" s="4">
        <v>0.77</v>
      </c>
      <c r="X139" s="14"/>
      <c r="Y139" s="14"/>
      <c r="Z139" s="14"/>
      <c r="AA139" s="14"/>
      <c r="AB139" s="14"/>
      <c r="AC139" s="8" t="s">
        <v>882</v>
      </c>
      <c r="AD139" s="4"/>
      <c r="AE139" s="14">
        <v>1993</v>
      </c>
      <c r="AF139" s="14"/>
      <c r="AG139" s="14"/>
      <c r="AH139" s="14"/>
      <c r="AI139" s="4">
        <v>6.0199999999999997E-2</v>
      </c>
      <c r="AJ139" s="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s="169" customFormat="1">
      <c r="A140" s="164" t="s">
        <v>816</v>
      </c>
      <c r="B140" s="91" t="s">
        <v>828</v>
      </c>
      <c r="C140" s="92" t="s">
        <v>947</v>
      </c>
      <c r="D140" s="170" t="s">
        <v>969</v>
      </c>
      <c r="E140" s="170" t="s">
        <v>1196</v>
      </c>
      <c r="F140" s="170" t="s">
        <v>1024</v>
      </c>
      <c r="G140" s="91" t="s">
        <v>264</v>
      </c>
      <c r="H140" s="91" t="s">
        <v>254</v>
      </c>
      <c r="I140" s="91" t="s">
        <v>815</v>
      </c>
      <c r="J140" s="91">
        <v>0</v>
      </c>
      <c r="K140" s="91">
        <v>14</v>
      </c>
      <c r="L140" s="165" t="s">
        <v>258</v>
      </c>
      <c r="M140" s="164"/>
      <c r="N140" s="164"/>
      <c r="O140" s="164"/>
      <c r="P140" s="164"/>
      <c r="Q140" s="166">
        <v>1993</v>
      </c>
      <c r="R140" s="166">
        <v>6</v>
      </c>
      <c r="S140" s="166">
        <v>1</v>
      </c>
      <c r="T140" s="164"/>
      <c r="U140" s="164"/>
      <c r="V140" s="164"/>
      <c r="W140" s="167">
        <v>0.39</v>
      </c>
      <c r="X140" s="164"/>
      <c r="Y140" s="164"/>
      <c r="Z140" s="164"/>
      <c r="AA140" s="164"/>
      <c r="AB140" s="164"/>
      <c r="AC140" s="23"/>
      <c r="AD140" s="167"/>
      <c r="AE140" s="164"/>
      <c r="AF140" s="164"/>
      <c r="AG140" s="164"/>
      <c r="AH140" s="164"/>
      <c r="AI140" s="167"/>
      <c r="AJ140" s="167"/>
      <c r="AK140" s="164"/>
      <c r="AL140" s="164"/>
      <c r="AM140" s="164"/>
      <c r="AN140" s="164"/>
      <c r="AO140" s="164"/>
      <c r="AP140" s="164"/>
      <c r="AQ140" s="164"/>
      <c r="AR140" s="164"/>
      <c r="AS140" s="164"/>
      <c r="BG140" s="164"/>
      <c r="BH140" s="164"/>
      <c r="BI140" s="164"/>
      <c r="BJ140" s="164"/>
      <c r="BK140" s="164"/>
      <c r="BL140" s="164"/>
      <c r="BM140" s="164"/>
      <c r="BN140" s="164"/>
      <c r="BO140" s="164"/>
      <c r="BP140" s="164"/>
      <c r="BQ140" s="164"/>
      <c r="BR140" s="164"/>
      <c r="BS140" s="164"/>
      <c r="BT140" s="164"/>
    </row>
    <row r="141" spans="1:72" s="169" customFormat="1">
      <c r="A141" s="164" t="s">
        <v>816</v>
      </c>
      <c r="B141" s="91" t="s">
        <v>828</v>
      </c>
      <c r="C141" s="92" t="s">
        <v>947</v>
      </c>
      <c r="D141" s="170" t="s">
        <v>969</v>
      </c>
      <c r="E141" s="170" t="s">
        <v>1197</v>
      </c>
      <c r="F141" s="170" t="s">
        <v>1024</v>
      </c>
      <c r="G141" s="91" t="s">
        <v>273</v>
      </c>
      <c r="H141" s="91" t="s">
        <v>254</v>
      </c>
      <c r="I141" s="91" t="s">
        <v>815</v>
      </c>
      <c r="J141" s="91">
        <v>0</v>
      </c>
      <c r="K141" s="91">
        <v>14</v>
      </c>
      <c r="L141" s="165" t="s">
        <v>258</v>
      </c>
      <c r="M141" s="164"/>
      <c r="N141" s="164"/>
      <c r="O141" s="164"/>
      <c r="P141" s="164"/>
      <c r="Q141" s="166">
        <v>1993</v>
      </c>
      <c r="R141" s="166">
        <v>6</v>
      </c>
      <c r="S141" s="166">
        <v>1</v>
      </c>
      <c r="T141" s="164"/>
      <c r="U141" s="164"/>
      <c r="V141" s="164"/>
      <c r="W141" s="167">
        <v>0.72</v>
      </c>
      <c r="X141" s="164"/>
      <c r="Y141" s="164"/>
      <c r="Z141" s="164"/>
      <c r="AA141" s="164"/>
      <c r="AB141" s="164"/>
      <c r="AC141" s="23" t="s">
        <v>882</v>
      </c>
      <c r="AD141" s="167"/>
      <c r="AE141" s="164">
        <v>1993</v>
      </c>
      <c r="AF141" s="164"/>
      <c r="AG141" s="164"/>
      <c r="AH141" s="164"/>
      <c r="AI141" s="167">
        <v>0.1013</v>
      </c>
      <c r="AJ141" s="167"/>
      <c r="AK141" s="164"/>
      <c r="AL141" s="164"/>
      <c r="AM141" s="164"/>
      <c r="AN141" s="164"/>
      <c r="AO141" s="164"/>
      <c r="AP141" s="164"/>
      <c r="AQ141" s="164"/>
      <c r="AR141" s="164"/>
      <c r="AS141" s="164"/>
      <c r="BG141" s="164"/>
      <c r="BH141" s="164"/>
      <c r="BI141" s="164"/>
      <c r="BJ141" s="164"/>
      <c r="BK141" s="164"/>
      <c r="BL141" s="164"/>
      <c r="BM141" s="164"/>
      <c r="BN141" s="164"/>
      <c r="BO141" s="164"/>
      <c r="BP141" s="164"/>
      <c r="BQ141" s="164"/>
      <c r="BR141" s="164"/>
      <c r="BS141" s="164"/>
      <c r="BT141" s="164"/>
    </row>
    <row r="142" spans="1:72" s="169" customFormat="1">
      <c r="A142" s="164" t="s">
        <v>816</v>
      </c>
      <c r="B142" s="91" t="s">
        <v>828</v>
      </c>
      <c r="C142" s="92" t="s">
        <v>947</v>
      </c>
      <c r="D142" s="170" t="s">
        <v>969</v>
      </c>
      <c r="E142" s="170" t="s">
        <v>1198</v>
      </c>
      <c r="F142" s="170" t="s">
        <v>1024</v>
      </c>
      <c r="G142" s="91" t="s">
        <v>813</v>
      </c>
      <c r="H142" s="91" t="s">
        <v>254</v>
      </c>
      <c r="I142" s="91" t="s">
        <v>815</v>
      </c>
      <c r="J142" s="91">
        <v>0</v>
      </c>
      <c r="K142" s="91">
        <v>14</v>
      </c>
      <c r="L142" s="165" t="s">
        <v>258</v>
      </c>
      <c r="M142" s="164"/>
      <c r="N142" s="164"/>
      <c r="O142" s="164"/>
      <c r="P142" s="164"/>
      <c r="Q142" s="166">
        <v>1993</v>
      </c>
      <c r="R142" s="166">
        <v>6</v>
      </c>
      <c r="S142" s="166">
        <v>1</v>
      </c>
      <c r="T142" s="164"/>
      <c r="U142" s="164"/>
      <c r="V142" s="164"/>
      <c r="W142" s="167">
        <v>0.77</v>
      </c>
      <c r="X142" s="164"/>
      <c r="Y142" s="164"/>
      <c r="Z142" s="164"/>
      <c r="AA142" s="164"/>
      <c r="AB142" s="164"/>
      <c r="AC142" s="23" t="s">
        <v>882</v>
      </c>
      <c r="AD142" s="167"/>
      <c r="AE142" s="164">
        <v>1993</v>
      </c>
      <c r="AF142" s="164"/>
      <c r="AG142" s="164"/>
      <c r="AH142" s="164"/>
      <c r="AI142" s="167">
        <v>3.7699999999999997E-2</v>
      </c>
      <c r="AJ142" s="167"/>
      <c r="AK142" s="164"/>
      <c r="AL142" s="164"/>
      <c r="AM142" s="164"/>
      <c r="AN142" s="164"/>
      <c r="AO142" s="164"/>
      <c r="AP142" s="164"/>
      <c r="AQ142" s="164"/>
      <c r="AR142" s="164"/>
      <c r="AS142" s="164"/>
      <c r="BG142" s="164"/>
      <c r="BH142" s="164"/>
      <c r="BI142" s="164"/>
      <c r="BJ142" s="164"/>
      <c r="BK142" s="164"/>
      <c r="BL142" s="164"/>
      <c r="BM142" s="164"/>
      <c r="BN142" s="164"/>
      <c r="BO142" s="164"/>
      <c r="BP142" s="164"/>
      <c r="BQ142" s="164"/>
      <c r="BR142" s="164"/>
      <c r="BS142" s="164"/>
      <c r="BT142" s="164"/>
    </row>
    <row r="143" spans="1:72">
      <c r="A143" s="14" t="s">
        <v>816</v>
      </c>
      <c r="B143" s="12" t="s">
        <v>828</v>
      </c>
      <c r="C143" s="15" t="s">
        <v>947</v>
      </c>
      <c r="D143" s="155" t="s">
        <v>1089</v>
      </c>
      <c r="E143" s="155" t="s">
        <v>1161</v>
      </c>
      <c r="F143" s="155" t="s">
        <v>1089</v>
      </c>
      <c r="G143" s="12" t="s">
        <v>268</v>
      </c>
      <c r="H143" s="12" t="s">
        <v>307</v>
      </c>
      <c r="I143" s="12" t="s">
        <v>34</v>
      </c>
      <c r="J143" s="12">
        <v>0</v>
      </c>
      <c r="K143" s="12">
        <v>0.5</v>
      </c>
      <c r="L143" s="6" t="s">
        <v>259</v>
      </c>
      <c r="M143" s="14"/>
      <c r="N143" s="14"/>
      <c r="O143" s="14"/>
      <c r="P143" s="14"/>
      <c r="Q143" s="127">
        <v>1993</v>
      </c>
      <c r="R143" s="127">
        <v>6</v>
      </c>
      <c r="S143" s="127">
        <v>1</v>
      </c>
      <c r="T143" s="14"/>
      <c r="U143" s="14"/>
      <c r="V143" s="14"/>
      <c r="W143" s="14"/>
      <c r="X143" s="14"/>
      <c r="Y143" s="14"/>
      <c r="Z143" s="14"/>
      <c r="AA143" s="14"/>
      <c r="AB143" s="159">
        <v>-28.64</v>
      </c>
      <c r="AC143" s="8" t="s">
        <v>882</v>
      </c>
      <c r="AD143" s="160" t="s">
        <v>1099</v>
      </c>
      <c r="AE143" s="14">
        <v>1993</v>
      </c>
      <c r="AF143" s="146">
        <v>167.7</v>
      </c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customFormat="1">
      <c r="A144" t="s">
        <v>816</v>
      </c>
      <c r="B144" t="s">
        <v>828</v>
      </c>
      <c r="C144" t="s">
        <v>947</v>
      </c>
      <c r="D144" t="s">
        <v>1089</v>
      </c>
      <c r="E144" t="s">
        <v>1162</v>
      </c>
      <c r="F144" t="s">
        <v>1089</v>
      </c>
      <c r="G144" t="s">
        <v>268</v>
      </c>
      <c r="H144" t="s">
        <v>307</v>
      </c>
      <c r="I144" t="s">
        <v>34</v>
      </c>
      <c r="J144">
        <v>0.5</v>
      </c>
      <c r="K144">
        <v>1</v>
      </c>
      <c r="L144" t="s">
        <v>259</v>
      </c>
      <c r="Q144">
        <v>1993</v>
      </c>
      <c r="R144">
        <v>6</v>
      </c>
      <c r="S144">
        <v>1</v>
      </c>
      <c r="AB144">
        <v>-27.94</v>
      </c>
      <c r="AC144" t="s">
        <v>882</v>
      </c>
      <c r="AD144" t="s">
        <v>1100</v>
      </c>
      <c r="AE144">
        <v>1993</v>
      </c>
      <c r="AF144">
        <v>165.9</v>
      </c>
    </row>
    <row r="145" spans="1:72" customFormat="1">
      <c r="A145" t="s">
        <v>816</v>
      </c>
      <c r="B145" t="s">
        <v>828</v>
      </c>
      <c r="C145" t="s">
        <v>947</v>
      </c>
      <c r="D145" t="s">
        <v>1089</v>
      </c>
      <c r="E145" t="s">
        <v>1163</v>
      </c>
      <c r="F145" t="s">
        <v>1089</v>
      </c>
      <c r="G145" t="s">
        <v>268</v>
      </c>
      <c r="H145" t="s">
        <v>307</v>
      </c>
      <c r="I145" t="s">
        <v>34</v>
      </c>
      <c r="J145">
        <v>1</v>
      </c>
      <c r="K145">
        <v>2</v>
      </c>
      <c r="L145" t="s">
        <v>259</v>
      </c>
      <c r="Q145">
        <v>1993</v>
      </c>
      <c r="R145">
        <v>6</v>
      </c>
      <c r="S145">
        <v>1</v>
      </c>
      <c r="AB145">
        <v>-27.9</v>
      </c>
      <c r="AC145" t="s">
        <v>882</v>
      </c>
      <c r="AD145" t="s">
        <v>1112</v>
      </c>
      <c r="AE145">
        <v>1993</v>
      </c>
      <c r="AF145">
        <v>133.30000000000001</v>
      </c>
    </row>
    <row r="146" spans="1:72" customFormat="1">
      <c r="A146" t="s">
        <v>816</v>
      </c>
      <c r="B146" t="s">
        <v>828</v>
      </c>
      <c r="C146" t="s">
        <v>947</v>
      </c>
      <c r="D146" t="s">
        <v>1090</v>
      </c>
      <c r="E146" t="s">
        <v>1164</v>
      </c>
      <c r="F146" t="s">
        <v>1090</v>
      </c>
      <c r="G146" t="s">
        <v>268</v>
      </c>
      <c r="H146" t="s">
        <v>307</v>
      </c>
      <c r="I146" t="s">
        <v>34</v>
      </c>
      <c r="J146">
        <v>0</v>
      </c>
      <c r="K146">
        <v>0.5</v>
      </c>
      <c r="L146" t="s">
        <v>259</v>
      </c>
      <c r="Q146">
        <v>1993</v>
      </c>
      <c r="R146">
        <v>6</v>
      </c>
      <c r="S146">
        <v>1</v>
      </c>
      <c r="AB146">
        <v>-28.64</v>
      </c>
      <c r="AC146" t="s">
        <v>882</v>
      </c>
      <c r="AD146" t="s">
        <v>1101</v>
      </c>
      <c r="AE146">
        <v>1993</v>
      </c>
      <c r="AF146">
        <v>133.30000000000001</v>
      </c>
    </row>
    <row r="147" spans="1:72" customFormat="1">
      <c r="A147" t="s">
        <v>816</v>
      </c>
      <c r="B147" t="s">
        <v>828</v>
      </c>
      <c r="C147" t="s">
        <v>947</v>
      </c>
      <c r="D147" t="s">
        <v>1090</v>
      </c>
      <c r="E147" t="s">
        <v>1165</v>
      </c>
      <c r="F147" t="s">
        <v>1090</v>
      </c>
      <c r="G147" t="s">
        <v>268</v>
      </c>
      <c r="H147" t="s">
        <v>307</v>
      </c>
      <c r="I147" t="s">
        <v>34</v>
      </c>
      <c r="J147">
        <v>0.5</v>
      </c>
      <c r="K147">
        <v>1</v>
      </c>
      <c r="L147" t="s">
        <v>259</v>
      </c>
      <c r="Q147">
        <v>1993</v>
      </c>
      <c r="R147">
        <v>6</v>
      </c>
      <c r="S147">
        <v>1</v>
      </c>
      <c r="AB147">
        <v>-26</v>
      </c>
      <c r="AC147" t="s">
        <v>882</v>
      </c>
      <c r="AD147" t="s">
        <v>1102</v>
      </c>
      <c r="AE147">
        <v>1993</v>
      </c>
      <c r="AF147">
        <v>193.6</v>
      </c>
    </row>
    <row r="148" spans="1:72" customFormat="1">
      <c r="A148" t="s">
        <v>816</v>
      </c>
      <c r="B148" t="s">
        <v>828</v>
      </c>
      <c r="C148" t="s">
        <v>947</v>
      </c>
      <c r="D148" t="s">
        <v>1090</v>
      </c>
      <c r="E148" t="s">
        <v>1166</v>
      </c>
      <c r="F148" t="s">
        <v>1090</v>
      </c>
      <c r="G148" t="s">
        <v>268</v>
      </c>
      <c r="H148" t="s">
        <v>307</v>
      </c>
      <c r="I148" t="s">
        <v>34</v>
      </c>
      <c r="J148">
        <v>1</v>
      </c>
      <c r="K148">
        <v>2</v>
      </c>
      <c r="L148" t="s">
        <v>259</v>
      </c>
      <c r="Q148">
        <v>1993</v>
      </c>
      <c r="R148">
        <v>6</v>
      </c>
      <c r="S148">
        <v>1</v>
      </c>
      <c r="AB148">
        <v>-27.89</v>
      </c>
      <c r="AC148" t="s">
        <v>882</v>
      </c>
      <c r="AD148" t="s">
        <v>1112</v>
      </c>
      <c r="AE148">
        <v>1993</v>
      </c>
      <c r="AF148">
        <v>191.1</v>
      </c>
    </row>
    <row r="149" spans="1:72" customFormat="1">
      <c r="A149" t="s">
        <v>816</v>
      </c>
      <c r="B149" t="s">
        <v>828</v>
      </c>
      <c r="C149" t="s">
        <v>947</v>
      </c>
      <c r="D149" t="s">
        <v>1092</v>
      </c>
      <c r="E149" t="s">
        <v>1167</v>
      </c>
      <c r="F149" t="s">
        <v>1092</v>
      </c>
      <c r="G149" t="s">
        <v>268</v>
      </c>
      <c r="H149" t="s">
        <v>307</v>
      </c>
      <c r="I149" t="s">
        <v>34</v>
      </c>
      <c r="J149">
        <v>0</v>
      </c>
      <c r="K149">
        <v>0.5</v>
      </c>
      <c r="L149" t="s">
        <v>259</v>
      </c>
      <c r="Q149">
        <v>1993</v>
      </c>
      <c r="R149">
        <v>6</v>
      </c>
      <c r="S149">
        <v>1</v>
      </c>
      <c r="AB149">
        <v>-28</v>
      </c>
      <c r="AC149" t="s">
        <v>882</v>
      </c>
      <c r="AD149" t="s">
        <v>1106</v>
      </c>
      <c r="AE149">
        <v>1993</v>
      </c>
      <c r="AF149">
        <v>156.19999999999999</v>
      </c>
    </row>
    <row r="150" spans="1:72" customFormat="1">
      <c r="A150" t="s">
        <v>816</v>
      </c>
      <c r="B150" t="s">
        <v>828</v>
      </c>
      <c r="C150" t="s">
        <v>947</v>
      </c>
      <c r="D150" t="s">
        <v>1092</v>
      </c>
      <c r="E150" t="s">
        <v>1168</v>
      </c>
      <c r="F150" t="s">
        <v>1092</v>
      </c>
      <c r="G150" t="s">
        <v>268</v>
      </c>
      <c r="H150" t="s">
        <v>307</v>
      </c>
      <c r="I150" t="s">
        <v>34</v>
      </c>
      <c r="J150">
        <v>0.5</v>
      </c>
      <c r="K150">
        <v>1</v>
      </c>
      <c r="L150" t="s">
        <v>259</v>
      </c>
      <c r="Q150">
        <v>1993</v>
      </c>
      <c r="R150">
        <v>6</v>
      </c>
      <c r="S150">
        <v>1</v>
      </c>
      <c r="AB150">
        <v>-28</v>
      </c>
      <c r="AC150" t="s">
        <v>882</v>
      </c>
      <c r="AD150" t="s">
        <v>1107</v>
      </c>
      <c r="AE150">
        <v>1993</v>
      </c>
      <c r="AF150">
        <v>183.6</v>
      </c>
    </row>
    <row r="151" spans="1:72" customFormat="1">
      <c r="A151" t="s">
        <v>816</v>
      </c>
      <c r="B151" t="s">
        <v>828</v>
      </c>
      <c r="C151" t="s">
        <v>947</v>
      </c>
      <c r="D151" t="s">
        <v>1092</v>
      </c>
      <c r="E151" t="s">
        <v>1169</v>
      </c>
      <c r="F151" t="s">
        <v>1092</v>
      </c>
      <c r="G151" t="s">
        <v>268</v>
      </c>
      <c r="H151" t="s">
        <v>307</v>
      </c>
      <c r="I151" t="s">
        <v>34</v>
      </c>
      <c r="J151">
        <v>1</v>
      </c>
      <c r="K151">
        <v>2</v>
      </c>
      <c r="L151" t="s">
        <v>259</v>
      </c>
      <c r="Q151">
        <v>1993</v>
      </c>
      <c r="R151">
        <v>6</v>
      </c>
      <c r="S151">
        <v>1</v>
      </c>
      <c r="AB151">
        <v>-28</v>
      </c>
      <c r="AC151" t="s">
        <v>882</v>
      </c>
      <c r="AD151" t="s">
        <v>1108</v>
      </c>
      <c r="AE151">
        <v>1993</v>
      </c>
      <c r="AF151">
        <v>173.8</v>
      </c>
    </row>
    <row r="152" spans="1:72" customFormat="1">
      <c r="A152" t="s">
        <v>816</v>
      </c>
      <c r="B152" t="s">
        <v>828</v>
      </c>
      <c r="C152" t="s">
        <v>946</v>
      </c>
      <c r="D152" t="s">
        <v>1087</v>
      </c>
      <c r="E152" t="s">
        <v>1170</v>
      </c>
      <c r="F152" t="s">
        <v>1087</v>
      </c>
      <c r="G152" t="s">
        <v>268</v>
      </c>
      <c r="H152" t="s">
        <v>307</v>
      </c>
      <c r="I152" t="s">
        <v>34</v>
      </c>
      <c r="J152">
        <v>0</v>
      </c>
      <c r="K152">
        <v>0.5</v>
      </c>
      <c r="L152" t="s">
        <v>259</v>
      </c>
      <c r="Q152">
        <v>1993</v>
      </c>
      <c r="R152">
        <v>6</v>
      </c>
      <c r="S152">
        <v>1</v>
      </c>
      <c r="AB152">
        <v>-28.65</v>
      </c>
      <c r="AC152" t="s">
        <v>882</v>
      </c>
      <c r="AD152" t="s">
        <v>1113</v>
      </c>
      <c r="AE152">
        <v>1993</v>
      </c>
      <c r="AF152">
        <v>142.1</v>
      </c>
    </row>
    <row r="153" spans="1:72" customFormat="1">
      <c r="A153" t="s">
        <v>816</v>
      </c>
      <c r="B153" t="s">
        <v>828</v>
      </c>
      <c r="C153" t="s">
        <v>946</v>
      </c>
      <c r="D153" t="s">
        <v>1087</v>
      </c>
      <c r="E153" t="s">
        <v>1171</v>
      </c>
      <c r="F153" t="s">
        <v>1087</v>
      </c>
      <c r="G153" t="s">
        <v>268</v>
      </c>
      <c r="H153" t="s">
        <v>307</v>
      </c>
      <c r="I153" t="s">
        <v>34</v>
      </c>
      <c r="J153">
        <v>0.5</v>
      </c>
      <c r="K153">
        <v>1</v>
      </c>
      <c r="L153" t="s">
        <v>259</v>
      </c>
      <c r="Q153">
        <v>1993</v>
      </c>
      <c r="R153">
        <v>6</v>
      </c>
      <c r="S153">
        <v>1</v>
      </c>
      <c r="AB153">
        <v>-28.92</v>
      </c>
      <c r="AC153" t="s">
        <v>882</v>
      </c>
      <c r="AD153" t="s">
        <v>1096</v>
      </c>
      <c r="AE153">
        <v>1993</v>
      </c>
      <c r="AF153">
        <v>178.1</v>
      </c>
    </row>
    <row r="154" spans="1:72" customFormat="1">
      <c r="A154" t="s">
        <v>816</v>
      </c>
      <c r="B154" t="s">
        <v>828</v>
      </c>
      <c r="C154" t="s">
        <v>946</v>
      </c>
      <c r="D154" t="s">
        <v>1087</v>
      </c>
      <c r="E154" t="s">
        <v>1172</v>
      </c>
      <c r="F154" t="s">
        <v>1087</v>
      </c>
      <c r="G154" t="s">
        <v>268</v>
      </c>
      <c r="H154" t="s">
        <v>307</v>
      </c>
      <c r="I154" t="s">
        <v>34</v>
      </c>
      <c r="J154">
        <v>1</v>
      </c>
      <c r="K154">
        <v>2</v>
      </c>
      <c r="L154" t="s">
        <v>259</v>
      </c>
      <c r="Q154">
        <v>1993</v>
      </c>
      <c r="R154">
        <v>6</v>
      </c>
      <c r="S154">
        <v>1</v>
      </c>
      <c r="AB154">
        <v>-27.52</v>
      </c>
      <c r="AC154" t="s">
        <v>882</v>
      </c>
      <c r="AD154" t="s">
        <v>1097</v>
      </c>
      <c r="AE154">
        <v>1993</v>
      </c>
      <c r="AF154">
        <v>183.8</v>
      </c>
    </row>
    <row r="155" spans="1:72" customFormat="1">
      <c r="A155" t="s">
        <v>816</v>
      </c>
      <c r="B155" t="s">
        <v>828</v>
      </c>
      <c r="C155" t="s">
        <v>946</v>
      </c>
      <c r="D155" t="s">
        <v>1088</v>
      </c>
      <c r="E155" t="s">
        <v>1173</v>
      </c>
      <c r="F155" t="s">
        <v>1088</v>
      </c>
      <c r="G155" t="s">
        <v>268</v>
      </c>
      <c r="H155" t="s">
        <v>307</v>
      </c>
      <c r="I155" t="s">
        <v>34</v>
      </c>
      <c r="J155">
        <v>0</v>
      </c>
      <c r="K155">
        <v>0.5</v>
      </c>
      <c r="L155" t="s">
        <v>259</v>
      </c>
      <c r="Q155">
        <v>1993</v>
      </c>
      <c r="R155">
        <v>6</v>
      </c>
      <c r="S155">
        <v>1</v>
      </c>
      <c r="AB155">
        <v>-28.14</v>
      </c>
      <c r="AC155" t="s">
        <v>882</v>
      </c>
      <c r="AD155" t="s">
        <v>1098</v>
      </c>
      <c r="AE155">
        <v>1993</v>
      </c>
    </row>
    <row r="156" spans="1:72" customFormat="1">
      <c r="A156" t="s">
        <v>816</v>
      </c>
      <c r="B156" t="s">
        <v>828</v>
      </c>
      <c r="C156" t="s">
        <v>946</v>
      </c>
      <c r="D156" t="s">
        <v>1088</v>
      </c>
      <c r="E156" t="s">
        <v>1174</v>
      </c>
      <c r="F156" t="s">
        <v>1088</v>
      </c>
      <c r="G156" t="s">
        <v>268</v>
      </c>
      <c r="H156" t="s">
        <v>307</v>
      </c>
      <c r="I156" t="s">
        <v>34</v>
      </c>
      <c r="J156">
        <v>0.5</v>
      </c>
      <c r="K156">
        <v>1</v>
      </c>
      <c r="L156" t="s">
        <v>259</v>
      </c>
      <c r="Q156">
        <v>1993</v>
      </c>
      <c r="R156">
        <v>6</v>
      </c>
      <c r="S156">
        <v>1</v>
      </c>
      <c r="AB156">
        <v>-28.22</v>
      </c>
      <c r="AC156" t="s">
        <v>882</v>
      </c>
      <c r="AD156" t="s">
        <v>1114</v>
      </c>
      <c r="AE156">
        <v>1993</v>
      </c>
      <c r="AF156">
        <v>180.8</v>
      </c>
    </row>
    <row r="157" spans="1:72" customFormat="1">
      <c r="A157" t="s">
        <v>816</v>
      </c>
      <c r="B157" t="s">
        <v>828</v>
      </c>
      <c r="C157" t="s">
        <v>946</v>
      </c>
      <c r="D157" t="s">
        <v>1088</v>
      </c>
      <c r="E157" t="s">
        <v>1175</v>
      </c>
      <c r="F157" t="s">
        <v>1088</v>
      </c>
      <c r="G157" t="s">
        <v>268</v>
      </c>
      <c r="H157" t="s">
        <v>307</v>
      </c>
      <c r="I157" t="s">
        <v>34</v>
      </c>
      <c r="J157">
        <v>1</v>
      </c>
      <c r="K157">
        <v>2</v>
      </c>
      <c r="L157" t="s">
        <v>259</v>
      </c>
      <c r="Q157">
        <v>1993</v>
      </c>
      <c r="R157">
        <v>6</v>
      </c>
      <c r="S157">
        <v>1</v>
      </c>
      <c r="AB157">
        <v>-29.68</v>
      </c>
      <c r="AC157" t="s">
        <v>882</v>
      </c>
      <c r="AD157" t="s">
        <v>1115</v>
      </c>
      <c r="AE157">
        <v>1993</v>
      </c>
    </row>
    <row r="158" spans="1:72">
      <c r="A158" s="14" t="s">
        <v>816</v>
      </c>
      <c r="B158" s="12" t="s">
        <v>828</v>
      </c>
      <c r="C158" s="12" t="s">
        <v>946</v>
      </c>
      <c r="D158" s="147" t="s">
        <v>1091</v>
      </c>
      <c r="E158" s="147" t="s">
        <v>1176</v>
      </c>
      <c r="F158" s="147" t="s">
        <v>1091</v>
      </c>
      <c r="G158" s="12" t="s">
        <v>268</v>
      </c>
      <c r="H158" s="12" t="s">
        <v>307</v>
      </c>
      <c r="I158" s="12" t="s">
        <v>34</v>
      </c>
      <c r="J158" s="12">
        <v>0</v>
      </c>
      <c r="K158" s="12">
        <v>0.5</v>
      </c>
      <c r="L158" s="6" t="s">
        <v>259</v>
      </c>
      <c r="M158" s="14"/>
      <c r="N158" s="14"/>
      <c r="O158" s="14"/>
      <c r="P158" s="14"/>
      <c r="Q158" s="127">
        <v>1993</v>
      </c>
      <c r="R158" s="127">
        <v>6</v>
      </c>
      <c r="S158" s="127">
        <v>1</v>
      </c>
      <c r="T158" s="14"/>
      <c r="U158" s="14"/>
      <c r="V158" s="14"/>
      <c r="W158" s="14"/>
      <c r="X158" s="14"/>
      <c r="Y158" s="14"/>
      <c r="Z158" s="14"/>
      <c r="AA158" s="14"/>
      <c r="AB158" s="160">
        <v>-29.62</v>
      </c>
      <c r="AC158" s="8" t="s">
        <v>882</v>
      </c>
      <c r="AD158" s="160" t="s">
        <v>1103</v>
      </c>
      <c r="AE158" s="14">
        <v>1993</v>
      </c>
      <c r="AF158" s="146">
        <v>180.5</v>
      </c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>
      <c r="A159" s="14" t="s">
        <v>816</v>
      </c>
      <c r="B159" s="12" t="s">
        <v>828</v>
      </c>
      <c r="C159" s="12" t="s">
        <v>946</v>
      </c>
      <c r="D159" s="147" t="s">
        <v>1091</v>
      </c>
      <c r="E159" s="147" t="s">
        <v>1177</v>
      </c>
      <c r="F159" s="147" t="s">
        <v>1091</v>
      </c>
      <c r="G159" s="12" t="s">
        <v>268</v>
      </c>
      <c r="H159" s="12" t="s">
        <v>307</v>
      </c>
      <c r="I159" s="12" t="s">
        <v>34</v>
      </c>
      <c r="J159" s="12">
        <v>0.5</v>
      </c>
      <c r="K159" s="12">
        <v>1</v>
      </c>
      <c r="L159" s="6" t="s">
        <v>259</v>
      </c>
      <c r="M159" s="14"/>
      <c r="N159" s="14"/>
      <c r="O159" s="14"/>
      <c r="P159" s="14"/>
      <c r="Q159" s="127">
        <v>1993</v>
      </c>
      <c r="R159" s="127">
        <v>6</v>
      </c>
      <c r="S159" s="127">
        <v>1</v>
      </c>
      <c r="T159" s="14"/>
      <c r="U159" s="14"/>
      <c r="V159" s="14"/>
      <c r="W159" s="14"/>
      <c r="X159" s="14"/>
      <c r="Y159" s="14"/>
      <c r="Z159" s="14"/>
      <c r="AA159" s="14"/>
      <c r="AB159" s="161">
        <v>-28</v>
      </c>
      <c r="AC159" s="8" t="s">
        <v>882</v>
      </c>
      <c r="AD159" s="160" t="s">
        <v>1104</v>
      </c>
      <c r="AE159" s="14">
        <v>1993</v>
      </c>
      <c r="AF159" s="146">
        <v>187.7</v>
      </c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>
      <c r="A160" s="14" t="s">
        <v>816</v>
      </c>
      <c r="B160" s="12" t="s">
        <v>828</v>
      </c>
      <c r="C160" s="12" t="s">
        <v>946</v>
      </c>
      <c r="D160" s="157" t="s">
        <v>1091</v>
      </c>
      <c r="E160" s="147" t="s">
        <v>1178</v>
      </c>
      <c r="F160" s="157" t="s">
        <v>1091</v>
      </c>
      <c r="G160" s="12" t="s">
        <v>268</v>
      </c>
      <c r="H160" s="12" t="s">
        <v>307</v>
      </c>
      <c r="I160" s="12" t="s">
        <v>34</v>
      </c>
      <c r="J160" s="12">
        <v>1</v>
      </c>
      <c r="K160" s="12">
        <v>2</v>
      </c>
      <c r="L160" s="6" t="s">
        <v>259</v>
      </c>
      <c r="M160" s="14"/>
      <c r="N160" s="14"/>
      <c r="O160" s="14"/>
      <c r="P160" s="14"/>
      <c r="Q160" s="127">
        <v>1993</v>
      </c>
      <c r="R160" s="127">
        <v>6</v>
      </c>
      <c r="S160" s="127">
        <v>1</v>
      </c>
      <c r="T160" s="14"/>
      <c r="U160" s="14"/>
      <c r="V160" s="14"/>
      <c r="W160" s="14"/>
      <c r="X160" s="14"/>
      <c r="Y160" s="14"/>
      <c r="Z160" s="14"/>
      <c r="AA160" s="14"/>
      <c r="AB160" s="161">
        <v>-28</v>
      </c>
      <c r="AC160" s="8" t="s">
        <v>882</v>
      </c>
      <c r="AD160" s="160" t="s">
        <v>1105</v>
      </c>
      <c r="AE160" s="14">
        <v>1993</v>
      </c>
      <c r="AF160" s="146">
        <v>285.3</v>
      </c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>
      <c r="A161" s="14" t="s">
        <v>816</v>
      </c>
      <c r="B161" s="12" t="s">
        <v>828</v>
      </c>
      <c r="C161" s="10" t="s">
        <v>950</v>
      </c>
      <c r="D161" s="158" t="s">
        <v>1093</v>
      </c>
      <c r="E161" s="158" t="s">
        <v>1182</v>
      </c>
      <c r="F161" s="158" t="s">
        <v>1093</v>
      </c>
      <c r="G161" s="12" t="s">
        <v>268</v>
      </c>
      <c r="H161" s="12" t="s">
        <v>307</v>
      </c>
      <c r="I161" s="12" t="s">
        <v>34</v>
      </c>
      <c r="J161" s="12">
        <v>0.5</v>
      </c>
      <c r="K161" s="12">
        <v>1</v>
      </c>
      <c r="L161" s="6" t="s">
        <v>259</v>
      </c>
      <c r="M161" s="14"/>
      <c r="N161" s="14"/>
      <c r="O161" s="14"/>
      <c r="P161" s="14"/>
      <c r="Q161" s="127">
        <v>1993</v>
      </c>
      <c r="R161" s="127">
        <v>6</v>
      </c>
      <c r="S161" s="127">
        <v>1</v>
      </c>
      <c r="T161" s="14"/>
      <c r="U161" s="14"/>
      <c r="V161" s="14"/>
      <c r="W161" s="14"/>
      <c r="X161" s="14"/>
      <c r="Y161" s="14"/>
      <c r="Z161" s="14"/>
      <c r="AA161" s="14"/>
      <c r="AB161" s="162">
        <v>-12.49</v>
      </c>
      <c r="AC161" s="8" t="s">
        <v>882</v>
      </c>
      <c r="AD161" s="162" t="s">
        <v>1116</v>
      </c>
      <c r="AE161" s="14">
        <v>1993</v>
      </c>
      <c r="AF161" s="162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>
      <c r="A162" s="14" t="s">
        <v>816</v>
      </c>
      <c r="B162" s="12" t="s">
        <v>828</v>
      </c>
      <c r="C162" s="10" t="s">
        <v>950</v>
      </c>
      <c r="D162" s="158" t="s">
        <v>1093</v>
      </c>
      <c r="E162" s="158" t="s">
        <v>1179</v>
      </c>
      <c r="F162" s="158" t="s">
        <v>1093</v>
      </c>
      <c r="G162" s="12" t="s">
        <v>268</v>
      </c>
      <c r="H162" s="12" t="s">
        <v>307</v>
      </c>
      <c r="I162" s="12" t="s">
        <v>34</v>
      </c>
      <c r="J162" s="12">
        <v>1</v>
      </c>
      <c r="K162" s="12">
        <v>2</v>
      </c>
      <c r="L162" s="6" t="s">
        <v>259</v>
      </c>
      <c r="M162" s="14"/>
      <c r="N162" s="14"/>
      <c r="O162" s="14"/>
      <c r="P162" s="14"/>
      <c r="Q162" s="127">
        <v>1993</v>
      </c>
      <c r="R162" s="127">
        <v>6</v>
      </c>
      <c r="S162" s="127">
        <v>1</v>
      </c>
      <c r="T162" s="14"/>
      <c r="U162" s="14"/>
      <c r="V162" s="14"/>
      <c r="W162" s="14"/>
      <c r="X162" s="14"/>
      <c r="Y162" s="14"/>
      <c r="Z162" s="14"/>
      <c r="AA162" s="14"/>
      <c r="AB162" s="162">
        <v>-12.12</v>
      </c>
      <c r="AC162" s="8" t="s">
        <v>882</v>
      </c>
      <c r="AD162" s="162" t="s">
        <v>1117</v>
      </c>
      <c r="AE162" s="14">
        <v>1993</v>
      </c>
      <c r="AF162" s="162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>
      <c r="A163" s="14" t="s">
        <v>816</v>
      </c>
      <c r="B163" s="12" t="s">
        <v>828</v>
      </c>
      <c r="C163" s="10" t="s">
        <v>950</v>
      </c>
      <c r="D163" s="10" t="s">
        <v>1094</v>
      </c>
      <c r="E163" s="10" t="s">
        <v>1180</v>
      </c>
      <c r="F163" s="10" t="s">
        <v>1094</v>
      </c>
      <c r="G163" s="12" t="s">
        <v>268</v>
      </c>
      <c r="H163" s="12" t="s">
        <v>307</v>
      </c>
      <c r="I163" s="12" t="s">
        <v>34</v>
      </c>
      <c r="J163" s="12">
        <v>0</v>
      </c>
      <c r="K163" s="12">
        <v>0.5</v>
      </c>
      <c r="L163" s="6" t="s">
        <v>259</v>
      </c>
      <c r="M163" s="14"/>
      <c r="N163" s="14"/>
      <c r="O163" s="14"/>
      <c r="P163" s="14"/>
      <c r="Q163" s="127">
        <v>1993</v>
      </c>
      <c r="R163" s="127">
        <v>6</v>
      </c>
      <c r="S163" s="127">
        <v>1</v>
      </c>
      <c r="T163" s="14"/>
      <c r="U163" s="14"/>
      <c r="V163" s="14"/>
      <c r="W163" s="14"/>
      <c r="X163" s="14"/>
      <c r="Y163" s="14"/>
      <c r="Z163" s="14"/>
      <c r="AA163" s="14"/>
      <c r="AB163" s="162">
        <v>-12.08</v>
      </c>
      <c r="AC163" s="8" t="s">
        <v>882</v>
      </c>
      <c r="AD163" s="162" t="s">
        <v>1118</v>
      </c>
      <c r="AE163" s="14">
        <v>1993</v>
      </c>
      <c r="AF163" s="162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>
      <c r="A164" s="14" t="s">
        <v>816</v>
      </c>
      <c r="B164" s="12" t="s">
        <v>828</v>
      </c>
      <c r="C164" s="10" t="s">
        <v>950</v>
      </c>
      <c r="D164" s="10" t="s">
        <v>1094</v>
      </c>
      <c r="E164" s="10" t="s">
        <v>1181</v>
      </c>
      <c r="F164" s="10" t="s">
        <v>1094</v>
      </c>
      <c r="G164" s="12" t="s">
        <v>268</v>
      </c>
      <c r="H164" s="12" t="s">
        <v>307</v>
      </c>
      <c r="I164" s="12" t="s">
        <v>34</v>
      </c>
      <c r="J164" s="12">
        <v>0.5</v>
      </c>
      <c r="K164" s="12">
        <v>1</v>
      </c>
      <c r="L164" s="6" t="s">
        <v>259</v>
      </c>
      <c r="M164" s="14"/>
      <c r="N164" s="14"/>
      <c r="O164" s="14"/>
      <c r="P164" s="14"/>
      <c r="Q164" s="127">
        <v>1993</v>
      </c>
      <c r="R164" s="127">
        <v>6</v>
      </c>
      <c r="S164" s="127">
        <v>1</v>
      </c>
      <c r="T164" s="14"/>
      <c r="U164" s="14"/>
      <c r="V164" s="14"/>
      <c r="W164" s="14"/>
      <c r="X164" s="14"/>
      <c r="Y164" s="14"/>
      <c r="Z164" s="14"/>
      <c r="AA164" s="14"/>
      <c r="AB164" s="162">
        <v>-11.85</v>
      </c>
      <c r="AC164" s="8" t="s">
        <v>882</v>
      </c>
      <c r="AD164" s="162" t="s">
        <v>1119</v>
      </c>
      <c r="AE164" s="14">
        <v>1993</v>
      </c>
      <c r="AF164" s="162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>
      <c r="A165" s="14" t="s">
        <v>816</v>
      </c>
      <c r="B165" s="12" t="s">
        <v>828</v>
      </c>
      <c r="C165" s="10" t="s">
        <v>950</v>
      </c>
      <c r="D165" s="10" t="s">
        <v>1095</v>
      </c>
      <c r="E165" s="10" t="s">
        <v>1183</v>
      </c>
      <c r="F165" s="10" t="s">
        <v>1095</v>
      </c>
      <c r="G165" s="12" t="s">
        <v>268</v>
      </c>
      <c r="H165" s="12" t="s">
        <v>307</v>
      </c>
      <c r="I165" s="12" t="s">
        <v>34</v>
      </c>
      <c r="J165" s="12">
        <v>0</v>
      </c>
      <c r="K165" s="12">
        <v>0.5</v>
      </c>
      <c r="L165" s="6" t="s">
        <v>259</v>
      </c>
      <c r="M165" s="14"/>
      <c r="N165" s="14"/>
      <c r="O165" s="14"/>
      <c r="P165" s="14"/>
      <c r="Q165" s="127">
        <v>1993</v>
      </c>
      <c r="R165" s="127">
        <v>6</v>
      </c>
      <c r="S165" s="127">
        <v>1</v>
      </c>
      <c r="T165" s="14"/>
      <c r="U165" s="14"/>
      <c r="V165" s="14"/>
      <c r="W165" s="14"/>
      <c r="X165" s="14"/>
      <c r="Y165" s="14"/>
      <c r="Z165" s="14"/>
      <c r="AA165" s="14"/>
      <c r="AB165" s="159">
        <v>-12</v>
      </c>
      <c r="AC165" s="8" t="s">
        <v>882</v>
      </c>
      <c r="AD165" s="160" t="s">
        <v>1109</v>
      </c>
      <c r="AE165" s="14">
        <v>1993</v>
      </c>
      <c r="AF165" s="146">
        <v>123.7</v>
      </c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>
      <c r="A166" s="14" t="s">
        <v>816</v>
      </c>
      <c r="B166" s="12" t="s">
        <v>828</v>
      </c>
      <c r="C166" s="10" t="s">
        <v>950</v>
      </c>
      <c r="D166" s="10" t="s">
        <v>1095</v>
      </c>
      <c r="E166" s="10" t="s">
        <v>1184</v>
      </c>
      <c r="F166" s="10" t="s">
        <v>1095</v>
      </c>
      <c r="G166" s="12" t="s">
        <v>268</v>
      </c>
      <c r="H166" s="12" t="s">
        <v>307</v>
      </c>
      <c r="I166" s="12" t="s">
        <v>34</v>
      </c>
      <c r="J166" s="12">
        <v>0.5</v>
      </c>
      <c r="K166" s="12">
        <v>1</v>
      </c>
      <c r="L166" s="6" t="s">
        <v>259</v>
      </c>
      <c r="M166" s="14"/>
      <c r="N166" s="14"/>
      <c r="O166" s="14"/>
      <c r="P166" s="14"/>
      <c r="Q166" s="127">
        <v>1993</v>
      </c>
      <c r="R166" s="127">
        <v>6</v>
      </c>
      <c r="S166" s="127">
        <v>1</v>
      </c>
      <c r="T166" s="14"/>
      <c r="U166" s="14"/>
      <c r="V166" s="14"/>
      <c r="W166" s="14"/>
      <c r="X166" s="14"/>
      <c r="Y166" s="14"/>
      <c r="Z166" s="14"/>
      <c r="AA166" s="14"/>
      <c r="AB166" s="159">
        <v>-12</v>
      </c>
      <c r="AC166" s="8" t="s">
        <v>882</v>
      </c>
      <c r="AD166" s="160" t="s">
        <v>1110</v>
      </c>
      <c r="AE166" s="14">
        <v>1993</v>
      </c>
      <c r="AF166" s="146">
        <v>129.9</v>
      </c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>
      <c r="A167" s="14" t="s">
        <v>816</v>
      </c>
      <c r="B167" s="12" t="s">
        <v>828</v>
      </c>
      <c r="C167" s="10" t="s">
        <v>950</v>
      </c>
      <c r="D167" s="10" t="s">
        <v>1095</v>
      </c>
      <c r="E167" s="10" t="s">
        <v>1185</v>
      </c>
      <c r="F167" s="10" t="s">
        <v>1095</v>
      </c>
      <c r="G167" s="12" t="s">
        <v>268</v>
      </c>
      <c r="H167" s="12" t="s">
        <v>307</v>
      </c>
      <c r="I167" s="12" t="s">
        <v>34</v>
      </c>
      <c r="J167" s="12">
        <v>1</v>
      </c>
      <c r="K167" s="12">
        <v>2</v>
      </c>
      <c r="L167" s="6" t="s">
        <v>259</v>
      </c>
      <c r="M167" s="14"/>
      <c r="N167" s="14"/>
      <c r="O167" s="14"/>
      <c r="P167" s="14"/>
      <c r="Q167" s="127">
        <v>1993</v>
      </c>
      <c r="R167" s="127">
        <v>6</v>
      </c>
      <c r="S167" s="127">
        <v>1</v>
      </c>
      <c r="T167" s="14"/>
      <c r="U167" s="14"/>
      <c r="V167" s="14"/>
      <c r="W167" s="14"/>
      <c r="X167" s="14"/>
      <c r="Y167" s="14"/>
      <c r="Z167" s="14"/>
      <c r="AA167" s="14"/>
      <c r="AB167" s="159">
        <v>-12</v>
      </c>
      <c r="AC167" s="8" t="s">
        <v>882</v>
      </c>
      <c r="AD167" s="160" t="s">
        <v>1111</v>
      </c>
      <c r="AE167" s="14">
        <v>1993</v>
      </c>
      <c r="AF167" s="146">
        <v>173.8</v>
      </c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>
      <c r="A168" s="14" t="s">
        <v>816</v>
      </c>
      <c r="B168" s="12" t="s">
        <v>828</v>
      </c>
      <c r="C168" s="12" t="s">
        <v>946</v>
      </c>
      <c r="D168" s="12" t="s">
        <v>1122</v>
      </c>
      <c r="E168" s="12" t="s">
        <v>1188</v>
      </c>
      <c r="F168" s="12" t="s">
        <v>1122</v>
      </c>
      <c r="G168" s="12" t="s">
        <v>268</v>
      </c>
      <c r="H168" s="12" t="s">
        <v>307</v>
      </c>
      <c r="I168" s="12" t="s">
        <v>34</v>
      </c>
      <c r="J168" s="12">
        <v>0</v>
      </c>
      <c r="K168" s="12">
        <v>1</v>
      </c>
      <c r="L168" s="6" t="s">
        <v>259</v>
      </c>
      <c r="M168" s="14"/>
      <c r="N168" s="14"/>
      <c r="O168" s="14"/>
      <c r="P168" s="14"/>
      <c r="Q168" s="127">
        <v>1993</v>
      </c>
      <c r="R168" s="127">
        <v>6</v>
      </c>
      <c r="S168" s="127">
        <v>1</v>
      </c>
      <c r="T168" s="14"/>
      <c r="U168" s="14"/>
      <c r="V168" s="14"/>
      <c r="W168" s="14"/>
      <c r="X168" s="14"/>
      <c r="Y168" s="14"/>
      <c r="Z168" s="14"/>
      <c r="AA168" s="14"/>
      <c r="AB168" s="163">
        <v>-28.6</v>
      </c>
      <c r="AC168" s="8" t="s">
        <v>1138</v>
      </c>
      <c r="AD168" s="82" t="s">
        <v>1139</v>
      </c>
      <c r="AE168" s="14">
        <v>2005</v>
      </c>
      <c r="AF168" s="163">
        <v>186.4</v>
      </c>
      <c r="AG168" s="163">
        <v>3.3</v>
      </c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>
      <c r="A169" s="14" t="s">
        <v>816</v>
      </c>
      <c r="B169" s="12" t="s">
        <v>828</v>
      </c>
      <c r="C169" s="12" t="s">
        <v>946</v>
      </c>
      <c r="D169" s="12" t="s">
        <v>1123</v>
      </c>
      <c r="E169" s="12" t="s">
        <v>1189</v>
      </c>
      <c r="F169" s="12" t="s">
        <v>1123</v>
      </c>
      <c r="G169" s="12" t="s">
        <v>268</v>
      </c>
      <c r="H169" s="12" t="s">
        <v>307</v>
      </c>
      <c r="I169" s="12" t="s">
        <v>34</v>
      </c>
      <c r="J169" s="12">
        <v>0</v>
      </c>
      <c r="K169" s="12">
        <v>1</v>
      </c>
      <c r="L169" s="6" t="s">
        <v>259</v>
      </c>
      <c r="M169" s="14"/>
      <c r="N169" s="14"/>
      <c r="O169" s="14"/>
      <c r="P169" s="14"/>
      <c r="Q169" s="127">
        <v>1993</v>
      </c>
      <c r="R169" s="127">
        <v>6</v>
      </c>
      <c r="S169" s="127">
        <v>1</v>
      </c>
      <c r="T169" s="14"/>
      <c r="U169" s="14"/>
      <c r="V169" s="14"/>
      <c r="W169" s="14"/>
      <c r="X169" s="14"/>
      <c r="Y169" s="14"/>
      <c r="Z169" s="14"/>
      <c r="AA169" s="14"/>
      <c r="AB169" s="163">
        <v>-27.7</v>
      </c>
      <c r="AC169" s="8" t="s">
        <v>1138</v>
      </c>
      <c r="AD169" s="82" t="s">
        <v>1140</v>
      </c>
      <c r="AE169" s="14">
        <v>2005</v>
      </c>
      <c r="AF169" s="163">
        <v>171.9</v>
      </c>
      <c r="AG169" s="163">
        <v>2.5</v>
      </c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>
      <c r="A170" s="14" t="s">
        <v>816</v>
      </c>
      <c r="B170" s="12" t="s">
        <v>828</v>
      </c>
      <c r="C170" s="12" t="s">
        <v>946</v>
      </c>
      <c r="D170" s="15" t="s">
        <v>959</v>
      </c>
      <c r="E170" s="12" t="s">
        <v>1190</v>
      </c>
      <c r="F170" s="15" t="s">
        <v>959</v>
      </c>
      <c r="G170" s="12" t="s">
        <v>268</v>
      </c>
      <c r="H170" s="12" t="s">
        <v>307</v>
      </c>
      <c r="I170" s="12" t="s">
        <v>34</v>
      </c>
      <c r="J170" s="12">
        <v>0</v>
      </c>
      <c r="K170" s="12">
        <v>1</v>
      </c>
      <c r="L170" s="6" t="s">
        <v>259</v>
      </c>
      <c r="M170" s="14"/>
      <c r="N170" s="14"/>
      <c r="O170" s="14"/>
      <c r="P170" s="14"/>
      <c r="Q170" s="127">
        <v>1993</v>
      </c>
      <c r="R170" s="127">
        <v>6</v>
      </c>
      <c r="S170" s="127">
        <v>1</v>
      </c>
      <c r="T170" s="14"/>
      <c r="U170" s="14"/>
      <c r="V170" s="14"/>
      <c r="W170" s="14"/>
      <c r="X170" s="14"/>
      <c r="Y170" s="14"/>
      <c r="Z170" s="14"/>
      <c r="AA170" s="14"/>
      <c r="AB170" s="163">
        <v>-28.6</v>
      </c>
      <c r="AC170" s="8" t="s">
        <v>1138</v>
      </c>
      <c r="AD170" s="82" t="s">
        <v>1141</v>
      </c>
      <c r="AE170" s="14">
        <v>2005</v>
      </c>
      <c r="AF170" s="163">
        <v>207.3</v>
      </c>
      <c r="AG170" s="163">
        <v>2.5</v>
      </c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>
      <c r="A171" s="14" t="s">
        <v>816</v>
      </c>
      <c r="B171" s="12" t="s">
        <v>828</v>
      </c>
      <c r="C171" s="12" t="s">
        <v>946</v>
      </c>
      <c r="D171" s="12" t="s">
        <v>1125</v>
      </c>
      <c r="E171" s="15" t="s">
        <v>1191</v>
      </c>
      <c r="F171" s="15" t="s">
        <v>1125</v>
      </c>
      <c r="G171" s="12" t="s">
        <v>268</v>
      </c>
      <c r="H171" s="12" t="s">
        <v>307</v>
      </c>
      <c r="I171" s="12" t="s">
        <v>34</v>
      </c>
      <c r="J171" s="12">
        <v>0</v>
      </c>
      <c r="K171" s="12">
        <v>1</v>
      </c>
      <c r="L171" s="6" t="s">
        <v>259</v>
      </c>
      <c r="M171" s="14"/>
      <c r="N171" s="14"/>
      <c r="O171" s="14"/>
      <c r="P171" s="14"/>
      <c r="Q171" s="127">
        <v>1993</v>
      </c>
      <c r="R171" s="127">
        <v>6</v>
      </c>
      <c r="S171" s="127">
        <v>1</v>
      </c>
      <c r="T171" s="14"/>
      <c r="U171" s="14"/>
      <c r="V171" s="14"/>
      <c r="W171" s="14"/>
      <c r="X171" s="14"/>
      <c r="Y171" s="14"/>
      <c r="Z171" s="14"/>
      <c r="AA171" s="14"/>
      <c r="AB171" s="163">
        <v>-28.4</v>
      </c>
      <c r="AC171" s="8" t="s">
        <v>1138</v>
      </c>
      <c r="AD171" s="82" t="s">
        <v>1142</v>
      </c>
      <c r="AE171" s="14">
        <v>2005</v>
      </c>
      <c r="AF171" s="163">
        <v>193.6</v>
      </c>
      <c r="AG171" s="163">
        <v>3.6</v>
      </c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>
      <c r="A172" s="14" t="s">
        <v>816</v>
      </c>
      <c r="B172" s="12" t="s">
        <v>828</v>
      </c>
      <c r="C172" s="12" t="s">
        <v>946</v>
      </c>
      <c r="D172" s="12" t="s">
        <v>1159</v>
      </c>
      <c r="E172" s="12" t="s">
        <v>1192</v>
      </c>
      <c r="F172" s="12" t="s">
        <v>1124</v>
      </c>
      <c r="G172" s="12" t="s">
        <v>268</v>
      </c>
      <c r="H172" s="12" t="s">
        <v>307</v>
      </c>
      <c r="I172" s="12" t="s">
        <v>34</v>
      </c>
      <c r="J172" s="12">
        <v>0</v>
      </c>
      <c r="K172" s="12">
        <v>1</v>
      </c>
      <c r="L172" s="6" t="s">
        <v>259</v>
      </c>
      <c r="M172" s="14"/>
      <c r="N172" s="14"/>
      <c r="O172" s="14"/>
      <c r="P172" s="14"/>
      <c r="Q172" s="127">
        <v>1993</v>
      </c>
      <c r="R172" s="127">
        <v>6</v>
      </c>
      <c r="S172" s="127">
        <v>1</v>
      </c>
      <c r="T172" s="14"/>
      <c r="U172" s="14"/>
      <c r="V172" s="14"/>
      <c r="W172" s="14"/>
      <c r="X172" s="14"/>
      <c r="Y172" s="14"/>
      <c r="Z172" s="14"/>
      <c r="AA172" s="14"/>
      <c r="AB172" s="163">
        <v>-27.9</v>
      </c>
      <c r="AC172" s="8" t="s">
        <v>1138</v>
      </c>
      <c r="AD172" s="82" t="s">
        <v>1143</v>
      </c>
      <c r="AE172" s="14">
        <v>2005</v>
      </c>
      <c r="AF172" s="163">
        <v>196.5</v>
      </c>
      <c r="AG172" s="163">
        <v>2.4</v>
      </c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s="169" customFormat="1">
      <c r="A173" s="164" t="s">
        <v>816</v>
      </c>
      <c r="B173" s="91" t="s">
        <v>828</v>
      </c>
      <c r="C173" s="91" t="s">
        <v>946</v>
      </c>
      <c r="D173" s="91" t="s">
        <v>1122</v>
      </c>
      <c r="E173" s="91" t="s">
        <v>1186</v>
      </c>
      <c r="F173" s="91" t="s">
        <v>1122</v>
      </c>
      <c r="G173" s="91" t="s">
        <v>268</v>
      </c>
      <c r="H173" s="91" t="s">
        <v>307</v>
      </c>
      <c r="I173" s="91" t="s">
        <v>34</v>
      </c>
      <c r="J173" s="91">
        <v>0</v>
      </c>
      <c r="K173" s="91">
        <v>1</v>
      </c>
      <c r="L173" s="165" t="s">
        <v>259</v>
      </c>
      <c r="M173" s="164"/>
      <c r="N173" s="164"/>
      <c r="O173" s="164"/>
      <c r="P173" s="164"/>
      <c r="Q173" s="166">
        <v>1993</v>
      </c>
      <c r="R173" s="166">
        <v>6</v>
      </c>
      <c r="S173" s="166">
        <v>1</v>
      </c>
      <c r="T173" s="164"/>
      <c r="U173" s="164"/>
      <c r="V173" s="164"/>
      <c r="W173" s="164"/>
      <c r="X173" s="164"/>
      <c r="Y173" s="164"/>
      <c r="Z173" s="164"/>
      <c r="AA173" s="164"/>
      <c r="AB173" s="167"/>
      <c r="AC173" s="23" t="s">
        <v>882</v>
      </c>
      <c r="AD173" s="167" t="s">
        <v>1144</v>
      </c>
      <c r="AE173" s="164">
        <v>1993</v>
      </c>
      <c r="AF173" s="167">
        <v>198.2</v>
      </c>
      <c r="AG173" s="168">
        <v>5</v>
      </c>
      <c r="AH173" s="164"/>
      <c r="AI173" s="164"/>
      <c r="AJ173" s="164"/>
      <c r="AK173" s="164"/>
      <c r="AL173" s="164"/>
      <c r="AM173" s="164"/>
      <c r="AN173" s="164"/>
      <c r="AO173" s="164"/>
      <c r="AP173" s="164"/>
      <c r="AQ173" s="164"/>
      <c r="AR173" s="164"/>
      <c r="AS173" s="164"/>
      <c r="BG173" s="164"/>
      <c r="BH173" s="164"/>
      <c r="BI173" s="164"/>
      <c r="BJ173" s="164"/>
      <c r="BK173" s="164"/>
      <c r="BL173" s="164"/>
      <c r="BM173" s="164"/>
      <c r="BN173" s="164"/>
      <c r="BO173" s="164"/>
      <c r="BP173" s="164"/>
      <c r="BQ173" s="164"/>
      <c r="BR173" s="164"/>
      <c r="BS173" s="164"/>
      <c r="BT173" s="164"/>
    </row>
    <row r="174" spans="1:72" s="169" customFormat="1">
      <c r="A174" s="164" t="s">
        <v>816</v>
      </c>
      <c r="B174" s="91" t="s">
        <v>828</v>
      </c>
      <c r="C174" s="91" t="s">
        <v>946</v>
      </c>
      <c r="D174" s="91" t="s">
        <v>1123</v>
      </c>
      <c r="E174" s="91" t="s">
        <v>1187</v>
      </c>
      <c r="F174" s="91" t="s">
        <v>1123</v>
      </c>
      <c r="G174" s="91" t="s">
        <v>268</v>
      </c>
      <c r="H174" s="91" t="s">
        <v>307</v>
      </c>
      <c r="I174" s="91" t="s">
        <v>34</v>
      </c>
      <c r="J174" s="91">
        <v>0</v>
      </c>
      <c r="K174" s="91">
        <v>1</v>
      </c>
      <c r="L174" s="165" t="s">
        <v>259</v>
      </c>
      <c r="M174" s="164"/>
      <c r="N174" s="164"/>
      <c r="O174" s="164"/>
      <c r="P174" s="164"/>
      <c r="Q174" s="166">
        <v>1993</v>
      </c>
      <c r="R174" s="166">
        <v>6</v>
      </c>
      <c r="S174" s="166">
        <v>1</v>
      </c>
      <c r="T174" s="164"/>
      <c r="U174" s="164"/>
      <c r="V174" s="164"/>
      <c r="W174" s="164"/>
      <c r="X174" s="164"/>
      <c r="Y174" s="164"/>
      <c r="Z174" s="164"/>
      <c r="AA174" s="164"/>
      <c r="AB174" s="167"/>
      <c r="AC174" s="23" t="s">
        <v>882</v>
      </c>
      <c r="AD174" s="167" t="s">
        <v>1145</v>
      </c>
      <c r="AE174" s="164">
        <v>1993</v>
      </c>
      <c r="AF174" s="167">
        <v>231.6</v>
      </c>
      <c r="AG174" s="168">
        <v>5</v>
      </c>
      <c r="AH174" s="164"/>
      <c r="AI174" s="164"/>
      <c r="AJ174" s="164"/>
      <c r="AK174" s="164"/>
      <c r="AL174" s="164"/>
      <c r="AM174" s="164"/>
      <c r="AN174" s="164"/>
      <c r="AO174" s="164"/>
      <c r="AP174" s="164"/>
      <c r="AQ174" s="164"/>
      <c r="AR174" s="164"/>
      <c r="AS174" s="164"/>
      <c r="BG174" s="164"/>
      <c r="BH174" s="164"/>
      <c r="BI174" s="164"/>
      <c r="BJ174" s="164"/>
      <c r="BK174" s="164"/>
      <c r="BL174" s="164"/>
      <c r="BM174" s="164"/>
      <c r="BN174" s="164"/>
      <c r="BO174" s="164"/>
      <c r="BP174" s="164"/>
      <c r="BQ174" s="164"/>
      <c r="BR174" s="164"/>
      <c r="BS174" s="164"/>
      <c r="BT174" s="164"/>
    </row>
    <row r="175" spans="1:72" s="169" customFormat="1">
      <c r="A175" s="164" t="s">
        <v>816</v>
      </c>
      <c r="B175" s="91" t="s">
        <v>828</v>
      </c>
      <c r="C175" s="91" t="s">
        <v>946</v>
      </c>
      <c r="D175" s="92" t="s">
        <v>959</v>
      </c>
      <c r="E175" s="91" t="s">
        <v>1193</v>
      </c>
      <c r="F175" s="92" t="s">
        <v>959</v>
      </c>
      <c r="G175" s="91" t="s">
        <v>268</v>
      </c>
      <c r="H175" s="91" t="s">
        <v>307</v>
      </c>
      <c r="I175" s="91" t="s">
        <v>34</v>
      </c>
      <c r="J175" s="91">
        <v>0</v>
      </c>
      <c r="K175" s="91">
        <v>1</v>
      </c>
      <c r="L175" s="165" t="s">
        <v>259</v>
      </c>
      <c r="M175" s="164"/>
      <c r="N175" s="164"/>
      <c r="O175" s="164"/>
      <c r="P175" s="164"/>
      <c r="Q175" s="166">
        <v>1993</v>
      </c>
      <c r="R175" s="166">
        <v>6</v>
      </c>
      <c r="S175" s="166">
        <v>1</v>
      </c>
      <c r="T175" s="164"/>
      <c r="U175" s="164"/>
      <c r="V175" s="164"/>
      <c r="W175" s="164"/>
      <c r="X175" s="164"/>
      <c r="Y175" s="164"/>
      <c r="Z175" s="164"/>
      <c r="AA175" s="164"/>
      <c r="AB175" s="167"/>
      <c r="AC175" s="23" t="s">
        <v>882</v>
      </c>
      <c r="AD175" s="167" t="s">
        <v>1146</v>
      </c>
      <c r="AE175" s="164">
        <v>1993</v>
      </c>
      <c r="AF175" s="167">
        <v>177.4</v>
      </c>
      <c r="AG175" s="168">
        <v>5</v>
      </c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</row>
    <row r="176" spans="1:72" s="169" customFormat="1">
      <c r="A176" s="164" t="s">
        <v>816</v>
      </c>
      <c r="B176" s="91" t="s">
        <v>828</v>
      </c>
      <c r="C176" s="91" t="s">
        <v>946</v>
      </c>
      <c r="D176" s="92" t="s">
        <v>1125</v>
      </c>
      <c r="E176" s="92" t="s">
        <v>1194</v>
      </c>
      <c r="F176" s="92" t="s">
        <v>1125</v>
      </c>
      <c r="G176" s="91" t="s">
        <v>268</v>
      </c>
      <c r="H176" s="91" t="s">
        <v>307</v>
      </c>
      <c r="I176" s="91" t="s">
        <v>34</v>
      </c>
      <c r="J176" s="91">
        <v>0</v>
      </c>
      <c r="K176" s="91">
        <v>1</v>
      </c>
      <c r="L176" s="165" t="s">
        <v>259</v>
      </c>
      <c r="M176" s="164"/>
      <c r="N176" s="164"/>
      <c r="O176" s="164"/>
      <c r="P176" s="164"/>
      <c r="Q176" s="166">
        <v>1993</v>
      </c>
      <c r="R176" s="166">
        <v>6</v>
      </c>
      <c r="S176" s="166">
        <v>1</v>
      </c>
      <c r="T176" s="164"/>
      <c r="U176" s="164"/>
      <c r="V176" s="164"/>
      <c r="W176" s="164"/>
      <c r="X176" s="164"/>
      <c r="Y176" s="164"/>
      <c r="Z176" s="164"/>
      <c r="AA176" s="164"/>
      <c r="AB176" s="167"/>
      <c r="AC176" s="23" t="s">
        <v>882</v>
      </c>
      <c r="AD176" s="167" t="s">
        <v>1147</v>
      </c>
      <c r="AE176" s="164">
        <v>1993</v>
      </c>
      <c r="AF176" s="167">
        <v>200.1</v>
      </c>
      <c r="AG176" s="168">
        <v>5</v>
      </c>
      <c r="AH176" s="164"/>
      <c r="AI176" s="164"/>
      <c r="AJ176" s="164"/>
      <c r="AK176" s="164"/>
      <c r="AL176" s="164"/>
      <c r="AM176" s="164"/>
      <c r="AN176" s="164"/>
      <c r="AO176" s="164"/>
      <c r="AP176" s="164"/>
      <c r="AQ176" s="164"/>
      <c r="AR176" s="164"/>
      <c r="AS176" s="164"/>
      <c r="BG176" s="164"/>
      <c r="BH176" s="164"/>
      <c r="BI176" s="164"/>
      <c r="BJ176" s="164"/>
      <c r="BK176" s="164"/>
      <c r="BL176" s="164"/>
      <c r="BM176" s="164"/>
      <c r="BN176" s="164"/>
      <c r="BO176" s="164"/>
      <c r="BP176" s="164"/>
      <c r="BQ176" s="164"/>
      <c r="BR176" s="164"/>
      <c r="BS176" s="164"/>
      <c r="BT176" s="164"/>
    </row>
    <row r="177" spans="1:72" s="169" customFormat="1">
      <c r="A177" s="164" t="s">
        <v>816</v>
      </c>
      <c r="B177" s="91" t="s">
        <v>828</v>
      </c>
      <c r="C177" s="91" t="s">
        <v>946</v>
      </c>
      <c r="D177" s="91" t="s">
        <v>1159</v>
      </c>
      <c r="E177" s="91" t="s">
        <v>1195</v>
      </c>
      <c r="F177" s="91" t="s">
        <v>1124</v>
      </c>
      <c r="G177" s="91" t="s">
        <v>268</v>
      </c>
      <c r="H177" s="91" t="s">
        <v>307</v>
      </c>
      <c r="I177" s="91" t="s">
        <v>34</v>
      </c>
      <c r="J177" s="91">
        <v>0</v>
      </c>
      <c r="K177" s="91">
        <v>1</v>
      </c>
      <c r="L177" s="165" t="s">
        <v>259</v>
      </c>
      <c r="M177" s="164"/>
      <c r="N177" s="164"/>
      <c r="O177" s="164"/>
      <c r="P177" s="164"/>
      <c r="Q177" s="166">
        <v>1993</v>
      </c>
      <c r="R177" s="166">
        <v>6</v>
      </c>
      <c r="S177" s="166">
        <v>1</v>
      </c>
      <c r="T177" s="164"/>
      <c r="U177" s="164"/>
      <c r="V177" s="164"/>
      <c r="W177" s="164"/>
      <c r="X177" s="164"/>
      <c r="Y177" s="164"/>
      <c r="Z177" s="164"/>
      <c r="AA177" s="164"/>
      <c r="AB177" s="167"/>
      <c r="AC177" s="23" t="s">
        <v>882</v>
      </c>
      <c r="AD177" s="167" t="s">
        <v>1148</v>
      </c>
      <c r="AE177" s="164">
        <v>1993</v>
      </c>
      <c r="AF177" s="167">
        <v>215</v>
      </c>
      <c r="AG177" s="168">
        <v>5</v>
      </c>
      <c r="AH177" s="164"/>
      <c r="AI177" s="164"/>
      <c r="AJ177" s="164"/>
      <c r="AK177" s="164"/>
      <c r="AL177" s="164"/>
      <c r="AM177" s="164"/>
      <c r="AN177" s="164"/>
      <c r="AO177" s="164"/>
      <c r="AP177" s="164"/>
      <c r="AQ177" s="164"/>
      <c r="AR177" s="164"/>
      <c r="AS177" s="164"/>
      <c r="BG177" s="164"/>
      <c r="BH177" s="164"/>
      <c r="BI177" s="164"/>
      <c r="BJ177" s="164"/>
      <c r="BK177" s="164"/>
      <c r="BL177" s="164"/>
      <c r="BM177" s="164"/>
      <c r="BN177" s="164"/>
      <c r="BO177" s="164"/>
      <c r="BP177" s="164"/>
      <c r="BQ177" s="164"/>
      <c r="BR177" s="164"/>
      <c r="BS177" s="164"/>
      <c r="BT177" s="164"/>
    </row>
    <row r="178" spans="1:72">
      <c r="A178" s="14" t="s">
        <v>816</v>
      </c>
      <c r="B178" s="12" t="s">
        <v>828</v>
      </c>
      <c r="C178" s="12" t="s">
        <v>999</v>
      </c>
      <c r="D178" s="155" t="s">
        <v>1126</v>
      </c>
      <c r="E178" s="155" t="s">
        <v>1131</v>
      </c>
      <c r="F178" s="155" t="s">
        <v>1126</v>
      </c>
      <c r="G178" s="12" t="s">
        <v>268</v>
      </c>
      <c r="H178" s="12" t="s">
        <v>307</v>
      </c>
      <c r="I178" s="12" t="s">
        <v>34</v>
      </c>
      <c r="J178" s="12">
        <v>0</v>
      </c>
      <c r="K178" s="12">
        <v>1</v>
      </c>
      <c r="L178" s="6" t="s">
        <v>259</v>
      </c>
      <c r="M178" s="14"/>
      <c r="N178" s="14"/>
      <c r="O178" s="14"/>
      <c r="P178" s="14"/>
      <c r="Q178" s="127">
        <v>1993</v>
      </c>
      <c r="R178" s="127">
        <v>6</v>
      </c>
      <c r="S178" s="127">
        <v>1</v>
      </c>
      <c r="T178" s="14"/>
      <c r="U178" s="14"/>
      <c r="V178" s="14"/>
      <c r="W178" s="14"/>
      <c r="X178" s="14"/>
      <c r="Y178" s="14"/>
      <c r="Z178" s="14"/>
      <c r="AA178" s="14"/>
      <c r="AB178" s="14"/>
      <c r="AC178" s="8" t="s">
        <v>882</v>
      </c>
      <c r="AD178" s="4" t="s">
        <v>1149</v>
      </c>
      <c r="AE178" s="14">
        <v>1993</v>
      </c>
      <c r="AF178" s="4">
        <v>152.5</v>
      </c>
      <c r="AG178" s="150">
        <v>5</v>
      </c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>
      <c r="A179" s="14" t="s">
        <v>816</v>
      </c>
      <c r="B179" s="12" t="s">
        <v>828</v>
      </c>
      <c r="C179" s="12" t="s">
        <v>999</v>
      </c>
      <c r="D179" s="155" t="s">
        <v>1127</v>
      </c>
      <c r="E179" s="155" t="s">
        <v>1132</v>
      </c>
      <c r="F179" s="155" t="s">
        <v>1127</v>
      </c>
      <c r="G179" s="12" t="s">
        <v>268</v>
      </c>
      <c r="H179" s="12" t="s">
        <v>307</v>
      </c>
      <c r="I179" s="12" t="s">
        <v>34</v>
      </c>
      <c r="J179" s="12">
        <v>0</v>
      </c>
      <c r="K179" s="12">
        <v>1</v>
      </c>
      <c r="L179" s="6" t="s">
        <v>259</v>
      </c>
      <c r="M179" s="14"/>
      <c r="N179" s="14"/>
      <c r="O179" s="14"/>
      <c r="P179" s="14"/>
      <c r="Q179" s="127">
        <v>1993</v>
      </c>
      <c r="R179" s="127">
        <v>6</v>
      </c>
      <c r="S179" s="127">
        <v>1</v>
      </c>
      <c r="T179" s="14"/>
      <c r="U179" s="14"/>
      <c r="V179" s="14"/>
      <c r="W179" s="14"/>
      <c r="X179" s="14"/>
      <c r="Y179" s="14"/>
      <c r="Z179" s="14"/>
      <c r="AA179" s="14"/>
      <c r="AB179" s="14"/>
      <c r="AC179" s="8" t="s">
        <v>882</v>
      </c>
      <c r="AD179" s="4" t="s">
        <v>1150</v>
      </c>
      <c r="AE179" s="14">
        <v>1993</v>
      </c>
      <c r="AF179" s="4">
        <v>133.19999999999999</v>
      </c>
      <c r="AG179" s="150">
        <v>5</v>
      </c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>
      <c r="A180" s="14" t="s">
        <v>816</v>
      </c>
      <c r="B180" s="12" t="s">
        <v>828</v>
      </c>
      <c r="C180" s="12" t="s">
        <v>999</v>
      </c>
      <c r="D180" s="1" t="s">
        <v>1130</v>
      </c>
      <c r="E180" s="155" t="s">
        <v>1133</v>
      </c>
      <c r="F180" s="155" t="s">
        <v>1130</v>
      </c>
      <c r="G180" s="12" t="s">
        <v>268</v>
      </c>
      <c r="H180" s="12" t="s">
        <v>307</v>
      </c>
      <c r="I180" s="12" t="s">
        <v>34</v>
      </c>
      <c r="J180" s="12">
        <v>0</v>
      </c>
      <c r="K180" s="12">
        <v>1</v>
      </c>
      <c r="L180" s="6" t="s">
        <v>259</v>
      </c>
      <c r="M180" s="14"/>
      <c r="N180" s="14"/>
      <c r="O180" s="14"/>
      <c r="P180" s="14"/>
      <c r="Q180" s="127">
        <v>1993</v>
      </c>
      <c r="R180" s="127">
        <v>6</v>
      </c>
      <c r="S180" s="127">
        <v>1</v>
      </c>
      <c r="T180" s="14"/>
      <c r="U180" s="14"/>
      <c r="V180" s="14"/>
      <c r="W180" s="14"/>
      <c r="X180" s="14"/>
      <c r="Y180" s="14"/>
      <c r="Z180" s="14"/>
      <c r="AA180" s="14"/>
      <c r="AB180" s="14"/>
      <c r="AC180" s="8" t="s">
        <v>882</v>
      </c>
      <c r="AD180" s="4" t="s">
        <v>1151</v>
      </c>
      <c r="AE180" s="14">
        <v>1993</v>
      </c>
      <c r="AF180" s="4">
        <v>99.9</v>
      </c>
      <c r="AG180" s="150">
        <v>5</v>
      </c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>
      <c r="A181" s="14" t="s">
        <v>816</v>
      </c>
      <c r="B181" s="12" t="s">
        <v>828</v>
      </c>
      <c r="C181" s="12" t="s">
        <v>999</v>
      </c>
      <c r="D181" s="155" t="s">
        <v>1128</v>
      </c>
      <c r="E181" s="155" t="s">
        <v>1134</v>
      </c>
      <c r="F181" s="155" t="s">
        <v>1128</v>
      </c>
      <c r="G181" s="12" t="s">
        <v>268</v>
      </c>
      <c r="H181" s="12" t="s">
        <v>307</v>
      </c>
      <c r="I181" s="12" t="s">
        <v>34</v>
      </c>
      <c r="J181" s="12">
        <v>0</v>
      </c>
      <c r="K181" s="12">
        <v>1</v>
      </c>
      <c r="L181" s="6" t="s">
        <v>259</v>
      </c>
      <c r="M181" s="14"/>
      <c r="N181" s="14"/>
      <c r="O181" s="14"/>
      <c r="P181" s="14"/>
      <c r="Q181" s="127">
        <v>1993</v>
      </c>
      <c r="R181" s="127">
        <v>6</v>
      </c>
      <c r="S181" s="127">
        <v>1</v>
      </c>
      <c r="T181" s="14"/>
      <c r="U181" s="14"/>
      <c r="V181" s="14"/>
      <c r="W181" s="14"/>
      <c r="X181" s="14"/>
      <c r="Y181" s="14"/>
      <c r="Z181" s="14"/>
      <c r="AA181" s="14"/>
      <c r="AB181" s="14"/>
      <c r="AC181" s="8" t="s">
        <v>882</v>
      </c>
      <c r="AD181" s="4" t="s">
        <v>1152</v>
      </c>
      <c r="AE181" s="14">
        <v>1993</v>
      </c>
      <c r="AF181" s="4">
        <v>164.1</v>
      </c>
      <c r="AG181" s="150">
        <v>5</v>
      </c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>
      <c r="A182" s="14" t="s">
        <v>816</v>
      </c>
      <c r="B182" s="12" t="s">
        <v>828</v>
      </c>
      <c r="C182" s="12" t="s">
        <v>999</v>
      </c>
      <c r="D182" s="155" t="s">
        <v>1129</v>
      </c>
      <c r="E182" s="155" t="s">
        <v>1135</v>
      </c>
      <c r="F182" s="155" t="s">
        <v>1129</v>
      </c>
      <c r="G182" s="12" t="s">
        <v>268</v>
      </c>
      <c r="H182" s="12" t="s">
        <v>307</v>
      </c>
      <c r="I182" s="12" t="s">
        <v>34</v>
      </c>
      <c r="J182" s="12">
        <v>0</v>
      </c>
      <c r="K182" s="12">
        <v>1</v>
      </c>
      <c r="L182" s="6" t="s">
        <v>259</v>
      </c>
      <c r="M182" s="14"/>
      <c r="N182" s="14"/>
      <c r="O182" s="14"/>
      <c r="P182" s="14"/>
      <c r="Q182" s="127">
        <v>1993</v>
      </c>
      <c r="R182" s="127">
        <v>6</v>
      </c>
      <c r="S182" s="127">
        <v>1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8" t="s">
        <v>882</v>
      </c>
      <c r="AD182" s="4" t="s">
        <v>1153</v>
      </c>
      <c r="AE182" s="14">
        <v>1993</v>
      </c>
      <c r="AF182" s="4">
        <v>127.4</v>
      </c>
      <c r="AG182" s="150">
        <v>5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>
      <c r="A183" s="14" t="s">
        <v>816</v>
      </c>
      <c r="B183" s="12" t="s">
        <v>828</v>
      </c>
      <c r="C183" s="10" t="s">
        <v>950</v>
      </c>
      <c r="D183" s="10" t="s">
        <v>1120</v>
      </c>
      <c r="E183" s="10" t="s">
        <v>1136</v>
      </c>
      <c r="F183" s="10" t="s">
        <v>1120</v>
      </c>
      <c r="G183" s="12" t="s">
        <v>268</v>
      </c>
      <c r="H183" s="12" t="s">
        <v>307</v>
      </c>
      <c r="I183" s="12" t="s">
        <v>34</v>
      </c>
      <c r="J183" s="12">
        <v>0</v>
      </c>
      <c r="K183" s="12">
        <v>1</v>
      </c>
      <c r="L183" s="6" t="s">
        <v>259</v>
      </c>
      <c r="M183" s="14"/>
      <c r="N183" s="14"/>
      <c r="O183" s="14"/>
      <c r="P183" s="14"/>
      <c r="Q183" s="127">
        <v>1993</v>
      </c>
      <c r="R183" s="127">
        <v>6</v>
      </c>
      <c r="S183" s="127">
        <v>1</v>
      </c>
      <c r="T183" s="14"/>
      <c r="U183" s="14"/>
      <c r="V183" s="14"/>
      <c r="W183" s="14"/>
      <c r="X183" s="14"/>
      <c r="Y183" s="14"/>
      <c r="Z183" s="14"/>
      <c r="AA183" s="14"/>
      <c r="AB183" s="14"/>
      <c r="AC183" s="8" t="s">
        <v>882</v>
      </c>
      <c r="AD183" s="4" t="s">
        <v>1154</v>
      </c>
      <c r="AE183" s="14">
        <v>1993</v>
      </c>
      <c r="AF183" s="4">
        <v>147.19999999999999</v>
      </c>
      <c r="AG183" s="150">
        <v>5</v>
      </c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>
      <c r="A184" s="14" t="s">
        <v>816</v>
      </c>
      <c r="B184" s="12" t="s">
        <v>828</v>
      </c>
      <c r="C184" s="10" t="s">
        <v>950</v>
      </c>
      <c r="D184" s="12" t="s">
        <v>1121</v>
      </c>
      <c r="E184" s="12" t="s">
        <v>1137</v>
      </c>
      <c r="F184" s="12" t="s">
        <v>1121</v>
      </c>
      <c r="G184" s="12" t="s">
        <v>268</v>
      </c>
      <c r="H184" s="12" t="s">
        <v>307</v>
      </c>
      <c r="I184" s="12" t="s">
        <v>34</v>
      </c>
      <c r="J184" s="12">
        <v>0</v>
      </c>
      <c r="K184" s="12">
        <v>1</v>
      </c>
      <c r="L184" s="6" t="s">
        <v>259</v>
      </c>
      <c r="M184" s="14"/>
      <c r="N184" s="14"/>
      <c r="O184" s="14"/>
      <c r="P184" s="14"/>
      <c r="Q184" s="127">
        <v>1993</v>
      </c>
      <c r="R184" s="127">
        <v>6</v>
      </c>
      <c r="S184" s="127">
        <v>1</v>
      </c>
      <c r="T184" s="14"/>
      <c r="U184" s="14"/>
      <c r="V184" s="14"/>
      <c r="W184" s="14"/>
      <c r="X184" s="14"/>
      <c r="Y184" s="14"/>
      <c r="Z184" s="14"/>
      <c r="AA184" s="14"/>
      <c r="AB184" s="14"/>
      <c r="AC184" s="8" t="s">
        <v>882</v>
      </c>
      <c r="AD184" s="4" t="s">
        <v>1155</v>
      </c>
      <c r="AE184" s="14">
        <v>1993</v>
      </c>
      <c r="AF184" s="4">
        <v>150.5</v>
      </c>
      <c r="AG184" s="150">
        <v>5</v>
      </c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>
      <c r="A185" s="14"/>
      <c r="B185" s="12"/>
      <c r="C185" s="10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>
      <c r="A186" s="14"/>
      <c r="B186" s="12"/>
      <c r="C186" s="10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>
      <c r="A187" s="14"/>
      <c r="B187" s="12"/>
      <c r="C187" s="10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6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6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6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>
      <c r="A987" s="14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>
      <c r="A988" s="14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>
      <c r="A989" s="14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>
      <c r="B998" s="12"/>
      <c r="C998" s="12"/>
      <c r="D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>
      <c r="B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>
      <c r="B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7"/>
      <c r="R1000" s="127"/>
      <c r="S1000" s="127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  <row r="1001" spans="2:72">
      <c r="B1001" s="12"/>
      <c r="H1001" s="12"/>
      <c r="I1001" s="12"/>
      <c r="J1001" s="12"/>
      <c r="K1001" s="12"/>
      <c r="L1001" s="13"/>
      <c r="M1001" s="14"/>
      <c r="N1001" s="14"/>
      <c r="O1001" s="14"/>
      <c r="P1001" s="14"/>
      <c r="Q1001" s="127"/>
      <c r="R1001" s="127"/>
      <c r="S1001" s="127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</row>
    <row r="1002" spans="2:72">
      <c r="J1002" s="12"/>
      <c r="K1002" s="12"/>
      <c r="L1002" s="13"/>
      <c r="M1002" s="14"/>
      <c r="N1002" s="14"/>
      <c r="O1002" s="14"/>
      <c r="P1002" s="14"/>
      <c r="Q1002" s="127"/>
      <c r="R1002" s="127"/>
      <c r="S1002" s="127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</row>
    <row r="1003" spans="2:72">
      <c r="J1003" s="12"/>
      <c r="K1003" s="12"/>
      <c r="L1003" s="13"/>
      <c r="M1003" s="14"/>
      <c r="N1003" s="14"/>
      <c r="O1003" s="14"/>
      <c r="P1003" s="14"/>
      <c r="Q1003" s="127"/>
      <c r="R1003" s="127"/>
      <c r="S1003" s="127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</row>
    <row r="1004" spans="2:72">
      <c r="M1004" s="14"/>
      <c r="N1004" s="14"/>
      <c r="O1004" s="14"/>
      <c r="P1004" s="14"/>
      <c r="Q1004" s="127"/>
      <c r="R1004" s="127"/>
      <c r="S1004" s="127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</row>
    <row r="1005" spans="2:72">
      <c r="O1005" s="14"/>
      <c r="P1005" s="14"/>
      <c r="Q1005" s="127"/>
      <c r="R1005" s="127"/>
      <c r="S1005" s="127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</row>
  </sheetData>
  <sortState ref="A143:L162">
    <sortCondition ref="C143:C162"/>
    <sortCondition ref="D143:D162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1000000}">
          <x14:formula1>
            <xm:f>OFFSET(profile!$D$1,3,0,COUNTA(profile!$D:$D)-2,1)</xm:f>
          </x14:formula1>
          <xm:sqref>C4:C47 C188:C1048576 C56:C61 C168:C184 C103:C106 C143:C145 C161:C162 C150:C154</xm:sqref>
        </x14:dataValidation>
        <x14:dataValidation type="list" allowBlank="1" showInputMessage="1" showErrorMessage="1" xr:uid="{00000000-0002-0000-0600-000002000000}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4000000}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 xr:uid="{00000000-0002-0000-0600-000006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4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4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5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AJ1" workbookViewId="0">
      <selection activeCell="AP12" sqref="AP12"/>
    </sheetView>
  </sheetViews>
  <sheetFormatPr baseColWidth="10" defaultColWidth="15.1640625" defaultRowHeight="15" customHeight="1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2018-10-11T20:15:37Z</dcterms:modified>
</cp:coreProperties>
</file>