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9" i="5" l="1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E184" i="5"/>
  <c r="E185" i="5"/>
  <c r="E186" i="5"/>
  <c r="E187" i="5"/>
  <c r="E188" i="5"/>
  <c r="E189" i="5"/>
  <c r="E190" i="5"/>
  <c r="E191" i="5"/>
  <c r="E196" i="5"/>
  <c r="E197" i="5"/>
  <c r="E198" i="5"/>
  <c r="E199" i="5"/>
  <c r="E200" i="5"/>
  <c r="E201" i="5"/>
  <c r="E202" i="5"/>
  <c r="E203" i="5"/>
  <c r="E205" i="5"/>
  <c r="E206" i="5"/>
  <c r="E207" i="5"/>
  <c r="E208" i="5"/>
  <c r="E210" i="5"/>
  <c r="E211" i="5"/>
  <c r="E212" i="5"/>
  <c r="E213" i="5"/>
  <c r="E214" i="5"/>
  <c r="E215" i="5"/>
  <c r="E216" i="5"/>
  <c r="E218" i="5"/>
  <c r="E219" i="5"/>
  <c r="E220" i="5"/>
  <c r="E221" i="5"/>
  <c r="E222" i="5"/>
  <c r="E223" i="5"/>
  <c r="E224" i="5"/>
  <c r="E225" i="5"/>
  <c r="E226" i="5"/>
  <c r="E227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J3" i="6"/>
  <c r="I3" i="6"/>
  <c r="H3" i="6"/>
</calcChain>
</file>

<file path=xl/sharedStrings.xml><?xml version="1.0" encoding="utf-8"?>
<sst xmlns="http://schemas.openxmlformats.org/spreadsheetml/2006/main" count="5223" uniqueCount="1216">
  <si>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</si>
  <si>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</si>
  <si>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</si>
  <si>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</si>
  <si>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</si>
  <si>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</si>
  <si>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</si>
  <si>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</si>
  <si>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</si>
  <si>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</si>
  <si>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</si>
  <si>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</si>
  <si>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</si>
  <si>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</si>
  <si>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</si>
  <si>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</si>
  <si>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</si>
  <si>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</si>
  <si>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</si>
  <si>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</si>
  <si>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</si>
  <si>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</si>
  <si>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</si>
  <si>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</si>
  <si>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</si>
  <si>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</si>
  <si>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</si>
  <si>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</si>
  <si>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</si>
  <si>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</si>
  <si>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</si>
  <si>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</si>
  <si>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</si>
  <si>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</si>
  <si>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</si>
  <si>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</si>
  <si>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</si>
  <si>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</si>
  <si>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</si>
  <si>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</si>
  <si>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</si>
  <si>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</si>
  <si>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</si>
  <si>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</si>
  <si>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</si>
  <si>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</si>
  <si>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</si>
  <si>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</si>
  <si>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</si>
  <si>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</si>
  <si>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</si>
  <si>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</si>
  <si>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</si>
  <si>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</si>
  <si>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</si>
  <si>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</si>
  <si>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</si>
  <si>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</si>
  <si>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</si>
  <si>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</si>
  <si>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</si>
  <si>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</si>
  <si>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</si>
  <si>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</si>
  <si>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</si>
  <si>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</si>
  <si>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</si>
  <si>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</si>
  <si>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</si>
  <si>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</si>
  <si>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</si>
  <si>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</si>
  <si>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</si>
  <si>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</si>
  <si>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</si>
  <si>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</si>
  <si>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</si>
  <si>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</si>
  <si>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</si>
  <si>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</si>
  <si>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</si>
  <si>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</si>
  <si>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</si>
  <si>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</si>
  <si>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</si>
  <si>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</si>
  <si>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</si>
  <si>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</si>
  <si>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</si>
  <si>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</si>
  <si>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</si>
  <si>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</si>
  <si>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</si>
  <si>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</si>
  <si>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</si>
  <si>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</si>
  <si>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</si>
  <si>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</si>
  <si>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</si>
  <si>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</si>
  <si>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</si>
  <si>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</si>
  <si>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</si>
  <si>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</si>
  <si>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</si>
  <si>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</si>
  <si>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</si>
  <si>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</si>
  <si>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</si>
  <si>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</si>
  <si>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</si>
  <si>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</si>
  <si>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</si>
  <si>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</si>
  <si>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</si>
  <si>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</si>
  <si>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</si>
  <si>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</si>
  <si>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</si>
  <si>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</si>
  <si>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</si>
  <si>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</si>
  <si>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</si>
  <si>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</si>
  <si>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</si>
  <si>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</si>
  <si>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</si>
  <si>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</si>
  <si>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</si>
  <si>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</si>
  <si>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</si>
  <si>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</si>
  <si>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</si>
  <si>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</si>
  <si>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</si>
  <si>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</si>
  <si>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</si>
  <si>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</si>
  <si>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</si>
  <si>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</si>
  <si>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</si>
  <si>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</si>
  <si>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</si>
  <si>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</si>
  <si>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</si>
  <si>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</si>
  <si>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</si>
  <si>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</si>
  <si>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</si>
  <si>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</si>
  <si>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</si>
  <si>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</si>
  <si>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</si>
  <si>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</si>
  <si>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</si>
  <si>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</si>
  <si>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</si>
  <si>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</si>
  <si>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</si>
  <si>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</si>
  <si>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</si>
  <si>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</si>
  <si>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</si>
  <si>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</si>
  <si>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</si>
  <si>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</si>
  <si>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</si>
  <si>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</si>
  <si>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</si>
  <si>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</si>
  <si>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</si>
  <si>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</si>
  <si>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</si>
  <si>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</si>
  <si>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</si>
  <si>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</si>
  <si>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</si>
  <si>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</si>
  <si>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</si>
  <si>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</si>
  <si>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</si>
  <si>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</si>
  <si>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</si>
  <si>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</si>
  <si>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</si>
  <si>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</si>
  <si>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</si>
  <si>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</si>
  <si>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</si>
  <si>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</si>
  <si>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</si>
  <si>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</si>
  <si>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</si>
  <si>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</si>
  <si>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</si>
  <si>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</si>
  <si>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</si>
  <si>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</si>
  <si>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</si>
  <si>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</si>
  <si>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</si>
  <si>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</si>
  <si>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</si>
  <si>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</si>
  <si>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</si>
  <si>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</si>
  <si>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</si>
  <si>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</si>
  <si>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</si>
  <si>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</si>
  <si>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</si>
  <si>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</si>
  <si>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</si>
  <si>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</si>
  <si>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</si>
  <si>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</si>
  <si>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</si>
  <si>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</si>
  <si>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</si>
  <si>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</si>
  <si>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</si>
  <si>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</si>
  <si>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</si>
  <si>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</si>
  <si>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</si>
  <si>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</si>
  <si>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</si>
  <si>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</si>
  <si>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</si>
  <si>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</si>
  <si>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</si>
  <si>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</si>
  <si>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</si>
  <si>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</si>
  <si>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</si>
  <si>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</si>
  <si>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</si>
  <si>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</si>
  <si>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</si>
  <si>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</si>
  <si>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</si>
  <si>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</si>
  <si>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</si>
  <si>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</si>
  <si>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</si>
  <si>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</si>
  <si>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</si>
  <si>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</si>
  <si>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</si>
  <si>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</si>
  <si>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</si>
  <si>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</si>
  <si>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</si>
  <si>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</si>
  <si>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</si>
  <si>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</si>
  <si>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</si>
  <si>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</si>
  <si>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</si>
  <si>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</si>
  <si>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</si>
  <si>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</si>
  <si>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</si>
  <si>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</si>
  <si>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</si>
  <si>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</si>
  <si>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</si>
  <si>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</si>
  <si>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</si>
  <si>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</si>
  <si>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</si>
  <si>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</si>
  <si>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</si>
  <si>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</si>
  <si>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</si>
  <si>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</si>
  <si>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</si>
  <si>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</si>
  <si>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</si>
  <si>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</si>
  <si>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</si>
  <si>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</si>
  <si>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</si>
  <si>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</si>
  <si>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</si>
  <si>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</si>
  <si>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</si>
  <si>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</si>
  <si>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</si>
  <si>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</si>
  <si>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</si>
  <si>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</si>
  <si>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</si>
  <si>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</si>
  <si>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</si>
  <si>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</si>
  <si>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</si>
  <si>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</si>
  <si>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</si>
  <si>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</si>
  <si>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</si>
  <si>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</si>
  <si>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</si>
  <si>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</si>
  <si>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</si>
  <si>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</si>
  <si>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</si>
  <si>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</si>
  <si>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</si>
  <si>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</si>
  <si>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</si>
  <si>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</si>
  <si>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</si>
  <si>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</si>
  <si>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</si>
  <si>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</si>
  <si>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</si>
  <si>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</si>
  <si>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</si>
  <si>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</si>
  <si>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</si>
  <si>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</si>
  <si>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</si>
  <si>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</si>
  <si>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</si>
  <si>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</si>
  <si>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</si>
  <si>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</si>
  <si>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</si>
  <si>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</si>
  <si>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</si>
  <si>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</si>
  <si>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</si>
  <si>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</si>
  <si>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</si>
  <si>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</si>
  <si>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</si>
  <si>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</si>
  <si>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</si>
  <si>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</si>
  <si>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</si>
  <si>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</si>
  <si>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</si>
  <si>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</si>
  <si>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</si>
  <si>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</si>
  <si>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</si>
  <si>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</si>
  <si>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</si>
  <si>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</si>
  <si>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</si>
  <si>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</si>
  <si>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</si>
  <si>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</si>
  <si>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</si>
  <si>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</si>
  <si>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</si>
  <si>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</si>
  <si>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</si>
  <si>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</si>
  <si>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</si>
  <si>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</si>
  <si>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</si>
  <si>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</si>
  <si>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</si>
  <si>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</si>
  <si>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</si>
  <si>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</si>
  <si>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</si>
  <si>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</si>
  <si>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</si>
  <si>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</si>
  <si>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</si>
  <si>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</si>
  <si>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</si>
  <si>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</si>
  <si>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</si>
  <si>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</si>
  <si>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</si>
  <si>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</si>
  <si>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</si>
  <si>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</si>
  <si>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</si>
  <si>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</si>
  <si>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</si>
  <si>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</si>
  <si>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</si>
  <si>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</si>
  <si>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</si>
  <si>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</si>
  <si>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</si>
  <si>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</si>
  <si>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</si>
  <si>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</si>
  <si>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</si>
  <si>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</si>
  <si>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</si>
  <si>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</si>
  <si>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</si>
  <si>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</si>
  <si>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</si>
  <si>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</si>
  <si>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</si>
  <si>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</si>
  <si>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</si>
  <si>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</si>
  <si>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</si>
  <si>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</si>
  <si>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</si>
  <si>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</si>
  <si>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</si>
  <si>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</si>
  <si>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</si>
  <si>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</si>
  <si>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</si>
  <si>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</si>
  <si>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</si>
  <si>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</si>
  <si>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</si>
  <si>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</si>
  <si>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</si>
  <si>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</si>
  <si>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</si>
  <si>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</si>
  <si>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</si>
  <si>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</si>
  <si>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</si>
  <si>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</si>
  <si>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</si>
  <si>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</si>
  <si>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</si>
  <si>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</si>
  <si>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</si>
  <si>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</si>
  <si>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</si>
  <si>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</si>
  <si>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</si>
  <si>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</si>
  <si>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</si>
  <si>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</si>
  <si>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</si>
  <si>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</si>
  <si>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</si>
  <si>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</si>
  <si>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</si>
  <si>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</si>
  <si>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</si>
  <si>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</si>
  <si>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</si>
  <si>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</si>
  <si>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</si>
  <si>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</si>
  <si>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</si>
  <si>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</si>
  <si>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</si>
  <si>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</si>
  <si>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</si>
  <si>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</si>
  <si>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</si>
  <si>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</si>
  <si>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</si>
  <si>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</si>
  <si>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</si>
  <si>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</si>
  <si>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</si>
  <si>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</si>
  <si>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</si>
  <si>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</si>
  <si>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</si>
  <si>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</si>
  <si>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</si>
  <si>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</si>
  <si>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</si>
  <si>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</si>
  <si>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</si>
  <si>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</si>
  <si>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</si>
  <si>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</si>
  <si>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</si>
  <si>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</si>
  <si>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</si>
  <si>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</si>
  <si>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</si>
  <si>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</si>
  <si>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</si>
  <si>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</si>
  <si>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</si>
  <si>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</si>
  <si>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</si>
  <si>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</si>
  <si>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</si>
  <si>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</si>
  <si>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</si>
  <si>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</si>
  <si>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</si>
  <si>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</si>
  <si>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</si>
  <si>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</si>
  <si>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</si>
  <si>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</si>
  <si>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</si>
  <si>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</si>
  <si>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</si>
  <si>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</si>
  <si>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</si>
  <si>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</si>
  <si>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</si>
  <si>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</si>
  <si>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</si>
  <si>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</si>
  <si>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</si>
  <si>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</si>
  <si>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</si>
  <si>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</si>
  <si>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</si>
  <si>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</si>
  <si>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</si>
  <si>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</si>
  <si>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</si>
  <si>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</si>
  <si>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</si>
  <si>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</si>
  <si>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</si>
  <si>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</si>
  <si>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</si>
  <si>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</si>
  <si>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</si>
  <si>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</si>
  <si>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</si>
  <si>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</si>
  <si>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</si>
  <si>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</si>
  <si>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</si>
  <si>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</si>
  <si>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</si>
  <si>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</si>
  <si>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</si>
  <si>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</si>
  <si>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</si>
  <si>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</si>
  <si>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</si>
  <si>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</si>
  <si>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</si>
  <si>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</si>
  <si>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</si>
  <si>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</si>
  <si>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</si>
  <si>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</si>
  <si>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</si>
  <si>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</si>
  <si>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</si>
  <si>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</si>
  <si>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</si>
  <si>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</si>
  <si>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</si>
  <si>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</si>
  <si>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</si>
  <si>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</si>
  <si>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</si>
  <si>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</si>
  <si>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</si>
  <si>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</si>
  <si>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</si>
  <si>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</si>
  <si>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</si>
  <si>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</si>
  <si>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</si>
  <si>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</si>
  <si>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</si>
  <si>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</si>
  <si>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</si>
  <si>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</si>
  <si>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</si>
  <si>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</si>
  <si>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</si>
  <si>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</si>
  <si>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</si>
  <si>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</si>
  <si>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</si>
  <si>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</si>
  <si>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</si>
  <si>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</si>
  <si>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</si>
  <si>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</si>
  <si>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</si>
  <si>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</si>
  <si>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</si>
  <si>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</si>
  <si>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</si>
  <si>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</si>
  <si>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</si>
  <si>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</si>
  <si>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</si>
  <si>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</si>
  <si>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</si>
  <si>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</si>
  <si>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</si>
  <si>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</si>
  <si>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</si>
  <si>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</si>
  <si>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</si>
  <si>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</si>
  <si>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</si>
  <si>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</si>
  <si>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</si>
  <si>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</si>
  <si>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</si>
  <si>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</si>
  <si>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</si>
  <si>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</si>
  <si>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</si>
  <si>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</si>
  <si>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</si>
  <si>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</si>
  <si>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</si>
  <si>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</si>
  <si>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</si>
  <si>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</si>
  <si>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</si>
  <si>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</si>
  <si>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</si>
  <si>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</si>
  <si>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</si>
  <si>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</si>
  <si>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</si>
  <si>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</si>
  <si>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</si>
  <si>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</si>
  <si>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</si>
  <si>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</si>
  <si>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</si>
  <si>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</si>
  <si>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</si>
  <si>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</si>
  <si>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</si>
  <si>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</si>
  <si>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</si>
  <si>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</si>
  <si>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</si>
  <si>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</si>
  <si>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</si>
  <si>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</si>
  <si>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</si>
  <si>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</si>
  <si>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</si>
  <si>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</si>
  <si>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</si>
  <si>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</si>
  <si>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</si>
  <si>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</si>
  <si>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</si>
  <si>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</si>
  <si>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</si>
  <si>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</si>
  <si>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</si>
  <si>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</si>
  <si>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</si>
  <si>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</si>
  <si>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</si>
  <si>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</si>
  <si>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</si>
  <si>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</si>
  <si>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</si>
  <si>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</si>
  <si>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</si>
  <si>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</si>
  <si>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</si>
  <si>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</si>
  <si>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</si>
  <si>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</si>
  <si>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</si>
  <si>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</si>
  <si>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</si>
  <si>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</si>
  <si>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</si>
  <si>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</si>
  <si>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</si>
  <si>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</si>
  <si>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</si>
  <si>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</si>
  <si>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</si>
  <si>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</si>
  <si>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</si>
  <si>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</si>
  <si>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</si>
  <si>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</si>
  <si>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</si>
  <si>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</si>
  <si>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</si>
  <si>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</si>
  <si>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</si>
  <si>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</si>
  <si>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</si>
  <si>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</si>
  <si>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</si>
  <si>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</si>
  <si>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</si>
  <si>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</si>
  <si>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</si>
  <si>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</si>
  <si>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</si>
  <si>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</si>
  <si>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</si>
  <si>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</si>
  <si>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</si>
  <si>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</si>
  <si>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</si>
  <si>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</si>
  <si>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</si>
  <si>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</si>
  <si>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</si>
  <si>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</si>
  <si>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</si>
  <si>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</si>
  <si>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</si>
  <si>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</si>
  <si>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</si>
  <si>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</si>
  <si>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</si>
  <si>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</si>
  <si>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</si>
  <si>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</si>
  <si>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</si>
  <si>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</si>
  <si>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</si>
  <si>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</si>
  <si>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</si>
  <si>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</si>
  <si>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</si>
  <si>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</si>
  <si>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</si>
  <si>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</si>
  <si>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</si>
  <si>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</si>
  <si>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</si>
  <si>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</si>
  <si>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</si>
  <si>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</si>
  <si>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</si>
  <si>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</si>
  <si>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</si>
  <si>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</si>
  <si>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</si>
  <si>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</si>
  <si>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</si>
  <si>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</si>
  <si>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</si>
  <si>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</si>
  <si>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</si>
  <si>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</si>
  <si>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</si>
  <si>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</si>
  <si>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</si>
  <si>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</si>
  <si>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</si>
  <si>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</si>
  <si>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</si>
  <si>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</si>
  <si>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</si>
  <si>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</si>
  <si>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</si>
  <si>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</si>
  <si>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</si>
  <si>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</si>
  <si>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</si>
  <si>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</si>
  <si>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</si>
  <si>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</si>
  <si>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</si>
  <si>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</si>
  <si>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</si>
  <si>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</si>
  <si>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</si>
  <si>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</si>
  <si>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</si>
  <si>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</si>
  <si>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</si>
  <si>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</si>
  <si>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</si>
  <si>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</si>
  <si>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</si>
  <si>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</si>
  <si>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</si>
  <si>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</si>
  <si>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</si>
  <si>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</si>
  <si>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</si>
  <si>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</si>
  <si>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</si>
  <si>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</si>
  <si>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</si>
  <si>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</si>
  <si>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</si>
  <si>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</si>
  <si>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</si>
  <si>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</si>
  <si>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</si>
  <si>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</si>
  <si>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</si>
  <si>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</si>
  <si>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</si>
  <si>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</si>
  <si>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</si>
  <si>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</si>
  <si>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</si>
  <si>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</si>
  <si>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</si>
  <si>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</si>
  <si>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</si>
  <si>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</si>
  <si>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</si>
  <si>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</si>
  <si>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</si>
  <si>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</si>
  <si>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</si>
  <si>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</si>
  <si>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</si>
  <si>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</si>
  <si>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</si>
  <si>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</si>
  <si>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</si>
  <si>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</si>
  <si>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</si>
  <si>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</si>
  <si>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</si>
  <si>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</si>
  <si>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</si>
  <si>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</si>
  <si>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</si>
  <si>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</si>
  <si>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</si>
  <si>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</si>
  <si>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</si>
  <si>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</si>
  <si>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</si>
  <si>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</si>
  <si>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</si>
  <si>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</si>
  <si>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</si>
  <si>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</si>
  <si>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</si>
  <si>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Trumbore_1996</t>
  </si>
  <si>
    <t>10.1126/science.272.5260.393</t>
  </si>
  <si>
    <t>MPI-BGC</t>
  </si>
  <si>
    <t>Trumbore, Susan</t>
  </si>
  <si>
    <t>trumbore@bgc-jena.mpg.de</t>
  </si>
  <si>
    <t>0000-0003-3885-6202</t>
  </si>
  <si>
    <t>Trumbore, S. E., Chadwick, O. A., Amundson, R. (1996). Rapid exchange between soil carbon and atmospheric carbon dioxide driven by temperature change. Science, 272(5260), 393-396. doi:10.1126/science.272.5260.393</t>
  </si>
  <si>
    <t>I have added data from this paper for mean temperature and moisture and mineral information - they are the same sites but not necessarily the same pits</t>
  </si>
  <si>
    <t>R.A. Dahlgren, J.L. Boettinger, G.L. Huntington, R.G. Amundson, 1997, Soil development along an elevational transect in the western Sierra Nevada, California. Geoderma. 78:207-236, https://doi.org/10.1016/S0016-7061(97)00034-7</t>
  </si>
  <si>
    <t>Koarashi_2012</t>
  </si>
  <si>
    <t>10.1029/2012JG002034</t>
  </si>
  <si>
    <t>Sue Trumbore</t>
  </si>
  <si>
    <t>Koarashi, J., Hockaday, W. C., Masiello, C., Trumbore, S. E. (2012). Dynamics of decadally cycling carbon in subsurface soils. Journal of Geophysical Research-Biogeosciences, 117: G03033, pp. 1-13. doi:10.1029/2012JG002034.</t>
  </si>
  <si>
    <t>later sampling of the same sites (2005 B horizon data)</t>
  </si>
  <si>
    <t>Marzaioli_2010</t>
  </si>
  <si>
    <t>10.1016/j.nimb.2009.10.098</t>
  </si>
  <si>
    <t>Marzaioli F,  Lubritto, C.  Del Galdo, B., D’Onofrio, A. Cotrufo. MF, Terrasi, F. 2010. Comparison of different soil organic matter fractionation methodologies: Evidences from ultrasensitive 14 C measurements.  Nuclear Instruments and Methods in Physics Research Section B: Beam Interactions with Materials and Atoms, ISSN: 0168-583X, Vol: 268, Issue: 7, Page: 1062-1066. https://doi.org/10.1016/j.nimb.2009.10.098</t>
  </si>
  <si>
    <t>later sampling of the same sites (2005 incubation and A horizon/litter data)</t>
  </si>
  <si>
    <t>Trumbore Falbrook</t>
  </si>
  <si>
    <t>Trumbore Ahwahnee</t>
  </si>
  <si>
    <t>Trumbore Musick</t>
  </si>
  <si>
    <t>Trumbore Shaver</t>
  </si>
  <si>
    <t>Trumbore Corbett</t>
  </si>
  <si>
    <t>Trumbore Chiquito</t>
  </si>
  <si>
    <t>re-occupation of same sites</t>
  </si>
  <si>
    <t>Trumbore Ahwahnee 1959</t>
  </si>
  <si>
    <t>Chaparral</t>
  </si>
  <si>
    <t>Trumbore Musick 1958</t>
  </si>
  <si>
    <t>Pine/oak mixed forest</t>
  </si>
  <si>
    <t>Trumbore Shaver 1 1959</t>
  </si>
  <si>
    <t>Conifer forest</t>
  </si>
  <si>
    <t>Trumbore Shaver 2 1959</t>
  </si>
  <si>
    <t>Trumbore Corbett 1959</t>
  </si>
  <si>
    <t>Trumbore Chiquito 1959</t>
  </si>
  <si>
    <t>Subalpine forest</t>
  </si>
  <si>
    <t>Trumbore Falbrook 1959</t>
  </si>
  <si>
    <t>grassland</t>
  </si>
  <si>
    <t>Trumbore Falbrook 1992</t>
  </si>
  <si>
    <t>Trumbore Ahwahnee 1992</t>
  </si>
  <si>
    <t>Trumbore Musick 1992</t>
  </si>
  <si>
    <t>Trumbore Shaver 1992</t>
  </si>
  <si>
    <t>Trumbore Corbett 1992</t>
  </si>
  <si>
    <t>Trumbore Chiquito 1992</t>
  </si>
  <si>
    <t>Trumbore Musick 2001 (GR-PP-1)</t>
  </si>
  <si>
    <t>Trumbore Shaver 2001 (GR-SP)</t>
  </si>
  <si>
    <t>Trumbore Chiquito 2001 (GR-RF-1)</t>
  </si>
  <si>
    <t>Trumbore Falbrook 2005</t>
  </si>
  <si>
    <t>Trumbore Ahwahnee 2005</t>
  </si>
  <si>
    <t>Trumbore Musick 2005</t>
  </si>
  <si>
    <t>Trumbore Chiquito 2005</t>
  </si>
  <si>
    <t>Trumbore Musick 2009</t>
  </si>
  <si>
    <t>Trumbore Shaver 2009</t>
  </si>
  <si>
    <t>Entic Cyrumbrept</t>
  </si>
  <si>
    <t>Ultic Haploxeralf</t>
  </si>
  <si>
    <t>Pachic Xerumbrept</t>
  </si>
  <si>
    <t>Typic Xerocrept</t>
  </si>
  <si>
    <t>Xerumberpt</t>
  </si>
  <si>
    <t>Trumbore Falbrook 1959 0-10</t>
  </si>
  <si>
    <t>Trumbore Falbrook 1959 10-23</t>
  </si>
  <si>
    <t>Trumbore Falbrook 1959 23-48</t>
  </si>
  <si>
    <t>Trumbore Falbrook 1959 48-76</t>
  </si>
  <si>
    <t>Trumbore Falbrook 1959 76-112</t>
  </si>
  <si>
    <t>Trumbore Ahwahnee 1959 0-5</t>
  </si>
  <si>
    <t>Trumbore Ahwahnee 1959 5-25</t>
  </si>
  <si>
    <t>Trumbore Ahwahnee 1959 25-97</t>
  </si>
  <si>
    <t>Trumbore Musick 1958 0-18</t>
  </si>
  <si>
    <t>Trumbore Musick 1958 18-36</t>
  </si>
  <si>
    <t>Trumbore Musick 1958 36-51</t>
  </si>
  <si>
    <t>Trumbore Musick 1958 51-114</t>
  </si>
  <si>
    <t>Trumbore Shaver 1 1959 0-20</t>
  </si>
  <si>
    <t>Trumbore Shaver 2 1959 0-15</t>
  </si>
  <si>
    <t>Trumbore Shaver 2 1959 15-58</t>
  </si>
  <si>
    <t>Trumbore Shaver 2 1959 58-155</t>
  </si>
  <si>
    <t>Trumbore Corbett 1959 0-10</t>
  </si>
  <si>
    <t>Trumbore Corbett 1959 10-20</t>
  </si>
  <si>
    <t>Trumbore Corbett 1959 20-46</t>
  </si>
  <si>
    <t>Trumbore Corbett 1959 46-81</t>
  </si>
  <si>
    <t>Trumbore Corbett 1959 81-145</t>
  </si>
  <si>
    <t>Trumbore Chiquito 1959 0-20</t>
  </si>
  <si>
    <t>Trumbore Falbrook 1992 Litter</t>
  </si>
  <si>
    <t>Trumbore Falbrook 1992 0-4</t>
  </si>
  <si>
    <t>Trumbore Falbrook 1992 4-8</t>
  </si>
  <si>
    <t>Trumbore Falbrook 1992 8-12</t>
  </si>
  <si>
    <t>Trumbore Falbrook 1992 12-27</t>
  </si>
  <si>
    <t>Trumbore Falbrook 1992 27-58</t>
  </si>
  <si>
    <t>Trumbore Falbrook 1992 58-75</t>
  </si>
  <si>
    <t>Trumbore Ahwahnee 1992 0-6</t>
  </si>
  <si>
    <t>Trumbore Ahwahnee 1992 6-12</t>
  </si>
  <si>
    <t>Trumbore Ahwahnee 1992 12-17</t>
  </si>
  <si>
    <t>Trumbore Ahwahnee 1992 17-25</t>
  </si>
  <si>
    <t>Trumbore Ahwahnee 1992 25-33</t>
  </si>
  <si>
    <t>Trumbore Ahwahnee 1992 33-43</t>
  </si>
  <si>
    <t>Trumbore Ahwahnee 1992 43-53</t>
  </si>
  <si>
    <t>Trumbore Ahwahnee 1992 53-73</t>
  </si>
  <si>
    <t>Trumbore Musick 1992 Litter</t>
  </si>
  <si>
    <t>Trumbore Musick 1992 0-7</t>
  </si>
  <si>
    <t>Trumbore Musick 1992 7-13</t>
  </si>
  <si>
    <t>Trumbore Musick 1992 13-19</t>
  </si>
  <si>
    <t>Trumbore Musick 1992 19-30</t>
  </si>
  <si>
    <t>Trumbore Musick 1992 30-42</t>
  </si>
  <si>
    <t>Trumbore Musick 1992 42-55</t>
  </si>
  <si>
    <t>Trumbore Musick 1992 55-68</t>
  </si>
  <si>
    <t>Trumbore Musick 1992 68-85</t>
  </si>
  <si>
    <t>Trumbore Shaver 1992 0-5</t>
  </si>
  <si>
    <t>Trumbore Shaver 1992 5-10</t>
  </si>
  <si>
    <t>Trumbore Shaver 1992 10-20</t>
  </si>
  <si>
    <t>Trumbore Shaver 1992 20-40</t>
  </si>
  <si>
    <t>Trumbore Shaver 1992 40-59</t>
  </si>
  <si>
    <t>Trumbore Shaver 1992 59-100</t>
  </si>
  <si>
    <t>Trumbore Corbett 1992 0-6</t>
  </si>
  <si>
    <t>Trumbore Corbett 1992 6-13</t>
  </si>
  <si>
    <t>Trumbore Corbett 1992 13-23</t>
  </si>
  <si>
    <t>Trumbore Corbett 1992 23-33</t>
  </si>
  <si>
    <t>Trumbore Corbett 1992 33-43</t>
  </si>
  <si>
    <t>Trumbore Corbett 1992 43-60</t>
  </si>
  <si>
    <t>Trumbore Corbett 1992 60-83</t>
  </si>
  <si>
    <t>Trumbore Chiquito 1992 Litter</t>
  </si>
  <si>
    <t>Trumbore Chiquito 1992 0-4</t>
  </si>
  <si>
    <t>Trumbore Chiquito 1992 4-17</t>
  </si>
  <si>
    <t>Trumbore Chiquito 1992 17-30</t>
  </si>
  <si>
    <t>Trumbore Chiquito 1992 30-42</t>
  </si>
  <si>
    <t>Trumbore Chiquito 1992 42-54</t>
  </si>
  <si>
    <t>Trumbore Chiquito 1992 54-62</t>
  </si>
  <si>
    <t>Trumbore Chiquito 1992 62-70</t>
  </si>
  <si>
    <t>L</t>
  </si>
  <si>
    <t>assumed, based on measurement from same soil in 1992</t>
  </si>
  <si>
    <t>Assumed bulk density value</t>
  </si>
  <si>
    <t/>
  </si>
  <si>
    <t>10YR5/2</t>
  </si>
  <si>
    <t>10YR5/4</t>
  </si>
  <si>
    <t>10YR6/3</t>
  </si>
  <si>
    <t>10YR6/4</t>
  </si>
  <si>
    <t>10YR5/8</t>
  </si>
  <si>
    <t>2.5YR5/6</t>
  </si>
  <si>
    <t>10YR5/3</t>
  </si>
  <si>
    <t>2.5YR6/4</t>
  </si>
  <si>
    <t>10YR2/2</t>
  </si>
  <si>
    <t>Trumbore Musick 2001 (GR-PP-1) 0-7</t>
  </si>
  <si>
    <t>Trumbore Musick 2001 (GR-PP-1) 7-15</t>
  </si>
  <si>
    <t>Trumbore Musick 2001 (GR-PP-1) 15-27</t>
  </si>
  <si>
    <t>Trumbore Shaver 2001 (GR-SP) 0-4</t>
  </si>
  <si>
    <t>Trumbore Shaver 2001 (GR-SP) 4-13</t>
  </si>
  <si>
    <t>Trumbore Shaver 2001 (GR-SP) 13-28</t>
  </si>
  <si>
    <t>Trumbore Chiquito 2001 (GR-RF-1) 0-3</t>
  </si>
  <si>
    <t>Trumbore Chiquito 2001 (GR-RF-1) 3-8</t>
  </si>
  <si>
    <t>Trumbore Chiquito 2001 (GR-RF-1) 8-27</t>
  </si>
  <si>
    <t>Trumbore Falbrook 2005 A1 (0-3)</t>
  </si>
  <si>
    <t>A1</t>
  </si>
  <si>
    <t>Assumed bulk density value, based on measurements from same soil in 1992</t>
  </si>
  <si>
    <t>Trumbore Falbrook 2005 A2 (3-12)</t>
  </si>
  <si>
    <t>A2</t>
  </si>
  <si>
    <t>Trumbore Falbrook 2005 12-20</t>
  </si>
  <si>
    <t>Trumbore Falbrook 2005 20-30</t>
  </si>
  <si>
    <t>Trumbore Ahwahnee 2005 A1</t>
  </si>
  <si>
    <t>Trumbore Ahwahnee 2005 A2</t>
  </si>
  <si>
    <t>Trumbore Musick 2005 E (0-7)</t>
  </si>
  <si>
    <t>Trumbore Musick 2005 A (7-21)</t>
  </si>
  <si>
    <t>A</t>
  </si>
  <si>
    <t>Trumbore Musick 2005 21-43</t>
  </si>
  <si>
    <t>Trumbore Musick 2005 43-65</t>
  </si>
  <si>
    <t>Trumbore Chiquito 2005 A1 (0-4)</t>
  </si>
  <si>
    <t>Trumbore Chiquito 2005 A2 (4-17)</t>
  </si>
  <si>
    <t>Trumbore Chiquito 2005 17-35</t>
  </si>
  <si>
    <t>Trumbore Musick 2009 5-20</t>
  </si>
  <si>
    <t>Trumbore Musick 2009 55-70</t>
  </si>
  <si>
    <t>Trumbore Shaver 2009 5-20</t>
  </si>
  <si>
    <t>Trumbore Shaver 2009 40-60</t>
  </si>
  <si>
    <t>Trumbore Musick 2005 litter</t>
  </si>
  <si>
    <t>Trumbore Falbrook 2005 Litter</t>
  </si>
  <si>
    <t>Trumbore Ahwahnee 2005 Litter</t>
  </si>
  <si>
    <t>Trumbore Chiquito 2005 Litter</t>
  </si>
  <si>
    <t>Trumbore Falbrook 1959 0-10 HF</t>
  </si>
  <si>
    <t>Inf</t>
  </si>
  <si>
    <t>Trumbore Falbrook 1959 10-23 HF</t>
  </si>
  <si>
    <t>Trumbore Falbrook 1959 23-48 HF</t>
  </si>
  <si>
    <t>Trumbore Falbrook 1959 48-76 HF</t>
  </si>
  <si>
    <t>Trumbore Falbrook 1959 76-112 HF</t>
  </si>
  <si>
    <t>Trumbore Falbrook 1959 0-10 LF</t>
  </si>
  <si>
    <t>6N HCl + NaOH/Na-pyrophosphate ~95C ~12hrs</t>
  </si>
  <si>
    <t>Trumbore Falbrook 1959 10-23 LF</t>
  </si>
  <si>
    <t>Trumbore Falbrook 1959 23-48 LF</t>
  </si>
  <si>
    <t>Trumbore Falbrook 1959 48-76 LF</t>
  </si>
  <si>
    <t>Trumbore Falbrook 1959 76-112 LF</t>
  </si>
  <si>
    <t>Trumbore Falbrook 1959 0-10 HCl residue</t>
  </si>
  <si>
    <t>0.5N HCl ~95C ~12hrs</t>
  </si>
  <si>
    <t>Trumbore Falbrook 1959 10-23 HCl residue</t>
  </si>
  <si>
    <t>Trumbore Falbrook 1959 0-10 HCl NaOH residue</t>
  </si>
  <si>
    <t>Trumbore Falbrook 1959 10-23 HCl NaOH residue</t>
  </si>
  <si>
    <t>Trumbore Ahwahnee 1959 0-5 HF</t>
  </si>
  <si>
    <t>Trumbore Ahwahnee 1959 5-25 HF</t>
  </si>
  <si>
    <t>Trumbore Ahwahnee 1959 25-97 HF</t>
  </si>
  <si>
    <t>Trumbore Ahwahnee 1959 0-5 LF</t>
  </si>
  <si>
    <t>Trumbore Ahwahnee 1959 5-25 LF</t>
  </si>
  <si>
    <t>Trumbore Ahwahnee 1959 25-97 LF</t>
  </si>
  <si>
    <t>Trumbore Musick 1958 0-18 HF</t>
  </si>
  <si>
    <t>Trumbore Musick 1958 18-36 HF</t>
  </si>
  <si>
    <t>Trumbore Musick 1958 36-51 HF</t>
  </si>
  <si>
    <t>Trumbore Musick 1958 51-114 HF</t>
  </si>
  <si>
    <t>Trumbore Musick 1958 0-18 LF</t>
  </si>
  <si>
    <t>Trumbore Musick 1958 18-36 LF</t>
  </si>
  <si>
    <t>Trumbore Musick 1958 36-51 LF</t>
  </si>
  <si>
    <t>Trumbore Musick 1958 51-114 LF</t>
  </si>
  <si>
    <t>Trumbore Musick 1958 0-18 HCl residue</t>
  </si>
  <si>
    <t>Trumbore Musick 1958 0-18 HCl NaOH residue</t>
  </si>
  <si>
    <t>Trumbore Shaver 1 1959 0-20 HF</t>
  </si>
  <si>
    <t>Trumbore Shaver 1 1959 0-20 LF</t>
  </si>
  <si>
    <t>Trumbore Shaver 1 1959 0-20 HCl residue</t>
  </si>
  <si>
    <t>Trumbore Shaver 1 1959 0-20 HCl NaOH residue</t>
  </si>
  <si>
    <t>Trumbore Shaver 2 1959 0-15 HF</t>
  </si>
  <si>
    <t>Trumbore Shaver 2 1959 15-58 HF</t>
  </si>
  <si>
    <t>Trumbore Shaver 2 1959 58-155 HF</t>
  </si>
  <si>
    <t>Trumbore Shaver 2 1959 0-15 LF</t>
  </si>
  <si>
    <t>Trumbore Shaver 2 1959 15-58 LF</t>
  </si>
  <si>
    <t>Trumbore Shaver 2 1959 58-155 LF</t>
  </si>
  <si>
    <t>Trumbore Shaver 2 1959 0-15 HCl residue</t>
  </si>
  <si>
    <t>Trumbore Shaver 2 1959 0-15 HCl NaOH residue</t>
  </si>
  <si>
    <t>Trumbore Corbett 1959 0-10 HF</t>
  </si>
  <si>
    <t>Trumbore Corbett 1959 10-20 HF</t>
  </si>
  <si>
    <t>Trumbore Corbett 1959 20-46 HF</t>
  </si>
  <si>
    <t>Trumbore Corbett 1959 46-81 HF</t>
  </si>
  <si>
    <t>Trumbore Corbett 1959 81-145 HF</t>
  </si>
  <si>
    <t>Trumbore Corbett 1959 0-10 LF</t>
  </si>
  <si>
    <t>Trumbore Corbett 1959 10-20 LF</t>
  </si>
  <si>
    <t>Trumbore Corbett 1959 20-46 LF</t>
  </si>
  <si>
    <t>Trumbore Corbett 1959 46-81 LF</t>
  </si>
  <si>
    <t>Trumbore Corbett 1959 81-145 LF</t>
  </si>
  <si>
    <t>Trumbore Corbett 1959 0-10 HCl residue</t>
  </si>
  <si>
    <t>Trumbore Corbett 1959 10-20 HCl residue</t>
  </si>
  <si>
    <t>Trumbore Corbett 1959 0-10 HCl NaOH residue</t>
  </si>
  <si>
    <t>Trumbore Corbett 1959 10-20 HCl NaOH residue</t>
  </si>
  <si>
    <t>Trumbore Chiquito 1959 0-20 HF</t>
  </si>
  <si>
    <t>Trumbore Chiquito 1959 0-20 LF</t>
  </si>
  <si>
    <t>Trumbore Chiquito 1959 0-20 HCl residue</t>
  </si>
  <si>
    <t>Trumbore Falbrook 1992 0-4 HF</t>
  </si>
  <si>
    <t>Trumbore Falbrook 1992 4-8 HF</t>
  </si>
  <si>
    <t>Trumbore Falbrook 1992 8-12 HF</t>
  </si>
  <si>
    <t>Trumbore Falbrook 1992 12-27 HF</t>
  </si>
  <si>
    <t>Trumbore Falbrook 1992 27-58 HF</t>
  </si>
  <si>
    <t>Trumbore Falbrook 1992 58-75 HF</t>
  </si>
  <si>
    <t>Trumbore Falbrook 1992 0-4 LF</t>
  </si>
  <si>
    <t>Trumbore Falbrook 1992 4-8 LF</t>
  </si>
  <si>
    <t>Trumbore Falbrook 1992 8-12 LF</t>
  </si>
  <si>
    <t>Trumbore Falbrook 1992 12-27 LF</t>
  </si>
  <si>
    <t>Trumbore Falbrook 1992 27-58 LF</t>
  </si>
  <si>
    <t>Trumbore Falbrook 1992 58-75 LF</t>
  </si>
  <si>
    <t>Trumbore Falbrook 1992 0-4 HCl residue</t>
  </si>
  <si>
    <t>Trumbore Falbrook 1992 8-12 HCl residue</t>
  </si>
  <si>
    <t>Trumbore Falbrook 1992 0-4 HCl NaOH residue</t>
  </si>
  <si>
    <t>Trumbore Falbrook 1992 8-12 HCl NaOH residue</t>
  </si>
  <si>
    <t>Trumbore Ahwahnee 1992 0-6 HF</t>
  </si>
  <si>
    <t>Trumbore Ahwahnee 1992 6-12 HF</t>
  </si>
  <si>
    <t>Trumbore Ahwahnee 1992 12-17 HF</t>
  </si>
  <si>
    <t>Trumbore Ahwahnee 1992 17-25 HF</t>
  </si>
  <si>
    <t>Trumbore Ahwahnee 1992 25-33 HF</t>
  </si>
  <si>
    <t>Trumbore Ahwahnee 1992 33-43 HF</t>
  </si>
  <si>
    <t>Trumbore Ahwahnee 1992 43-53 HF</t>
  </si>
  <si>
    <t>Trumbore Ahwahnee 1992 53-73 HF</t>
  </si>
  <si>
    <t>Trumbore Ahwahnee 1992 0-6 LF</t>
  </si>
  <si>
    <t>Trumbore Ahwahnee 1992 6-12 LF</t>
  </si>
  <si>
    <t>Trumbore Ahwahnee 1992 12-17 LF</t>
  </si>
  <si>
    <t>Trumbore Ahwahnee 1992 17-25 LF</t>
  </si>
  <si>
    <t>Trumbore Ahwahnee 1992 25-33 LF</t>
  </si>
  <si>
    <t>Trumbore Ahwahnee 1992 33-43 LF</t>
  </si>
  <si>
    <t>Trumbore Ahwahnee 1992 43-53 LF</t>
  </si>
  <si>
    <t>Trumbore Ahwahnee 1992 53-73 LF</t>
  </si>
  <si>
    <t>Trumbore Musick 1992 0-7 HF</t>
  </si>
  <si>
    <t>Trumbore Musick 1992 7-13 HF</t>
  </si>
  <si>
    <t>Trumbore Musick 1992 13-19 HF</t>
  </si>
  <si>
    <t>Trumbore Musick 1992 19-30 HF</t>
  </si>
  <si>
    <t>Trumbore Musick 1992 30-42 HF</t>
  </si>
  <si>
    <t>Trumbore Musick 1992 42-55 HF</t>
  </si>
  <si>
    <t>Trumbore Musick 1992 55-68 HF</t>
  </si>
  <si>
    <t>Trumbore Musick 1992 68-85 HF</t>
  </si>
  <si>
    <t>Trumbore Musick 1992 0-7 LF</t>
  </si>
  <si>
    <t>Trumbore Musick 1992 7-13 LF</t>
  </si>
  <si>
    <t>Trumbore Musick 1992 13-19 LF</t>
  </si>
  <si>
    <t>Trumbore Musick 1992 19-30 LF</t>
  </si>
  <si>
    <t>Trumbore Musick 1992 30-42 LF</t>
  </si>
  <si>
    <t>Trumbore Musick 1992 42-55 LF</t>
  </si>
  <si>
    <t>Trumbore Musick 1992 55-68 LF</t>
  </si>
  <si>
    <t>Trumbore Musick 1992 68-85 LF</t>
  </si>
  <si>
    <t>Trumbore Musick 1992 0-7 HCl residue</t>
  </si>
  <si>
    <t>Trumbore Musick 1992 13-19 HCl residue</t>
  </si>
  <si>
    <t>Trumbore Musick 1992 0-7 HCl NaOH residue</t>
  </si>
  <si>
    <t>Trumbore Musick 1992 13-19 HCl NaOH residue</t>
  </si>
  <si>
    <t>Trumbore Shaver 1992 0-5 HF</t>
  </si>
  <si>
    <t>Trumbore Shaver 1992 5-10 HF</t>
  </si>
  <si>
    <t>Trumbore Shaver 1992 10-20 HF</t>
  </si>
  <si>
    <t>Trumbore Shaver 1992 20-40 HF</t>
  </si>
  <si>
    <t>Trumbore Shaver 1992 40-59 HF</t>
  </si>
  <si>
    <t>Trumbore Shaver 1992 59-100 HF</t>
  </si>
  <si>
    <t>Trumbore Shaver 1992 0-5 LF</t>
  </si>
  <si>
    <t>Trumbore Shaver 1992 5-10 LF</t>
  </si>
  <si>
    <t>Trumbore Shaver 1992 10-20 LF</t>
  </si>
  <si>
    <t>Trumbore Shaver 1992 20-40 LF</t>
  </si>
  <si>
    <t>Trumbore Shaver 1992 40-59 LF</t>
  </si>
  <si>
    <t>Trumbore Shaver 1992 59-100 LF</t>
  </si>
  <si>
    <t>Trumbore Shaver 1992 5-10 HCl residue</t>
  </si>
  <si>
    <t>Trumbore Shaver 1992 10-20 HCl residue</t>
  </si>
  <si>
    <t>Trumbore Shaver 1992 5-10 HCl NaOH residue</t>
  </si>
  <si>
    <t>Trumbore Shaver 1992 10-20 HCl NaOH residue</t>
  </si>
  <si>
    <t>Trumbore Corbett 1992 0-6 HF</t>
  </si>
  <si>
    <t>Trumbore Corbett 1992 6-13 HF</t>
  </si>
  <si>
    <t>Trumbore Corbett 1992 13-23 HF</t>
  </si>
  <si>
    <t>Trumbore Corbett 1992 23-33 HF</t>
  </si>
  <si>
    <t>Trumbore Corbett 1992 33-43 HF</t>
  </si>
  <si>
    <t>Trumbore Corbett 1992 43-60 HF</t>
  </si>
  <si>
    <t>Trumbore Corbett 1992 60-83 HF</t>
  </si>
  <si>
    <t>Trumbore Corbett 1992 0-6 LF</t>
  </si>
  <si>
    <t>Trumbore Corbett 1992 6-13 LF</t>
  </si>
  <si>
    <t>Trumbore Corbett 1992 13-23 LF</t>
  </si>
  <si>
    <t>Trumbore Corbett 1992 23-33 LF</t>
  </si>
  <si>
    <t>Trumbore Corbett 1992 33-43 LF</t>
  </si>
  <si>
    <t>Trumbore Corbett 1992 43-60 LF</t>
  </si>
  <si>
    <t>Trumbore Corbett 1992 60-83 LF</t>
  </si>
  <si>
    <t>Trumbore Corbett 1992 0-6 HCl residue</t>
  </si>
  <si>
    <t>Trumbore Corbett 1992 13-23 HCl residue</t>
  </si>
  <si>
    <t>Trumbore Corbett 1992 0-6 HCl NaOH residue</t>
  </si>
  <si>
    <t>Trumbore Corbett 1992 13-23 HCl NaOH residue</t>
  </si>
  <si>
    <t>Trumbore Chiquito 1992 0-4 HF</t>
  </si>
  <si>
    <t>Trumbore Chiquito 1992 4-17 HF</t>
  </si>
  <si>
    <t>Trumbore Chiquito 1992 17-30 HF</t>
  </si>
  <si>
    <t>Trumbore Chiquito 1992 30-42 HF</t>
  </si>
  <si>
    <t>Trumbore Chiquito 1992 42-54 HF</t>
  </si>
  <si>
    <t>Trumbore Chiquito 1992 54-62 HF</t>
  </si>
  <si>
    <t>Trumbore Chiquito 1992 62-70 HF</t>
  </si>
  <si>
    <t>Trumbore Chiquito 1992 0-4 LF</t>
  </si>
  <si>
    <t>Trumbore Chiquito 1992 4-17 LF</t>
  </si>
  <si>
    <t>Trumbore Chiquito 1992 17-30 LF</t>
  </si>
  <si>
    <t>Trumbore Chiquito 1992 30-42 LF</t>
  </si>
  <si>
    <t>Trumbore Chiquito 1992 42-54 LF</t>
  </si>
  <si>
    <t>Trumbore Chiquito 1992 54-62 LF</t>
  </si>
  <si>
    <t>Trumbore Chiquito 1992 62-70 LF</t>
  </si>
  <si>
    <t>Trumbore Chiquito 1992 0-4 HCl residue</t>
  </si>
  <si>
    <t>Trumbore Chiquito 1992 17-30 HCl residue</t>
  </si>
  <si>
    <t>Trumbore Chiquito 1992 0-4 HCl NaOH residue</t>
  </si>
  <si>
    <t>Trumbore Ahwahnee 2005 A1 HF</t>
  </si>
  <si>
    <t>Trumbore Ahwahnee 2005 A2 HF</t>
  </si>
  <si>
    <t>Trumbore Ahwahnee 2005 A1 LF</t>
  </si>
  <si>
    <t>Trumbore Ahwahnee 2005 A2 LF</t>
  </si>
  <si>
    <t>Trumbore Shaver 2009 5-20 HF</t>
  </si>
  <si>
    <t>Trumbore Shaver 2009 40-60 HF</t>
  </si>
  <si>
    <t>Trumbore Shaver 2009 5-20 LF</t>
  </si>
  <si>
    <t>Trumbore Shaver 2009 40-60 LF</t>
  </si>
  <si>
    <t>UCI</t>
  </si>
  <si>
    <t>2005</t>
  </si>
  <si>
    <t>Trumbore Chiquito 2005 A1 (0-4) HF</t>
  </si>
  <si>
    <t>Trumbore Chiquito 2005 A2 (4-17) HF</t>
  </si>
  <si>
    <t>Trumbore Musick 2005 E (0-7) HF</t>
  </si>
  <si>
    <t>Trumbore Musick 2005 A (7-21) HF</t>
  </si>
  <si>
    <t>LLNL</t>
  </si>
  <si>
    <t>Trumbore Shaver 2005</t>
  </si>
  <si>
    <t>Trumbore Musick 2005 21-43b</t>
  </si>
  <si>
    <t>Trumbore Shaver 2005 Litter</t>
  </si>
  <si>
    <t>Trumbore Shaver 2005 A1 (0-5)</t>
  </si>
  <si>
    <t>Trumbore Shaver 2005 A2 (5-10)</t>
  </si>
  <si>
    <t>Trumbore Shaver 2005 10-20</t>
  </si>
  <si>
    <t>Trumbore Shaver 2005 20-40</t>
  </si>
  <si>
    <t>Trumbore Shaver 2005 40-60a</t>
  </si>
  <si>
    <t>Trumbore Shaver 2005 60-74</t>
  </si>
  <si>
    <t>Trumbore Shaver 2005 40-60b</t>
  </si>
  <si>
    <t>Trumbore Musick 2005 21-43b LF</t>
  </si>
  <si>
    <t>Trumbore Shaver 2005 40-60b LF</t>
  </si>
  <si>
    <t>Trumbore Shaver 2005 A1 (0-5) HF</t>
  </si>
  <si>
    <t>Trumbore Shaver 2005 A2 (5-10) HF</t>
  </si>
  <si>
    <t>Trumbore Chiquito 2005 A1 (0-4) ABA</t>
  </si>
  <si>
    <t>Trumbore Chiquito 2005 A2 (4-17) ABA</t>
  </si>
  <si>
    <t>Trumbore Shaver 2005 A1 (0-5) ABA</t>
  </si>
  <si>
    <t>Trumbore Shaver 2005 A2 (5-10) ABA</t>
  </si>
  <si>
    <t>Trumbore Musick 2005 E (0-7) ABA</t>
  </si>
  <si>
    <t>Trumbore Musick 2005 A (7-21) ABA</t>
  </si>
  <si>
    <t>Trumbore Ahwahnee 2005 A1 ABA</t>
  </si>
  <si>
    <t>Trumbore Ahwahnee 2005 A2 ABA</t>
  </si>
  <si>
    <t>Jar leaked (flux data 1.5x higher than other reps)</t>
  </si>
  <si>
    <t>jar leaked, but data seem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</si>
</sst>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"/>
    <numFmt numFmtId="165" formatCode="0.00_ "/>
    <numFmt numFmtId="166" formatCode="0_ "/>
    <numFmt numFmtId="167" formatCode="0.000"/>
    <numFmt numFmtId="168" formatCode="0.0000"/>
    <numFmt numFmtId="169" formatCode="[$-409]d\-mmm\-yyyy;@"/>
    <numFmt numFmtId="170" formatCode="0.0;_琀"/>
    <numFmt numFmtId="171" formatCode="0.0_ "/>
  </numFmts>
  <fonts count="3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2"/>
      <color rgb="FF494A4C"/>
      <name val="Arial"/>
      <family val="2"/>
    </font>
    <font>
      <sz val="11"/>
      <name val="Arial"/>
      <family val="2"/>
    </font>
    <font>
      <i/>
      <sz val="11"/>
      <color indexed="12"/>
      <name val="Arial"/>
      <family val="2"/>
    </font>
    <font>
      <b/>
      <sz val="11"/>
      <color indexed="10"/>
      <name val="Arial"/>
      <family val="2"/>
    </font>
    <font>
      <i/>
      <sz val="11"/>
      <color indexed="17"/>
      <name val="Arial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sz val="11"/>
      <color rgb="FFFF000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medium">
        <color auto="1"/>
      </left>
      <right/>
      <top/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5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4" fillId="0" borderId="5" xfId="0" applyFont="1" applyBorder="1" applyAlignment="1">
      <alignment wrapText="1"/>
    </xf>
    <xf numFmtId="0" fontId="25" fillId="0" borderId="6" xfId="0" applyFont="1" applyBorder="1" applyAlignment="1"/>
    <xf numFmtId="0" fontId="24" fillId="0" borderId="6" xfId="0" applyFont="1" applyBorder="1" applyAlignment="1">
      <alignment wrapText="1"/>
    </xf>
    <xf numFmtId="0" fontId="24" fillId="0" borderId="6" xfId="0" applyNumberFormat="1" applyFont="1" applyBorder="1" applyAlignment="1">
      <alignment wrapText="1"/>
    </xf>
    <xf numFmtId="0" fontId="26" fillId="0" borderId="0" xfId="0" applyFont="1" applyAlignment="1"/>
    <xf numFmtId="0" fontId="3" fillId="0" borderId="1" xfId="0" applyFont="1" applyBorder="1" applyAlignment="1">
      <alignment horizontal="left" wrapText="1" readingOrder="1"/>
    </xf>
    <xf numFmtId="0" fontId="24" fillId="0" borderId="1" xfId="0" applyFont="1" applyBorder="1" applyAlignment="1">
      <alignment wrapText="1"/>
    </xf>
    <xf numFmtId="0" fontId="15" fillId="0" borderId="1" xfId="189" applyBorder="1" applyAlignment="1">
      <alignment horizontal="left" wrapText="1" readingOrder="1"/>
    </xf>
    <xf numFmtId="0" fontId="15" fillId="0" borderId="0" xfId="189" applyAlignment="1">
      <alignment wrapText="1"/>
    </xf>
    <xf numFmtId="0" fontId="0" fillId="0" borderId="1" xfId="0" applyFont="1" applyBorder="1" applyAlignment="1">
      <alignment wrapText="1"/>
    </xf>
    <xf numFmtId="0" fontId="12" fillId="0" borderId="1" xfId="0" applyFont="1" applyBorder="1"/>
    <xf numFmtId="0" fontId="3" fillId="0" borderId="1" xfId="0" applyFont="1" applyBorder="1"/>
    <xf numFmtId="0" fontId="3" fillId="5" borderId="1" xfId="0" applyFont="1" applyFill="1" applyBorder="1"/>
    <xf numFmtId="0" fontId="24" fillId="0" borderId="1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12" fillId="0" borderId="1" xfId="0" applyFont="1" applyBorder="1" applyAlignment="1">
      <alignment wrapText="1"/>
    </xf>
    <xf numFmtId="0" fontId="12" fillId="5" borderId="1" xfId="0" applyNumberFormat="1" applyFont="1" applyFill="1" applyBorder="1" applyAlignment="1">
      <alignment wrapText="1"/>
    </xf>
    <xf numFmtId="0" fontId="25" fillId="0" borderId="1" xfId="0" applyFont="1" applyBorder="1"/>
    <xf numFmtId="0" fontId="3" fillId="0" borderId="1" xfId="0" applyFont="1" applyBorder="1" applyAlignment="1">
      <alignment wrapText="1"/>
    </xf>
    <xf numFmtId="0" fontId="24" fillId="0" borderId="1" xfId="0" applyFont="1" applyBorder="1"/>
    <xf numFmtId="0" fontId="3" fillId="5" borderId="1" xfId="0" applyFont="1" applyFill="1" applyBorder="1" applyAlignment="1">
      <alignment wrapText="1"/>
    </xf>
    <xf numFmtId="0" fontId="24" fillId="5" borderId="1" xfId="0" applyFont="1" applyFill="1" applyBorder="1"/>
    <xf numFmtId="0" fontId="20" fillId="0" borderId="1" xfId="0" applyFont="1" applyBorder="1"/>
    <xf numFmtId="164" fontId="1" fillId="27" borderId="1" xfId="0" applyNumberFormat="1" applyFont="1" applyFill="1" applyBorder="1" applyAlignment="1">
      <alignment horizontal="center" vertical="center" wrapText="1" readingOrder="1"/>
    </xf>
    <xf numFmtId="164" fontId="3" fillId="28" borderId="1" xfId="0" applyNumberFormat="1" applyFont="1" applyFill="1" applyBorder="1" applyAlignment="1">
      <alignment horizontal="center" vertical="top" wrapText="1" readingOrder="1"/>
    </xf>
    <xf numFmtId="164" fontId="3" fillId="29" borderId="1" xfId="0" applyNumberFormat="1" applyFont="1" applyFill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wrapText="1"/>
    </xf>
    <xf numFmtId="164" fontId="24" fillId="0" borderId="1" xfId="0" applyNumberFormat="1" applyFont="1" applyBorder="1"/>
    <xf numFmtId="164" fontId="0" fillId="0" borderId="1" xfId="0" applyNumberFormat="1" applyFont="1" applyBorder="1"/>
    <xf numFmtId="164" fontId="0" fillId="0" borderId="1" xfId="0" applyNumberFormat="1" applyFont="1" applyBorder="1" applyAlignment="1"/>
    <xf numFmtId="0" fontId="27" fillId="0" borderId="0" xfId="0" applyNumberFormat="1" applyFont="1" applyFill="1" applyBorder="1" applyAlignment="1">
      <alignment vertical="center"/>
    </xf>
    <xf numFmtId="2" fontId="0" fillId="0" borderId="0" xfId="0" applyNumberFormat="1"/>
    <xf numFmtId="2" fontId="27" fillId="0" borderId="9" xfId="0" applyNumberFormat="1" applyFont="1" applyFill="1" applyBorder="1" applyAlignment="1">
      <alignment horizontal="right" vertical="center"/>
    </xf>
    <xf numFmtId="2" fontId="27" fillId="0" borderId="10" xfId="0" applyNumberFormat="1" applyFont="1" applyFill="1" applyBorder="1" applyAlignment="1">
      <alignment horizontal="right" vertical="center"/>
    </xf>
    <xf numFmtId="165" fontId="28" fillId="0" borderId="0" xfId="0" applyNumberFormat="1" applyFont="1" applyBorder="1" applyAlignment="1">
      <alignment horizontal="right" vertical="center"/>
    </xf>
    <xf numFmtId="167" fontId="0" fillId="0" borderId="0" xfId="0" applyNumberFormat="1"/>
    <xf numFmtId="166" fontId="27" fillId="0" borderId="0" xfId="0" applyNumberFormat="1" applyFont="1" applyFill="1" applyBorder="1" applyAlignment="1">
      <alignment horizontal="right" vertical="center"/>
    </xf>
    <xf numFmtId="168" fontId="0" fillId="0" borderId="0" xfId="0" applyNumberFormat="1"/>
    <xf numFmtId="166" fontId="27" fillId="0" borderId="11" xfId="0" applyNumberFormat="1" applyFont="1" applyFill="1" applyBorder="1" applyAlignment="1">
      <alignment horizontal="right" vertical="center"/>
    </xf>
    <xf numFmtId="165" fontId="28" fillId="0" borderId="8" xfId="0" applyNumberFormat="1" applyFont="1" applyBorder="1" applyAlignment="1">
      <alignment horizontal="right" vertical="center"/>
    </xf>
    <xf numFmtId="166" fontId="27" fillId="0" borderId="8" xfId="0" applyNumberFormat="1" applyFont="1" applyFill="1" applyBorder="1" applyAlignment="1">
      <alignment horizontal="right" vertical="center"/>
    </xf>
    <xf numFmtId="165" fontId="28" fillId="0" borderId="0" xfId="0" applyNumberFormat="1" applyFont="1" applyFill="1" applyBorder="1" applyAlignment="1">
      <alignment horizontal="right" vertical="center"/>
    </xf>
    <xf numFmtId="165" fontId="28" fillId="0" borderId="12" xfId="0" applyNumberFormat="1" applyFont="1" applyFill="1" applyBorder="1" applyAlignment="1">
      <alignment horizontal="right" vertical="center"/>
    </xf>
    <xf numFmtId="165" fontId="27" fillId="0" borderId="0" xfId="0" applyNumberFormat="1" applyFont="1" applyAlignment="1">
      <alignment horizontal="right" vertical="center"/>
    </xf>
    <xf numFmtId="165" fontId="27" fillId="0" borderId="7" xfId="0" applyNumberFormat="1" applyFont="1" applyBorder="1" applyAlignment="1">
      <alignment horizontal="right" vertical="center"/>
    </xf>
    <xf numFmtId="166" fontId="27" fillId="0" borderId="7" xfId="0" applyNumberFormat="1" applyFont="1" applyFill="1" applyBorder="1" applyAlignment="1">
      <alignment horizontal="right" vertical="center"/>
    </xf>
    <xf numFmtId="2" fontId="27" fillId="0" borderId="13" xfId="0" applyNumberFormat="1" applyFont="1" applyFill="1" applyBorder="1" applyAlignment="1">
      <alignment horizontal="right" vertical="center"/>
    </xf>
    <xf numFmtId="165" fontId="27" fillId="0" borderId="12" xfId="0" applyNumberFormat="1" applyFont="1" applyBorder="1" applyAlignment="1">
      <alignment horizontal="right" vertical="center"/>
    </xf>
    <xf numFmtId="166" fontId="27" fillId="0" borderId="12" xfId="0" applyNumberFormat="1" applyFont="1" applyFill="1" applyBorder="1" applyAlignment="1">
      <alignment horizontal="right" vertical="center"/>
    </xf>
    <xf numFmtId="2" fontId="27" fillId="0" borderId="14" xfId="0" applyNumberFormat="1" applyFont="1" applyFill="1" applyBorder="1" applyAlignment="1">
      <alignment horizontal="right" vertical="center"/>
    </xf>
    <xf numFmtId="0" fontId="20" fillId="0" borderId="0" xfId="0" applyFont="1"/>
    <xf numFmtId="2" fontId="27" fillId="0" borderId="0" xfId="0" applyNumberFormat="1" applyFont="1" applyFill="1" applyBorder="1" applyAlignment="1">
      <alignment horizontal="right" vertical="center"/>
    </xf>
    <xf numFmtId="0" fontId="12" fillId="5" borderId="1" xfId="0" applyFont="1" applyFill="1" applyBorder="1" applyAlignment="1">
      <alignment wrapText="1"/>
    </xf>
    <xf numFmtId="169" fontId="3" fillId="0" borderId="1" xfId="0" applyNumberFormat="1" applyFont="1" applyBorder="1"/>
    <xf numFmtId="169" fontId="24" fillId="0" borderId="1" xfId="0" applyNumberFormat="1" applyFont="1" applyBorder="1"/>
    <xf numFmtId="0" fontId="25" fillId="0" borderId="1" xfId="0" applyFont="1" applyBorder="1" applyAlignment="1"/>
    <xf numFmtId="0" fontId="25" fillId="0" borderId="2" xfId="0" applyFont="1" applyBorder="1" applyAlignment="1"/>
    <xf numFmtId="2" fontId="2" fillId="20" borderId="1" xfId="0" applyNumberFormat="1" applyFont="1" applyFill="1" applyBorder="1" applyAlignment="1">
      <alignment horizontal="center" vertical="center" wrapText="1" readingOrder="1"/>
    </xf>
    <xf numFmtId="2" fontId="3" fillId="18" borderId="1" xfId="0" applyNumberFormat="1" applyFont="1" applyFill="1" applyBorder="1" applyAlignment="1">
      <alignment horizontal="center" vertical="top" wrapText="1" readingOrder="1"/>
    </xf>
    <xf numFmtId="2" fontId="3" fillId="19" borderId="1" xfId="0" applyNumberFormat="1" applyFont="1" applyFill="1" applyBorder="1" applyAlignment="1">
      <alignment horizontal="center" vertical="center" wrapText="1" readingOrder="1"/>
    </xf>
    <xf numFmtId="2" fontId="3" fillId="0" borderId="1" xfId="0" applyNumberFormat="1" applyFont="1" applyBorder="1" applyAlignment="1">
      <alignment wrapText="1"/>
    </xf>
    <xf numFmtId="2" fontId="24" fillId="0" borderId="1" xfId="0" applyNumberFormat="1" applyFont="1" applyBorder="1"/>
    <xf numFmtId="2" fontId="0" fillId="0" borderId="1" xfId="0" applyNumberFormat="1" applyFont="1" applyBorder="1"/>
    <xf numFmtId="2" fontId="0" fillId="0" borderId="1" xfId="0" applyNumberFormat="1" applyFont="1" applyBorder="1" applyAlignment="1"/>
    <xf numFmtId="2" fontId="2" fillId="2" borderId="1" xfId="0" applyNumberFormat="1" applyFont="1" applyFill="1" applyBorder="1" applyAlignment="1">
      <alignment horizontal="center" vertical="center" wrapText="1" readingOrder="1"/>
    </xf>
    <xf numFmtId="2" fontId="3" fillId="3" borderId="1" xfId="0" applyNumberFormat="1" applyFont="1" applyFill="1" applyBorder="1" applyAlignment="1">
      <alignment horizontal="center" vertical="top" wrapText="1" readingOrder="1"/>
    </xf>
    <xf numFmtId="2" fontId="3" fillId="4" borderId="1" xfId="0" applyNumberFormat="1" applyFont="1" applyFill="1" applyBorder="1" applyAlignment="1">
      <alignment horizontal="center" vertical="center" wrapText="1" readingOrder="1"/>
    </xf>
    <xf numFmtId="0" fontId="0" fillId="0" borderId="0" xfId="0" applyFill="1" applyBorder="1"/>
    <xf numFmtId="170" fontId="27" fillId="0" borderId="0" xfId="0" applyNumberFormat="1" applyFont="1" applyFill="1" applyBorder="1" applyAlignment="1">
      <alignment horizontal="right" vertical="center"/>
    </xf>
    <xf numFmtId="170" fontId="27" fillId="0" borderId="0" xfId="0" applyNumberFormat="1" applyFont="1" applyFill="1" applyBorder="1" applyAlignment="1">
      <alignment vertical="center"/>
    </xf>
    <xf numFmtId="164" fontId="0" fillId="0" borderId="0" xfId="0" applyNumberFormat="1" applyFill="1" applyBorder="1"/>
    <xf numFmtId="171" fontId="27" fillId="0" borderId="0" xfId="0" applyNumberFormat="1" applyFont="1" applyFill="1" applyBorder="1" applyAlignment="1">
      <alignment horizontal="right" vertical="center"/>
    </xf>
    <xf numFmtId="165" fontId="27" fillId="0" borderId="0" xfId="0" applyNumberFormat="1" applyFont="1" applyFill="1" applyBorder="1" applyAlignment="1">
      <alignment horizontal="right" vertical="center"/>
    </xf>
    <xf numFmtId="2" fontId="0" fillId="0" borderId="0" xfId="0" applyNumberFormat="1" applyFill="1" applyBorder="1"/>
    <xf numFmtId="171" fontId="29" fillId="0" borderId="0" xfId="0" applyNumberFormat="1" applyFont="1" applyFill="1" applyBorder="1" applyAlignment="1">
      <alignment horizontal="right" vertical="center"/>
    </xf>
    <xf numFmtId="165" fontId="27" fillId="0" borderId="0" xfId="0" applyNumberFormat="1" applyFont="1" applyFill="1" applyBorder="1" applyAlignment="1">
      <alignment vertical="center"/>
    </xf>
    <xf numFmtId="171" fontId="28" fillId="0" borderId="0" xfId="0" applyNumberFormat="1" applyFont="1" applyFill="1" applyBorder="1" applyAlignment="1">
      <alignment horizontal="right" vertical="center"/>
    </xf>
    <xf numFmtId="165" fontId="30" fillId="0" borderId="0" xfId="0" applyNumberFormat="1" applyFont="1" applyFill="1" applyBorder="1" applyAlignment="1">
      <alignment horizontal="right" vertical="center"/>
    </xf>
    <xf numFmtId="171" fontId="27" fillId="0" borderId="0" xfId="0" applyNumberFormat="1" applyFont="1" applyFill="1" applyBorder="1" applyAlignment="1">
      <alignment vertical="center"/>
    </xf>
    <xf numFmtId="0" fontId="20" fillId="0" borderId="1" xfId="0" applyFont="1" applyBorder="1" applyAlignment="1"/>
    <xf numFmtId="2" fontId="3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8" fontId="0" fillId="0" borderId="1" xfId="0" applyNumberFormat="1" applyFont="1" applyBorder="1" applyAlignment="1"/>
    <xf numFmtId="0" fontId="0" fillId="0" borderId="0" xfId="0" applyAlignment="1">
      <alignment horizontal="left"/>
    </xf>
    <xf numFmtId="1" fontId="27" fillId="0" borderId="0" xfId="0" applyNumberFormat="1" applyFont="1" applyFill="1" applyBorder="1" applyAlignment="1">
      <alignment vertic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/>
    <xf numFmtId="0" fontId="32" fillId="0" borderId="0" xfId="0" applyFont="1"/>
    <xf numFmtId="0" fontId="33" fillId="0" borderId="0" xfId="0" applyFont="1"/>
    <xf numFmtId="0" fontId="32" fillId="0" borderId="1" xfId="0" applyFont="1" applyBorder="1"/>
    <xf numFmtId="0" fontId="32" fillId="0" borderId="0" xfId="0" applyFont="1" applyFill="1" applyBorder="1"/>
    <xf numFmtId="0" fontId="34" fillId="0" borderId="1" xfId="0" applyFont="1" applyBorder="1"/>
    <xf numFmtId="0" fontId="35" fillId="5" borderId="1" xfId="0" applyFont="1" applyFill="1" applyBorder="1" applyAlignment="1">
      <alignment horizontal="left" vertical="top" wrapText="1" readingOrder="1"/>
    </xf>
    <xf numFmtId="170" fontId="36" fillId="0" borderId="0" xfId="0" applyNumberFormat="1" applyFont="1" applyFill="1" applyBorder="1" applyAlignment="1">
      <alignment horizontal="right" vertical="center"/>
    </xf>
    <xf numFmtId="1" fontId="32" fillId="0" borderId="1" xfId="0" applyNumberFormat="1" applyFont="1" applyBorder="1"/>
    <xf numFmtId="171" fontId="36" fillId="0" borderId="0" xfId="0" applyNumberFormat="1" applyFont="1" applyFill="1" applyBorder="1" applyAlignment="1">
      <alignment horizontal="right" vertical="center"/>
    </xf>
    <xf numFmtId="2" fontId="32" fillId="0" borderId="0" xfId="0" applyNumberFormat="1" applyFont="1" applyFill="1" applyBorder="1"/>
    <xf numFmtId="0" fontId="32" fillId="5" borderId="1" xfId="0" applyFont="1" applyFill="1" applyBorder="1" applyAlignment="1"/>
    <xf numFmtId="0" fontId="32" fillId="0" borderId="1" xfId="0" applyFont="1" applyBorder="1" applyAlignment="1"/>
    <xf numFmtId="0" fontId="34" fillId="0" borderId="2" xfId="0" applyFont="1" applyBorder="1" applyAlignment="1"/>
    <xf numFmtId="164" fontId="32" fillId="0" borderId="0" xfId="0" applyNumberFormat="1" applyFont="1" applyFill="1" applyBorder="1"/>
    <xf numFmtId="171" fontId="36" fillId="0" borderId="0" xfId="0" applyNumberFormat="1" applyFont="1" applyFill="1" applyBorder="1" applyAlignment="1">
      <alignment vertical="center"/>
    </xf>
    <xf numFmtId="2" fontId="0" fillId="42" borderId="0" xfId="0" applyNumberFormat="1" applyFill="1"/>
  </cellXfs>
  <cellStyles count="25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nimb.2009.10.098" TargetMode="External"/><Relationship Id="rId4" Type="http://schemas.openxmlformats.org/officeDocument/2006/relationships/hyperlink" Target="mailto:trumbore@bgc-jena.mpg.de" TargetMode="External"/><Relationship Id="rId5" Type="http://schemas.openxmlformats.org/officeDocument/2006/relationships/hyperlink" Target="mailto:trumbore@bgc-jena.mpg.de" TargetMode="External"/><Relationship Id="rId1" Type="http://schemas.openxmlformats.org/officeDocument/2006/relationships/hyperlink" Target="https://doi.org/10.1126/science.272.5260.393" TargetMode="External"/><Relationship Id="rId2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7" sqref="B7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154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669</v>
      </c>
      <c r="B1" s="24" t="s">
        <v>673</v>
      </c>
      <c r="C1" s="25" t="s">
        <v>765</v>
      </c>
      <c r="D1" s="24" t="s">
        <v>0</v>
      </c>
      <c r="E1" s="24" t="s">
        <v>1</v>
      </c>
      <c r="F1" s="24" t="s">
        <v>2</v>
      </c>
      <c r="G1" s="130" t="s">
        <v>747</v>
      </c>
      <c r="H1" s="130" t="s">
        <v>748</v>
      </c>
      <c r="I1" s="130" t="s">
        <v>749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813</v>
      </c>
    </row>
    <row r="2" spans="1:16" s="27" customFormat="1" ht="25.5" customHeight="1">
      <c r="A2" s="28" t="s">
        <v>670</v>
      </c>
      <c r="B2" s="28" t="s">
        <v>672</v>
      </c>
      <c r="C2" s="28" t="s">
        <v>766</v>
      </c>
      <c r="D2" s="28" t="s">
        <v>6</v>
      </c>
      <c r="E2" s="28" t="s">
        <v>7</v>
      </c>
      <c r="F2" s="28" t="s">
        <v>8</v>
      </c>
      <c r="G2" s="124" t="s">
        <v>750</v>
      </c>
      <c r="H2" s="124" t="s">
        <v>751</v>
      </c>
      <c r="I2" s="124" t="s">
        <v>752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730</v>
      </c>
      <c r="H3" s="125" t="s">
        <v>34</v>
      </c>
      <c r="I3" s="125" t="s">
        <v>731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92">
      <c r="A4" s="145" t="s">
        <v>841</v>
      </c>
      <c r="B4" s="153" t="s">
        <v>842</v>
      </c>
      <c r="C4" s="146"/>
      <c r="D4" s="20" t="s">
        <v>852</v>
      </c>
      <c r="E4" s="147" t="s">
        <v>843</v>
      </c>
      <c r="F4" s="152" t="s">
        <v>845</v>
      </c>
      <c r="G4" s="147">
        <v>2018</v>
      </c>
      <c r="H4" s="147">
        <v>9</v>
      </c>
      <c r="I4" s="148">
        <v>12</v>
      </c>
      <c r="J4" s="147" t="s">
        <v>844</v>
      </c>
      <c r="K4" s="147" t="s">
        <v>845</v>
      </c>
      <c r="L4" s="149" t="s">
        <v>846</v>
      </c>
      <c r="M4" s="150" t="s">
        <v>847</v>
      </c>
      <c r="N4" s="150" t="s">
        <v>848</v>
      </c>
      <c r="O4" s="151" t="s">
        <v>849</v>
      </c>
      <c r="P4" s="143">
        <v>2018092716</v>
      </c>
    </row>
    <row r="5" spans="1:16" ht="56">
      <c r="A5" s="20" t="s">
        <v>850</v>
      </c>
      <c r="B5" s="20" t="s">
        <v>851</v>
      </c>
      <c r="C5" s="20"/>
      <c r="D5" s="20" t="s">
        <v>852</v>
      </c>
      <c r="E5" s="147" t="s">
        <v>843</v>
      </c>
      <c r="F5" s="152" t="s">
        <v>845</v>
      </c>
      <c r="G5" s="136">
        <v>2018</v>
      </c>
      <c r="H5" s="136">
        <v>9</v>
      </c>
      <c r="I5" s="136">
        <v>12</v>
      </c>
      <c r="J5" s="147" t="s">
        <v>844</v>
      </c>
      <c r="K5" s="147" t="s">
        <v>845</v>
      </c>
      <c r="L5" s="149" t="s">
        <v>846</v>
      </c>
      <c r="M5" s="20" t="s">
        <v>853</v>
      </c>
      <c r="N5" s="20" t="s">
        <v>854</v>
      </c>
    </row>
    <row r="6" spans="1:16" ht="98">
      <c r="A6" s="20" t="s">
        <v>855</v>
      </c>
      <c r="B6" s="153" t="s">
        <v>856</v>
      </c>
      <c r="C6" s="20"/>
      <c r="D6" s="20" t="s">
        <v>852</v>
      </c>
      <c r="E6" s="147" t="s">
        <v>843</v>
      </c>
      <c r="F6" s="152" t="s">
        <v>845</v>
      </c>
      <c r="G6" s="136">
        <v>2018</v>
      </c>
      <c r="H6" s="136">
        <v>9</v>
      </c>
      <c r="I6" s="136">
        <v>12</v>
      </c>
      <c r="J6" s="147" t="s">
        <v>844</v>
      </c>
      <c r="K6" s="147" t="s">
        <v>845</v>
      </c>
      <c r="L6" s="149" t="s">
        <v>846</v>
      </c>
      <c r="M6" s="20" t="s">
        <v>857</v>
      </c>
      <c r="N6" s="20" t="s">
        <v>858</v>
      </c>
      <c r="O6"/>
    </row>
    <row r="7" spans="1:16" ht="14">
      <c r="A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B4" r:id="rId1" display="https://doi.org/10.1126/science.272.5260.393"/>
    <hyperlink ref="F5" r:id="rId2"/>
    <hyperlink ref="B6" r:id="rId3" tooltip="Persistent link using digital object identifier" display="https://doi.org/10.1016/j.nimb.2009.10.098"/>
    <hyperlink ref="F6" r:id="rId4"/>
    <hyperlink ref="F4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19" sqref="B1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>
      <c r="A4" s="145" t="s">
        <v>841</v>
      </c>
      <c r="B4" s="155" t="s">
        <v>859</v>
      </c>
      <c r="C4" s="155">
        <v>36.725966999999997</v>
      </c>
      <c r="D4" s="155">
        <v>-119.2954</v>
      </c>
      <c r="E4" s="7"/>
      <c r="F4" s="156">
        <v>467</v>
      </c>
      <c r="G4" s="19"/>
    </row>
    <row r="5" spans="1:7">
      <c r="A5" s="145" t="s">
        <v>841</v>
      </c>
      <c r="B5" s="155" t="s">
        <v>860</v>
      </c>
      <c r="C5" s="155">
        <v>37.016153000000003</v>
      </c>
      <c r="D5" s="155">
        <v>-119.32773299999999</v>
      </c>
      <c r="E5" s="7"/>
      <c r="F5" s="156">
        <v>714</v>
      </c>
      <c r="G5" s="19"/>
    </row>
    <row r="6" spans="1:7">
      <c r="A6" s="145" t="s">
        <v>841</v>
      </c>
      <c r="B6" s="155" t="s">
        <v>861</v>
      </c>
      <c r="C6" s="155">
        <v>37.028700000000001</v>
      </c>
      <c r="D6" s="155">
        <v>-119.271017</v>
      </c>
      <c r="E6" s="156"/>
      <c r="F6" s="156">
        <v>1268</v>
      </c>
      <c r="G6" s="19"/>
    </row>
    <row r="7" spans="1:7">
      <c r="A7" s="145" t="s">
        <v>841</v>
      </c>
      <c r="B7" s="155" t="s">
        <v>862</v>
      </c>
      <c r="C7" s="155">
        <v>37.031820000000003</v>
      </c>
      <c r="D7" s="155">
        <v>-119.188</v>
      </c>
      <c r="E7" s="156"/>
      <c r="F7" s="156">
        <v>1784</v>
      </c>
      <c r="G7" s="19"/>
    </row>
    <row r="8" spans="1:7">
      <c r="A8" s="145" t="s">
        <v>841</v>
      </c>
      <c r="B8" s="155" t="s">
        <v>863</v>
      </c>
      <c r="C8" s="155">
        <v>37.086598000000002</v>
      </c>
      <c r="D8" s="155">
        <v>-119.21231400000001</v>
      </c>
      <c r="E8" s="156"/>
      <c r="F8" s="156">
        <v>1904</v>
      </c>
      <c r="G8" s="19"/>
    </row>
    <row r="9" spans="1:7">
      <c r="A9" s="145" t="s">
        <v>841</v>
      </c>
      <c r="B9" s="155" t="s">
        <v>864</v>
      </c>
      <c r="C9" s="155">
        <v>37.261592999999998</v>
      </c>
      <c r="D9" s="155">
        <v>-119.146739</v>
      </c>
      <c r="E9" s="156"/>
      <c r="F9" s="156">
        <v>2286</v>
      </c>
      <c r="G9" s="19"/>
    </row>
    <row r="10" spans="1:7" ht="14">
      <c r="A10" s="14" t="s">
        <v>855</v>
      </c>
      <c r="B10" s="155" t="s">
        <v>859</v>
      </c>
      <c r="C10" s="155">
        <v>36.725966999999997</v>
      </c>
      <c r="D10" s="155">
        <v>-119.2954</v>
      </c>
      <c r="E10" s="19"/>
      <c r="F10" s="156">
        <v>467</v>
      </c>
      <c r="G10" s="19" t="s">
        <v>865</v>
      </c>
    </row>
    <row r="11" spans="1:7" ht="14">
      <c r="A11" s="14" t="s">
        <v>855</v>
      </c>
      <c r="B11" s="155" t="s">
        <v>860</v>
      </c>
      <c r="C11" s="155">
        <v>37.016153000000003</v>
      </c>
      <c r="D11" s="155">
        <v>-119.32773299999999</v>
      </c>
      <c r="E11" s="19"/>
      <c r="F11" s="156">
        <v>714</v>
      </c>
      <c r="G11" s="19" t="s">
        <v>865</v>
      </c>
    </row>
    <row r="12" spans="1:7" ht="14">
      <c r="A12" s="14" t="s">
        <v>855</v>
      </c>
      <c r="B12" s="155" t="s">
        <v>861</v>
      </c>
      <c r="C12" s="155">
        <v>37.028700000000001</v>
      </c>
      <c r="D12" s="155">
        <v>-119.271017</v>
      </c>
      <c r="E12" s="19"/>
      <c r="F12" s="156">
        <v>1268</v>
      </c>
      <c r="G12" s="19" t="s">
        <v>865</v>
      </c>
    </row>
    <row r="13" spans="1:7" ht="14">
      <c r="A13" s="14" t="s">
        <v>855</v>
      </c>
      <c r="B13" s="155" t="s">
        <v>862</v>
      </c>
      <c r="C13" s="155">
        <v>37.031820000000003</v>
      </c>
      <c r="D13" s="155">
        <v>-119.188</v>
      </c>
      <c r="E13" s="19"/>
      <c r="F13" s="156">
        <v>1784</v>
      </c>
      <c r="G13" s="19" t="s">
        <v>865</v>
      </c>
    </row>
    <row r="14" spans="1:7" ht="14">
      <c r="A14" s="14" t="s">
        <v>855</v>
      </c>
      <c r="B14" s="155" t="s">
        <v>863</v>
      </c>
      <c r="C14" s="155">
        <v>37.086598000000002</v>
      </c>
      <c r="D14" s="155">
        <v>-119.21231400000001</v>
      </c>
      <c r="E14" s="19"/>
      <c r="F14" s="156">
        <v>1904</v>
      </c>
      <c r="G14" s="19" t="s">
        <v>865</v>
      </c>
    </row>
    <row r="15" spans="1:7" ht="14">
      <c r="A15" s="14" t="s">
        <v>855</v>
      </c>
      <c r="B15" s="155" t="s">
        <v>864</v>
      </c>
      <c r="C15" s="155">
        <v>37.261592999999998</v>
      </c>
      <c r="D15" s="155">
        <v>-119.146739</v>
      </c>
      <c r="E15" s="19"/>
      <c r="F15" s="156">
        <v>2286</v>
      </c>
      <c r="G15" s="19" t="s">
        <v>865</v>
      </c>
    </row>
    <row r="16" spans="1:7" ht="14">
      <c r="A16" s="14" t="s">
        <v>850</v>
      </c>
      <c r="B16" s="155" t="s">
        <v>859</v>
      </c>
      <c r="C16" s="155">
        <v>36.725966999999997</v>
      </c>
      <c r="D16" s="155">
        <v>-119.2954</v>
      </c>
      <c r="E16" s="19"/>
      <c r="F16" s="156">
        <v>467</v>
      </c>
      <c r="G16" s="19" t="s">
        <v>865</v>
      </c>
    </row>
    <row r="17" spans="1:7" ht="14">
      <c r="A17" s="14" t="s">
        <v>850</v>
      </c>
      <c r="B17" s="155" t="s">
        <v>860</v>
      </c>
      <c r="C17" s="155">
        <v>37.016153000000003</v>
      </c>
      <c r="D17" s="155">
        <v>-119.32773299999999</v>
      </c>
      <c r="E17" s="19"/>
      <c r="F17" s="156">
        <v>714</v>
      </c>
      <c r="G17" s="19" t="s">
        <v>865</v>
      </c>
    </row>
    <row r="18" spans="1:7" ht="14">
      <c r="A18" s="14" t="s">
        <v>850</v>
      </c>
      <c r="B18" s="155" t="s">
        <v>861</v>
      </c>
      <c r="C18" s="155">
        <v>37.028700000000001</v>
      </c>
      <c r="D18" s="155">
        <v>-119.271017</v>
      </c>
      <c r="E18" s="19"/>
      <c r="F18" s="156">
        <v>1268</v>
      </c>
      <c r="G18" s="19" t="s">
        <v>865</v>
      </c>
    </row>
    <row r="19" spans="1:7" ht="14">
      <c r="A19" s="14" t="s">
        <v>850</v>
      </c>
      <c r="B19" s="155" t="s">
        <v>862</v>
      </c>
      <c r="C19" s="155">
        <v>37.031820000000003</v>
      </c>
      <c r="D19" s="155">
        <v>-119.188</v>
      </c>
      <c r="E19" s="19"/>
      <c r="F19" s="156">
        <v>1784</v>
      </c>
      <c r="G19" s="19" t="s">
        <v>865</v>
      </c>
    </row>
    <row r="20" spans="1:7" ht="14">
      <c r="A20" s="14" t="s">
        <v>850</v>
      </c>
      <c r="B20" s="155" t="s">
        <v>864</v>
      </c>
      <c r="C20" s="155">
        <v>37.261592999999998</v>
      </c>
      <c r="D20" s="155">
        <v>-119.146739</v>
      </c>
      <c r="E20" s="19"/>
      <c r="F20" s="156">
        <v>2286</v>
      </c>
      <c r="G20" s="19" t="s">
        <v>865</v>
      </c>
    </row>
    <row r="21" spans="1:7" ht="14">
      <c r="A21" s="14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5"/>
  <sheetViews>
    <sheetView showZeros="0" topLeftCell="G1" workbookViewId="0">
      <selection activeCell="D24" sqref="D2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30" t="s">
        <v>820</v>
      </c>
      <c r="I1" s="24" t="s">
        <v>462</v>
      </c>
      <c r="J1" s="31" t="s">
        <v>463</v>
      </c>
      <c r="K1" s="30" t="s">
        <v>464</v>
      </c>
      <c r="L1" s="30" t="s">
        <v>465</v>
      </c>
      <c r="M1" s="31" t="s">
        <v>466</v>
      </c>
      <c r="N1" s="31" t="s">
        <v>467</v>
      </c>
      <c r="O1" s="31" t="s">
        <v>824</v>
      </c>
      <c r="P1" s="31" t="s">
        <v>469</v>
      </c>
      <c r="Q1" s="31" t="s">
        <v>468</v>
      </c>
      <c r="R1" s="31" t="s">
        <v>674</v>
      </c>
      <c r="S1" s="31" t="s">
        <v>470</v>
      </c>
      <c r="T1" s="31" t="s">
        <v>471</v>
      </c>
      <c r="U1" s="31" t="s">
        <v>472</v>
      </c>
      <c r="V1" s="25" t="s">
        <v>473</v>
      </c>
      <c r="W1" s="30" t="s">
        <v>474</v>
      </c>
      <c r="X1" s="30" t="s">
        <v>475</v>
      </c>
      <c r="Y1" s="25" t="s">
        <v>476</v>
      </c>
      <c r="Z1" s="30" t="s">
        <v>477</v>
      </c>
      <c r="AA1" s="25" t="s">
        <v>478</v>
      </c>
      <c r="AB1" s="25" t="s">
        <v>479</v>
      </c>
      <c r="AC1" s="25" t="s">
        <v>480</v>
      </c>
      <c r="AD1" s="30" t="s">
        <v>481</v>
      </c>
      <c r="AE1" s="30" t="s">
        <v>482</v>
      </c>
      <c r="AF1" s="30" t="s">
        <v>483</v>
      </c>
      <c r="AG1" s="30" t="s">
        <v>484</v>
      </c>
      <c r="AH1" s="25" t="s">
        <v>485</v>
      </c>
      <c r="AI1" s="25" t="s">
        <v>486</v>
      </c>
      <c r="AJ1" s="30" t="s">
        <v>487</v>
      </c>
      <c r="AK1" s="30" t="s">
        <v>488</v>
      </c>
      <c r="AL1" s="30" t="s">
        <v>489</v>
      </c>
    </row>
    <row r="2" spans="1:38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325</v>
      </c>
      <c r="J2" s="37" t="s">
        <v>371</v>
      </c>
      <c r="K2" s="28" t="s">
        <v>370</v>
      </c>
      <c r="L2" s="35" t="s">
        <v>322</v>
      </c>
      <c r="M2" s="37" t="s">
        <v>308</v>
      </c>
      <c r="N2" s="37" t="s">
        <v>309</v>
      </c>
      <c r="O2" s="37" t="s">
        <v>825</v>
      </c>
      <c r="P2" s="37" t="s">
        <v>675</v>
      </c>
      <c r="Q2" s="37" t="s">
        <v>828</v>
      </c>
      <c r="R2" s="37" t="s">
        <v>827</v>
      </c>
      <c r="S2" s="37" t="s">
        <v>369</v>
      </c>
      <c r="T2" s="37" t="s">
        <v>367</v>
      </c>
      <c r="U2" s="36" t="s">
        <v>321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366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3" t="s">
        <v>33</v>
      </c>
      <c r="I3" s="34" t="s">
        <v>373</v>
      </c>
      <c r="J3" s="34"/>
      <c r="K3" s="34" t="s">
        <v>374</v>
      </c>
      <c r="L3" s="34" t="s">
        <v>375</v>
      </c>
      <c r="M3" s="38" t="s">
        <v>319</v>
      </c>
      <c r="N3" s="39" t="s">
        <v>34</v>
      </c>
      <c r="O3" s="38" t="s">
        <v>826</v>
      </c>
      <c r="P3" s="38"/>
      <c r="Q3" s="38"/>
      <c r="R3" s="38" t="s">
        <v>801</v>
      </c>
      <c r="S3" s="38" t="s">
        <v>368</v>
      </c>
      <c r="T3" s="38" t="s">
        <v>319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288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>
      <c r="A4" s="145" t="s">
        <v>841</v>
      </c>
      <c r="B4" s="155" t="s">
        <v>860</v>
      </c>
      <c r="C4" s="155"/>
      <c r="D4" s="155" t="s">
        <v>866</v>
      </c>
      <c r="E4" s="156"/>
      <c r="F4" s="157"/>
      <c r="G4" s="157"/>
      <c r="H4" s="156">
        <v>570</v>
      </c>
      <c r="I4" s="156" t="s">
        <v>324</v>
      </c>
      <c r="J4" s="156"/>
      <c r="K4" s="156"/>
      <c r="L4" s="156"/>
      <c r="M4" s="156">
        <v>15</v>
      </c>
      <c r="N4" s="156">
        <v>57</v>
      </c>
      <c r="O4" s="156" t="s">
        <v>829</v>
      </c>
      <c r="P4" s="156"/>
      <c r="Q4" s="156" t="s">
        <v>894</v>
      </c>
      <c r="R4" s="156" t="s">
        <v>677</v>
      </c>
      <c r="S4" s="156"/>
      <c r="V4" s="158" t="s">
        <v>209</v>
      </c>
      <c r="W4" s="156" t="s">
        <v>867</v>
      </c>
      <c r="X4" s="158"/>
      <c r="Y4" s="158"/>
      <c r="Z4" s="158"/>
      <c r="AA4" s="158" t="s">
        <v>172</v>
      </c>
      <c r="AB4" s="2" t="s">
        <v>183</v>
      </c>
      <c r="AC4"/>
      <c r="AD4" s="156"/>
      <c r="AE4" s="156"/>
      <c r="AF4" s="156"/>
      <c r="AG4" s="158"/>
      <c r="AH4" s="158"/>
      <c r="AI4" s="2" t="s">
        <v>191</v>
      </c>
      <c r="AJ4" s="158"/>
    </row>
    <row r="5" spans="1:38">
      <c r="A5" s="145" t="s">
        <v>841</v>
      </c>
      <c r="B5" s="155" t="s">
        <v>861</v>
      </c>
      <c r="C5" s="155"/>
      <c r="D5" s="155" t="s">
        <v>868</v>
      </c>
      <c r="E5" s="156"/>
      <c r="F5" s="157"/>
      <c r="G5" s="157"/>
      <c r="H5" s="156">
        <v>1390</v>
      </c>
      <c r="I5" s="156" t="s">
        <v>324</v>
      </c>
      <c r="J5" s="156"/>
      <c r="K5" s="156"/>
      <c r="L5" s="156"/>
      <c r="M5" s="156">
        <v>11.1</v>
      </c>
      <c r="N5" s="156">
        <v>91</v>
      </c>
      <c r="O5" s="156" t="s">
        <v>829</v>
      </c>
      <c r="P5" s="156"/>
      <c r="Q5" s="156" t="s">
        <v>894</v>
      </c>
      <c r="R5" s="156" t="s">
        <v>677</v>
      </c>
      <c r="S5" s="156"/>
      <c r="V5" s="158" t="s">
        <v>190</v>
      </c>
      <c r="W5" s="156" t="s">
        <v>869</v>
      </c>
      <c r="X5" s="158"/>
      <c r="Y5" s="158"/>
      <c r="Z5" s="158"/>
      <c r="AA5" s="158" t="s">
        <v>172</v>
      </c>
      <c r="AB5" s="2" t="s">
        <v>183</v>
      </c>
      <c r="AC5" s="156"/>
      <c r="AD5" s="156"/>
      <c r="AE5" s="156"/>
      <c r="AF5" s="156"/>
      <c r="AG5" s="158"/>
      <c r="AH5" s="158"/>
      <c r="AI5" s="2" t="s">
        <v>191</v>
      </c>
      <c r="AJ5" s="158"/>
    </row>
    <row r="6" spans="1:38">
      <c r="A6" s="145" t="s">
        <v>841</v>
      </c>
      <c r="B6" s="155" t="s">
        <v>862</v>
      </c>
      <c r="C6" s="155"/>
      <c r="D6" s="155" t="s">
        <v>870</v>
      </c>
      <c r="E6" s="156"/>
      <c r="F6" s="157"/>
      <c r="G6" s="157"/>
      <c r="H6" s="156">
        <v>1820</v>
      </c>
      <c r="I6" s="156" t="s">
        <v>324</v>
      </c>
      <c r="J6" s="156"/>
      <c r="K6" s="156"/>
      <c r="L6" s="156"/>
      <c r="M6" s="156">
        <v>9.1</v>
      </c>
      <c r="N6" s="156">
        <v>101</v>
      </c>
      <c r="O6" s="2" t="s">
        <v>835</v>
      </c>
      <c r="P6" s="156"/>
      <c r="Q6" s="156" t="s">
        <v>895</v>
      </c>
      <c r="R6" s="156" t="s">
        <v>677</v>
      </c>
      <c r="S6" s="156"/>
      <c r="V6" s="158" t="s">
        <v>190</v>
      </c>
      <c r="W6" s="156" t="s">
        <v>871</v>
      </c>
      <c r="X6" s="158"/>
      <c r="Y6" s="158"/>
      <c r="Z6" s="158"/>
      <c r="AA6" s="158" t="s">
        <v>172</v>
      </c>
      <c r="AB6" s="2" t="s">
        <v>183</v>
      </c>
      <c r="AC6" s="156"/>
      <c r="AD6" s="156"/>
      <c r="AE6" s="156"/>
      <c r="AF6" s="156"/>
      <c r="AG6" s="158"/>
      <c r="AH6" s="158"/>
      <c r="AI6" s="2" t="s">
        <v>191</v>
      </c>
      <c r="AJ6" s="158"/>
    </row>
    <row r="7" spans="1:38">
      <c r="A7" s="145" t="s">
        <v>841</v>
      </c>
      <c r="B7" s="155" t="s">
        <v>862</v>
      </c>
      <c r="C7" s="155"/>
      <c r="D7" s="155" t="s">
        <v>872</v>
      </c>
      <c r="E7" s="156"/>
      <c r="F7" s="157"/>
      <c r="G7" s="157"/>
      <c r="H7" s="5">
        <v>1820</v>
      </c>
      <c r="I7" s="156" t="s">
        <v>324</v>
      </c>
      <c r="J7" s="156"/>
      <c r="K7" s="156"/>
      <c r="L7" s="156"/>
      <c r="M7" s="156">
        <v>9.1</v>
      </c>
      <c r="N7" s="156">
        <v>101</v>
      </c>
      <c r="O7" s="2" t="s">
        <v>835</v>
      </c>
      <c r="P7" s="156"/>
      <c r="Q7" s="156" t="s">
        <v>895</v>
      </c>
      <c r="R7" s="156" t="s">
        <v>677</v>
      </c>
      <c r="S7" s="156"/>
      <c r="V7" s="158" t="s">
        <v>190</v>
      </c>
      <c r="W7" s="156" t="s">
        <v>871</v>
      </c>
      <c r="X7" s="158"/>
      <c r="Y7" s="158"/>
      <c r="Z7" s="158"/>
      <c r="AA7" s="158" t="s">
        <v>172</v>
      </c>
      <c r="AB7" s="2" t="s">
        <v>183</v>
      </c>
      <c r="AC7" s="156"/>
      <c r="AD7" s="156"/>
      <c r="AE7" s="156"/>
      <c r="AF7" s="156"/>
      <c r="AG7" s="158"/>
      <c r="AH7" s="158"/>
      <c r="AI7" s="2" t="s">
        <v>191</v>
      </c>
      <c r="AJ7" s="158"/>
    </row>
    <row r="8" spans="1:38">
      <c r="A8" s="145" t="s">
        <v>841</v>
      </c>
      <c r="B8" s="155" t="s">
        <v>863</v>
      </c>
      <c r="C8" s="155"/>
      <c r="D8" s="155" t="s">
        <v>873</v>
      </c>
      <c r="E8" s="156"/>
      <c r="F8" s="157"/>
      <c r="G8" s="157"/>
      <c r="H8" s="156">
        <v>1904</v>
      </c>
      <c r="I8" s="156" t="s">
        <v>324</v>
      </c>
      <c r="J8" s="156"/>
      <c r="K8" s="156"/>
      <c r="L8" s="156"/>
      <c r="M8" s="156">
        <v>7.5</v>
      </c>
      <c r="N8" s="156">
        <v>108</v>
      </c>
      <c r="O8" s="2" t="s">
        <v>835</v>
      </c>
      <c r="P8" s="156"/>
      <c r="Q8" s="156" t="s">
        <v>897</v>
      </c>
      <c r="R8" s="156" t="s">
        <v>677</v>
      </c>
      <c r="S8" s="156"/>
      <c r="V8" s="158" t="s">
        <v>190</v>
      </c>
      <c r="W8" s="156" t="s">
        <v>871</v>
      </c>
      <c r="X8" s="158"/>
      <c r="Y8" s="158"/>
      <c r="Z8" s="158"/>
      <c r="AA8" s="158" t="s">
        <v>172</v>
      </c>
      <c r="AB8" s="2" t="s">
        <v>183</v>
      </c>
      <c r="AC8" s="156"/>
      <c r="AD8" s="156"/>
      <c r="AE8" s="156"/>
      <c r="AF8" s="156"/>
      <c r="AG8" s="158"/>
      <c r="AH8" s="158"/>
      <c r="AI8" s="2" t="s">
        <v>191</v>
      </c>
      <c r="AJ8" s="158"/>
    </row>
    <row r="9" spans="1:38">
      <c r="A9" s="145" t="s">
        <v>841</v>
      </c>
      <c r="B9" s="155" t="s">
        <v>864</v>
      </c>
      <c r="C9" s="155"/>
      <c r="D9" s="155" t="s">
        <v>874</v>
      </c>
      <c r="E9" s="156"/>
      <c r="F9" s="157"/>
      <c r="G9" s="157"/>
      <c r="H9" s="156">
        <v>2300</v>
      </c>
      <c r="I9" s="156" t="s">
        <v>324</v>
      </c>
      <c r="J9" s="156"/>
      <c r="K9" s="156"/>
      <c r="L9" s="156"/>
      <c r="M9" s="156">
        <v>3.9</v>
      </c>
      <c r="N9" s="156">
        <v>1270</v>
      </c>
      <c r="O9" s="2" t="s">
        <v>835</v>
      </c>
      <c r="Q9" s="156" t="s">
        <v>893</v>
      </c>
      <c r="R9" s="156" t="s">
        <v>677</v>
      </c>
      <c r="S9" s="156"/>
      <c r="V9" s="158" t="s">
        <v>190</v>
      </c>
      <c r="W9" s="156" t="s">
        <v>875</v>
      </c>
      <c r="X9" s="158"/>
      <c r="Y9" s="158"/>
      <c r="Z9" s="158"/>
      <c r="AA9" s="158" t="s">
        <v>172</v>
      </c>
      <c r="AB9" s="2" t="s">
        <v>183</v>
      </c>
      <c r="AC9" s="156"/>
      <c r="AD9" s="156"/>
      <c r="AE9" s="156"/>
      <c r="AF9" s="156"/>
      <c r="AG9" s="158"/>
      <c r="AH9" s="158"/>
      <c r="AI9" s="2" t="s">
        <v>191</v>
      </c>
      <c r="AJ9" s="158"/>
    </row>
    <row r="10" spans="1:38">
      <c r="A10" s="145" t="s">
        <v>841</v>
      </c>
      <c r="B10" s="155" t="s">
        <v>859</v>
      </c>
      <c r="C10" s="155"/>
      <c r="D10" s="155" t="s">
        <v>876</v>
      </c>
      <c r="E10" s="156"/>
      <c r="F10" s="157"/>
      <c r="G10" s="157"/>
      <c r="H10" s="156">
        <v>200</v>
      </c>
      <c r="I10" s="156" t="s">
        <v>324</v>
      </c>
      <c r="J10" s="156"/>
      <c r="K10" s="156"/>
      <c r="L10" s="156"/>
      <c r="M10" s="156">
        <v>16.7</v>
      </c>
      <c r="N10" s="156">
        <v>33</v>
      </c>
      <c r="O10" s="2" t="s">
        <v>835</v>
      </c>
      <c r="P10" s="156"/>
      <c r="Q10" s="156" t="s">
        <v>896</v>
      </c>
      <c r="R10" s="156" t="s">
        <v>677</v>
      </c>
      <c r="S10" s="156"/>
      <c r="V10" s="2" t="s">
        <v>201</v>
      </c>
      <c r="W10" s="156" t="s">
        <v>877</v>
      </c>
      <c r="X10" s="158"/>
      <c r="Y10" s="158"/>
      <c r="Z10" s="158"/>
      <c r="AA10" s="158" t="s">
        <v>172</v>
      </c>
      <c r="AB10" s="2" t="s">
        <v>183</v>
      </c>
      <c r="AC10" s="156"/>
      <c r="AD10" s="156"/>
      <c r="AE10" s="156"/>
      <c r="AF10" s="156"/>
      <c r="AG10" s="158"/>
      <c r="AH10" s="158"/>
      <c r="AI10" s="2" t="s">
        <v>191</v>
      </c>
      <c r="AJ10" s="158"/>
    </row>
    <row r="11" spans="1:38">
      <c r="A11" s="145" t="s">
        <v>841</v>
      </c>
      <c r="B11" s="155" t="s">
        <v>859</v>
      </c>
      <c r="C11" s="155"/>
      <c r="D11" s="155" t="s">
        <v>878</v>
      </c>
      <c r="E11" s="156"/>
      <c r="F11" s="157"/>
      <c r="G11" s="157"/>
      <c r="H11" s="156">
        <v>200</v>
      </c>
      <c r="I11" s="156" t="s">
        <v>324</v>
      </c>
      <c r="J11" s="156"/>
      <c r="K11" s="156"/>
      <c r="L11" s="156"/>
      <c r="M11" s="156">
        <v>16.7</v>
      </c>
      <c r="N11" s="156">
        <v>33</v>
      </c>
      <c r="O11" s="2" t="s">
        <v>835</v>
      </c>
      <c r="P11" s="156"/>
      <c r="Q11" s="156" t="s">
        <v>896</v>
      </c>
      <c r="R11" s="156" t="s">
        <v>677</v>
      </c>
      <c r="S11" s="156"/>
      <c r="V11" s="2" t="s">
        <v>201</v>
      </c>
      <c r="W11" s="156" t="s">
        <v>877</v>
      </c>
      <c r="X11" s="158"/>
      <c r="Y11" s="158"/>
      <c r="Z11" s="158"/>
      <c r="AA11" s="158" t="s">
        <v>172</v>
      </c>
      <c r="AB11" s="2" t="s">
        <v>183</v>
      </c>
      <c r="AC11" s="156"/>
      <c r="AD11" s="156"/>
      <c r="AE11" s="156"/>
      <c r="AF11" s="156"/>
      <c r="AG11" s="158"/>
      <c r="AH11" s="158"/>
      <c r="AI11" s="2" t="s">
        <v>191</v>
      </c>
      <c r="AJ11" s="158"/>
    </row>
    <row r="12" spans="1:38">
      <c r="A12" s="145" t="s">
        <v>841</v>
      </c>
      <c r="B12" s="155" t="s">
        <v>860</v>
      </c>
      <c r="C12" s="155"/>
      <c r="D12" s="155" t="s">
        <v>879</v>
      </c>
      <c r="E12" s="156"/>
      <c r="F12" s="157"/>
      <c r="G12" s="157"/>
      <c r="H12" s="156">
        <v>570</v>
      </c>
      <c r="I12" s="156" t="s">
        <v>324</v>
      </c>
      <c r="J12" s="156"/>
      <c r="K12" s="156"/>
      <c r="L12" s="156"/>
      <c r="M12" s="156">
        <v>15</v>
      </c>
      <c r="N12" s="156">
        <v>57</v>
      </c>
      <c r="O12" s="156" t="s">
        <v>829</v>
      </c>
      <c r="P12" s="156"/>
      <c r="Q12" s="156" t="s">
        <v>894</v>
      </c>
      <c r="R12" s="156" t="s">
        <v>677</v>
      </c>
      <c r="S12" s="156"/>
      <c r="V12" s="158" t="s">
        <v>209</v>
      </c>
      <c r="W12" s="156" t="s">
        <v>867</v>
      </c>
      <c r="X12" s="158"/>
      <c r="Y12" s="158"/>
      <c r="Z12" s="158"/>
      <c r="AA12" s="158" t="s">
        <v>172</v>
      </c>
      <c r="AB12" s="2" t="s">
        <v>183</v>
      </c>
      <c r="AC12" s="156"/>
      <c r="AD12" s="156"/>
      <c r="AE12" s="156"/>
      <c r="AF12" s="156"/>
      <c r="AG12" s="158"/>
      <c r="AH12" s="158"/>
      <c r="AI12" s="2" t="s">
        <v>191</v>
      </c>
      <c r="AJ12" s="158"/>
    </row>
    <row r="13" spans="1:38">
      <c r="A13" s="145" t="s">
        <v>841</v>
      </c>
      <c r="B13" s="155" t="s">
        <v>861</v>
      </c>
      <c r="C13" s="155"/>
      <c r="D13" s="155" t="s">
        <v>880</v>
      </c>
      <c r="E13" s="156"/>
      <c r="F13" s="157"/>
      <c r="G13" s="157"/>
      <c r="H13" s="159">
        <v>1390</v>
      </c>
      <c r="I13" s="156" t="s">
        <v>324</v>
      </c>
      <c r="J13" s="156"/>
      <c r="K13" s="156"/>
      <c r="L13" s="156"/>
      <c r="M13" s="156">
        <v>11.1</v>
      </c>
      <c r="N13" s="156">
        <v>91</v>
      </c>
      <c r="O13" s="156" t="s">
        <v>829</v>
      </c>
      <c r="P13" s="156"/>
      <c r="Q13" s="156" t="s">
        <v>894</v>
      </c>
      <c r="R13" s="156" t="s">
        <v>677</v>
      </c>
      <c r="S13" s="156"/>
      <c r="V13" s="158" t="s">
        <v>190</v>
      </c>
      <c r="W13" s="156" t="s">
        <v>869</v>
      </c>
      <c r="X13" s="158"/>
      <c r="Y13" s="158"/>
      <c r="Z13" s="158"/>
      <c r="AA13" s="158" t="s">
        <v>172</v>
      </c>
      <c r="AB13" s="2" t="s">
        <v>183</v>
      </c>
      <c r="AC13" s="156"/>
      <c r="AD13" s="156"/>
      <c r="AE13" s="156"/>
      <c r="AF13" s="156"/>
      <c r="AG13" s="158"/>
      <c r="AH13" s="158"/>
      <c r="AI13" s="2" t="s">
        <v>191</v>
      </c>
      <c r="AJ13" s="158"/>
    </row>
    <row r="14" spans="1:38">
      <c r="A14" s="145" t="s">
        <v>841</v>
      </c>
      <c r="B14" s="155" t="s">
        <v>862</v>
      </c>
      <c r="C14" s="155"/>
      <c r="D14" s="155" t="s">
        <v>881</v>
      </c>
      <c r="E14" s="156"/>
      <c r="F14" s="157"/>
      <c r="G14" s="157"/>
      <c r="H14" s="160">
        <v>1820</v>
      </c>
      <c r="I14" s="156" t="s">
        <v>324</v>
      </c>
      <c r="J14" s="156"/>
      <c r="K14" s="156"/>
      <c r="L14" s="156"/>
      <c r="M14" s="156">
        <v>9.1</v>
      </c>
      <c r="N14" s="156">
        <v>101</v>
      </c>
      <c r="O14" s="2" t="s">
        <v>835</v>
      </c>
      <c r="P14" s="156"/>
      <c r="Q14" s="156" t="s">
        <v>895</v>
      </c>
      <c r="R14" s="156" t="s">
        <v>677</v>
      </c>
      <c r="S14" s="156"/>
      <c r="V14" s="158" t="s">
        <v>190</v>
      </c>
      <c r="W14" s="156" t="s">
        <v>871</v>
      </c>
      <c r="X14" s="158"/>
      <c r="Y14" s="158"/>
      <c r="Z14" s="158"/>
      <c r="AA14" s="158" t="s">
        <v>172</v>
      </c>
      <c r="AB14" s="2" t="s">
        <v>183</v>
      </c>
      <c r="AC14" s="156"/>
      <c r="AD14" s="156"/>
      <c r="AE14" s="156"/>
      <c r="AF14" s="156"/>
      <c r="AG14" s="158"/>
      <c r="AH14" s="158"/>
      <c r="AI14" s="2" t="s">
        <v>191</v>
      </c>
      <c r="AJ14" s="158"/>
    </row>
    <row r="15" spans="1:38">
      <c r="A15" s="145" t="s">
        <v>841</v>
      </c>
      <c r="B15" s="155" t="s">
        <v>863</v>
      </c>
      <c r="C15" s="155"/>
      <c r="D15" s="155" t="s">
        <v>882</v>
      </c>
      <c r="E15" s="156"/>
      <c r="F15" s="157"/>
      <c r="G15" s="157"/>
      <c r="H15" s="156">
        <v>1904</v>
      </c>
      <c r="I15" s="156" t="s">
        <v>324</v>
      </c>
      <c r="J15" s="156"/>
      <c r="K15" s="156"/>
      <c r="L15" s="156"/>
      <c r="M15" s="156">
        <v>7.5</v>
      </c>
      <c r="N15" s="156">
        <v>108</v>
      </c>
      <c r="O15" s="2" t="s">
        <v>835</v>
      </c>
      <c r="P15" s="156"/>
      <c r="Q15" s="156" t="s">
        <v>897</v>
      </c>
      <c r="R15" s="156" t="s">
        <v>677</v>
      </c>
      <c r="S15" s="156"/>
      <c r="V15" s="158" t="s">
        <v>190</v>
      </c>
      <c r="W15" s="156" t="s">
        <v>871</v>
      </c>
      <c r="X15" s="158"/>
      <c r="Y15" s="158"/>
      <c r="Z15" s="158"/>
      <c r="AA15" s="158" t="s">
        <v>172</v>
      </c>
      <c r="AB15" s="2" t="s">
        <v>183</v>
      </c>
      <c r="AC15" s="156"/>
      <c r="AD15" s="156"/>
      <c r="AE15" s="156"/>
      <c r="AF15" s="156"/>
      <c r="AG15" s="158"/>
      <c r="AH15" s="158"/>
      <c r="AI15" s="2" t="s">
        <v>191</v>
      </c>
      <c r="AJ15" s="158"/>
    </row>
    <row r="16" spans="1:38">
      <c r="A16" s="145" t="s">
        <v>841</v>
      </c>
      <c r="B16" s="155" t="s">
        <v>864</v>
      </c>
      <c r="C16" s="155"/>
      <c r="D16" s="155" t="s">
        <v>883</v>
      </c>
      <c r="E16" s="156"/>
      <c r="F16" s="157"/>
      <c r="G16" s="157"/>
      <c r="H16" s="156">
        <v>2300</v>
      </c>
      <c r="I16" s="156" t="s">
        <v>324</v>
      </c>
      <c r="J16" s="156"/>
      <c r="K16" s="156"/>
      <c r="L16" s="156"/>
      <c r="M16" s="156">
        <v>3.9</v>
      </c>
      <c r="N16" s="156">
        <v>1270</v>
      </c>
      <c r="O16" s="2" t="s">
        <v>835</v>
      </c>
      <c r="Q16" s="156" t="s">
        <v>893</v>
      </c>
      <c r="R16" s="156" t="s">
        <v>677</v>
      </c>
      <c r="S16" s="156"/>
      <c r="V16" s="158" t="s">
        <v>190</v>
      </c>
      <c r="W16" s="156" t="s">
        <v>875</v>
      </c>
      <c r="X16" s="158"/>
      <c r="Y16" s="158"/>
      <c r="Z16" s="158"/>
      <c r="AA16" s="158" t="s">
        <v>172</v>
      </c>
      <c r="AB16" s="2" t="s">
        <v>183</v>
      </c>
      <c r="AC16" s="156"/>
      <c r="AD16" s="156"/>
      <c r="AE16" s="156"/>
      <c r="AF16" s="156"/>
      <c r="AG16" s="158"/>
      <c r="AH16" s="158"/>
      <c r="AI16" s="2" t="s">
        <v>191</v>
      </c>
      <c r="AJ16" s="158"/>
    </row>
    <row r="17" spans="1:36">
      <c r="A17" s="20" t="s">
        <v>850</v>
      </c>
      <c r="B17" s="155" t="s">
        <v>861</v>
      </c>
      <c r="C17" s="155"/>
      <c r="D17" s="155" t="s">
        <v>884</v>
      </c>
      <c r="E17" s="156"/>
      <c r="F17" s="157"/>
      <c r="G17" s="157"/>
      <c r="H17" s="159">
        <v>1390</v>
      </c>
      <c r="I17" s="156" t="s">
        <v>324</v>
      </c>
      <c r="J17" s="156"/>
      <c r="K17" s="156"/>
      <c r="L17" s="156"/>
      <c r="M17" s="156">
        <v>11.1</v>
      </c>
      <c r="N17" s="156">
        <v>91</v>
      </c>
      <c r="O17" s="156" t="s">
        <v>829</v>
      </c>
      <c r="P17" s="156"/>
      <c r="Q17" s="156" t="s">
        <v>894</v>
      </c>
      <c r="R17" s="156" t="s">
        <v>677</v>
      </c>
      <c r="S17" s="156"/>
      <c r="V17" s="158" t="s">
        <v>190</v>
      </c>
      <c r="W17" s="156" t="s">
        <v>869</v>
      </c>
      <c r="X17" s="158"/>
      <c r="Y17" s="158"/>
      <c r="Z17" s="158"/>
      <c r="AA17" s="158" t="s">
        <v>172</v>
      </c>
      <c r="AB17" s="2" t="s">
        <v>183</v>
      </c>
      <c r="AC17" s="156"/>
      <c r="AD17" s="156"/>
      <c r="AE17" s="156"/>
      <c r="AF17" s="156"/>
      <c r="AG17" s="158"/>
      <c r="AH17" s="158"/>
      <c r="AI17" s="2" t="s">
        <v>191</v>
      </c>
      <c r="AJ17" s="158"/>
    </row>
    <row r="18" spans="1:36">
      <c r="A18" s="20" t="s">
        <v>850</v>
      </c>
      <c r="B18" s="155" t="s">
        <v>862</v>
      </c>
      <c r="C18" s="155"/>
      <c r="D18" s="155" t="s">
        <v>885</v>
      </c>
      <c r="E18" s="156"/>
      <c r="F18" s="157"/>
      <c r="G18" s="157"/>
      <c r="H18" s="160">
        <v>1820</v>
      </c>
      <c r="I18" s="156" t="s">
        <v>324</v>
      </c>
      <c r="J18" s="156"/>
      <c r="K18" s="156"/>
      <c r="L18" s="156"/>
      <c r="M18" s="156">
        <v>9.1</v>
      </c>
      <c r="N18" s="156">
        <v>101</v>
      </c>
      <c r="O18" s="2" t="s">
        <v>835</v>
      </c>
      <c r="P18" s="156"/>
      <c r="Q18" s="156" t="s">
        <v>895</v>
      </c>
      <c r="R18" s="156" t="s">
        <v>677</v>
      </c>
      <c r="S18" s="156"/>
      <c r="V18" s="158" t="s">
        <v>190</v>
      </c>
      <c r="W18" s="156" t="s">
        <v>871</v>
      </c>
      <c r="X18" s="158"/>
      <c r="Y18" s="158"/>
      <c r="Z18" s="158"/>
      <c r="AA18" s="158" t="s">
        <v>172</v>
      </c>
      <c r="AB18" s="2" t="s">
        <v>183</v>
      </c>
      <c r="AC18" s="156"/>
      <c r="AD18" s="156"/>
      <c r="AE18" s="156"/>
      <c r="AF18" s="156"/>
      <c r="AG18" s="158"/>
      <c r="AH18" s="158"/>
      <c r="AI18" s="2" t="s">
        <v>191</v>
      </c>
      <c r="AJ18" s="158"/>
    </row>
    <row r="19" spans="1:36">
      <c r="A19" s="20" t="s">
        <v>850</v>
      </c>
      <c r="B19" s="4" t="s">
        <v>864</v>
      </c>
      <c r="C19" s="155"/>
      <c r="D19" s="155" t="s">
        <v>886</v>
      </c>
      <c r="E19" s="156"/>
      <c r="F19" s="157"/>
      <c r="G19" s="157"/>
      <c r="H19" s="156">
        <v>2300</v>
      </c>
      <c r="I19" s="156" t="s">
        <v>324</v>
      </c>
      <c r="J19" s="156"/>
      <c r="K19" s="156"/>
      <c r="L19" s="156"/>
      <c r="M19" s="156">
        <v>3.9</v>
      </c>
      <c r="N19" s="156">
        <v>1270</v>
      </c>
      <c r="O19" s="2" t="s">
        <v>835</v>
      </c>
      <c r="Q19" s="156" t="s">
        <v>893</v>
      </c>
      <c r="R19" s="156" t="s">
        <v>677</v>
      </c>
      <c r="S19" s="156"/>
      <c r="V19" s="158" t="s">
        <v>190</v>
      </c>
      <c r="W19" s="156" t="s">
        <v>875</v>
      </c>
      <c r="X19" s="158"/>
      <c r="Y19" s="158"/>
      <c r="Z19" s="158"/>
      <c r="AA19" s="158" t="s">
        <v>172</v>
      </c>
      <c r="AB19" s="2" t="s">
        <v>183</v>
      </c>
      <c r="AC19" s="156"/>
      <c r="AD19" s="156"/>
      <c r="AE19" s="156"/>
      <c r="AF19" s="156"/>
      <c r="AG19" s="158"/>
      <c r="AH19" s="158"/>
      <c r="AI19" s="2" t="s">
        <v>191</v>
      </c>
      <c r="AJ19" s="158"/>
    </row>
    <row r="20" spans="1:36">
      <c r="A20" s="20" t="s">
        <v>855</v>
      </c>
      <c r="B20" s="4" t="s">
        <v>859</v>
      </c>
      <c r="D20" s="4" t="s">
        <v>887</v>
      </c>
      <c r="E20"/>
      <c r="F20"/>
      <c r="G20"/>
      <c r="H20" s="156">
        <v>200</v>
      </c>
      <c r="I20" s="156" t="s">
        <v>324</v>
      </c>
      <c r="J20"/>
      <c r="K20" s="156"/>
      <c r="L20"/>
      <c r="M20" s="156">
        <v>16.7</v>
      </c>
      <c r="N20" s="156">
        <v>33</v>
      </c>
      <c r="O20" s="2" t="s">
        <v>835</v>
      </c>
      <c r="P20" s="156"/>
      <c r="Q20" s="156" t="s">
        <v>896</v>
      </c>
      <c r="R20" s="156" t="s">
        <v>677</v>
      </c>
      <c r="S20"/>
      <c r="V20" s="2" t="s">
        <v>201</v>
      </c>
      <c r="W20" s="156" t="s">
        <v>877</v>
      </c>
      <c r="X20"/>
      <c r="Y20"/>
      <c r="Z20"/>
      <c r="AA20" s="158" t="s">
        <v>172</v>
      </c>
      <c r="AB20" s="2" t="s">
        <v>183</v>
      </c>
      <c r="AC20"/>
      <c r="AD20"/>
      <c r="AE20"/>
      <c r="AF20"/>
      <c r="AG20"/>
      <c r="AH20"/>
      <c r="AI20" s="2" t="s">
        <v>191</v>
      </c>
      <c r="AJ20"/>
    </row>
    <row r="21" spans="1:36">
      <c r="A21" s="20" t="s">
        <v>855</v>
      </c>
      <c r="B21" s="4" t="s">
        <v>860</v>
      </c>
      <c r="D21" s="4" t="s">
        <v>888</v>
      </c>
      <c r="E21"/>
      <c r="F21"/>
      <c r="G21"/>
      <c r="H21" s="156">
        <v>570</v>
      </c>
      <c r="I21" s="156" t="s">
        <v>324</v>
      </c>
      <c r="J21"/>
      <c r="K21" s="156"/>
      <c r="L21"/>
      <c r="M21" s="156">
        <v>15</v>
      </c>
      <c r="N21" s="156">
        <v>57</v>
      </c>
      <c r="O21" s="156" t="s">
        <v>829</v>
      </c>
      <c r="P21" s="156"/>
      <c r="Q21" s="156" t="s">
        <v>894</v>
      </c>
      <c r="R21" s="156" t="s">
        <v>677</v>
      </c>
      <c r="S21"/>
      <c r="V21" s="158" t="s">
        <v>209</v>
      </c>
      <c r="W21" s="156" t="s">
        <v>867</v>
      </c>
      <c r="X21"/>
      <c r="Y21"/>
      <c r="Z21"/>
      <c r="AA21" s="158" t="s">
        <v>172</v>
      </c>
      <c r="AB21" s="2" t="s">
        <v>183</v>
      </c>
      <c r="AC21"/>
      <c r="AD21"/>
      <c r="AE21"/>
      <c r="AF21"/>
      <c r="AG21"/>
      <c r="AH21"/>
      <c r="AI21" s="2" t="s">
        <v>191</v>
      </c>
      <c r="AJ21"/>
    </row>
    <row r="22" spans="1:36">
      <c r="A22" s="20" t="s">
        <v>855</v>
      </c>
      <c r="B22" s="4" t="s">
        <v>861</v>
      </c>
      <c r="D22" s="4" t="s">
        <v>889</v>
      </c>
      <c r="E22"/>
      <c r="F22"/>
      <c r="G22"/>
      <c r="H22" s="159">
        <v>1390</v>
      </c>
      <c r="I22" s="156" t="s">
        <v>324</v>
      </c>
      <c r="J22"/>
      <c r="K22" s="156"/>
      <c r="L22"/>
      <c r="M22" s="156">
        <v>11.1</v>
      </c>
      <c r="N22" s="156">
        <v>91</v>
      </c>
      <c r="O22" s="156" t="s">
        <v>829</v>
      </c>
      <c r="P22" s="156"/>
      <c r="Q22" s="156" t="s">
        <v>894</v>
      </c>
      <c r="R22" s="156" t="s">
        <v>677</v>
      </c>
      <c r="S22"/>
      <c r="V22" s="158" t="s">
        <v>190</v>
      </c>
      <c r="W22" s="156" t="s">
        <v>869</v>
      </c>
      <c r="X22"/>
      <c r="Y22"/>
      <c r="Z22"/>
      <c r="AA22" s="158" t="s">
        <v>172</v>
      </c>
      <c r="AB22" s="2" t="s">
        <v>183</v>
      </c>
      <c r="AC22"/>
      <c r="AD22"/>
      <c r="AE22"/>
      <c r="AF22"/>
      <c r="AG22"/>
      <c r="AH22"/>
      <c r="AI22" s="2" t="s">
        <v>191</v>
      </c>
      <c r="AJ22"/>
    </row>
    <row r="23" spans="1:36">
      <c r="A23" s="20" t="s">
        <v>855</v>
      </c>
      <c r="B23" s="4" t="s">
        <v>862</v>
      </c>
      <c r="D23" s="196" t="s">
        <v>1192</v>
      </c>
      <c r="E23"/>
      <c r="F23"/>
      <c r="G23"/>
      <c r="H23" s="160">
        <v>1820</v>
      </c>
      <c r="I23" s="156" t="s">
        <v>324</v>
      </c>
      <c r="J23"/>
      <c r="K23" s="156"/>
      <c r="L23"/>
      <c r="M23" s="156">
        <v>9.1</v>
      </c>
      <c r="N23" s="156">
        <v>101</v>
      </c>
      <c r="O23" s="2" t="s">
        <v>835</v>
      </c>
      <c r="P23" s="156"/>
      <c r="Q23" s="156" t="s">
        <v>895</v>
      </c>
      <c r="R23" s="156" t="s">
        <v>677</v>
      </c>
      <c r="S23"/>
      <c r="V23" s="158" t="s">
        <v>190</v>
      </c>
      <c r="W23" s="156" t="s">
        <v>871</v>
      </c>
      <c r="X23"/>
      <c r="Y23"/>
      <c r="Z23"/>
      <c r="AA23" s="158" t="s">
        <v>172</v>
      </c>
      <c r="AB23" s="2" t="s">
        <v>183</v>
      </c>
      <c r="AC23"/>
      <c r="AD23"/>
      <c r="AE23"/>
      <c r="AF23"/>
      <c r="AG23"/>
      <c r="AH23"/>
      <c r="AI23" s="2" t="s">
        <v>191</v>
      </c>
      <c r="AJ23"/>
    </row>
    <row r="24" spans="1:36">
      <c r="A24" s="20" t="s">
        <v>855</v>
      </c>
      <c r="B24" s="4" t="s">
        <v>864</v>
      </c>
      <c r="D24" s="4" t="s">
        <v>890</v>
      </c>
      <c r="E24" s="14"/>
      <c r="F24" s="14"/>
      <c r="G24" s="14"/>
      <c r="H24" s="5">
        <v>2300</v>
      </c>
      <c r="I24" s="156" t="s">
        <v>324</v>
      </c>
      <c r="J24" s="14"/>
      <c r="K24" s="156"/>
      <c r="L24" s="14"/>
      <c r="M24" s="156">
        <v>3.9</v>
      </c>
      <c r="N24" s="156">
        <v>1270</v>
      </c>
      <c r="O24" s="2" t="s">
        <v>835</v>
      </c>
      <c r="Q24" s="156" t="s">
        <v>893</v>
      </c>
      <c r="R24" s="156" t="s">
        <v>677</v>
      </c>
      <c r="S24" s="14"/>
      <c r="V24" s="158" t="s">
        <v>190</v>
      </c>
      <c r="W24" s="156" t="s">
        <v>875</v>
      </c>
      <c r="AA24" s="158" t="s">
        <v>172</v>
      </c>
      <c r="AB24" s="2" t="s">
        <v>183</v>
      </c>
      <c r="AC24" s="14"/>
      <c r="AD24" s="14"/>
      <c r="AE24" s="14"/>
      <c r="AF24" s="14"/>
      <c r="AI24" s="2" t="s">
        <v>191</v>
      </c>
    </row>
    <row r="25" spans="1:36">
      <c r="A25" s="20" t="s">
        <v>850</v>
      </c>
      <c r="B25" s="4" t="s">
        <v>859</v>
      </c>
      <c r="D25" s="4" t="s">
        <v>887</v>
      </c>
      <c r="E25" s="14"/>
      <c r="F25" s="14"/>
      <c r="G25" s="14"/>
      <c r="H25" s="156">
        <v>200</v>
      </c>
      <c r="I25" s="156" t="s">
        <v>324</v>
      </c>
      <c r="J25" s="14"/>
      <c r="K25" s="156"/>
      <c r="L25" s="14"/>
      <c r="M25" s="156">
        <v>16.7</v>
      </c>
      <c r="N25" s="156">
        <v>33</v>
      </c>
      <c r="O25" s="2" t="s">
        <v>835</v>
      </c>
      <c r="P25" s="156"/>
      <c r="Q25" s="156" t="s">
        <v>896</v>
      </c>
      <c r="R25" s="156" t="s">
        <v>677</v>
      </c>
      <c r="S25"/>
      <c r="V25" s="2" t="s">
        <v>201</v>
      </c>
      <c r="W25" s="156" t="s">
        <v>877</v>
      </c>
      <c r="X25"/>
      <c r="Y25"/>
      <c r="Z25"/>
      <c r="AA25" s="158" t="s">
        <v>172</v>
      </c>
      <c r="AB25" s="2" t="s">
        <v>183</v>
      </c>
      <c r="AC25"/>
      <c r="AD25"/>
      <c r="AE25"/>
      <c r="AF25"/>
      <c r="AG25"/>
      <c r="AH25"/>
      <c r="AI25" s="2" t="s">
        <v>191</v>
      </c>
      <c r="AJ25"/>
    </row>
    <row r="26" spans="1:36">
      <c r="A26" s="20" t="s">
        <v>850</v>
      </c>
      <c r="B26" s="4" t="s">
        <v>860</v>
      </c>
      <c r="D26" s="4" t="s">
        <v>888</v>
      </c>
      <c r="E26" s="14"/>
      <c r="F26" s="14"/>
      <c r="G26" s="14"/>
      <c r="H26" s="156">
        <v>570</v>
      </c>
      <c r="I26" s="156" t="s">
        <v>324</v>
      </c>
      <c r="J26" s="14"/>
      <c r="K26" s="156"/>
      <c r="L26" s="14"/>
      <c r="M26" s="156">
        <v>15</v>
      </c>
      <c r="N26" s="156">
        <v>57</v>
      </c>
      <c r="O26" s="156" t="s">
        <v>829</v>
      </c>
      <c r="P26" s="156"/>
      <c r="Q26" s="156" t="s">
        <v>894</v>
      </c>
      <c r="R26" s="156" t="s">
        <v>677</v>
      </c>
      <c r="S26"/>
      <c r="V26" s="158" t="s">
        <v>209</v>
      </c>
      <c r="W26" s="156" t="s">
        <v>867</v>
      </c>
      <c r="X26"/>
      <c r="Y26"/>
      <c r="Z26"/>
      <c r="AA26" s="158" t="s">
        <v>172</v>
      </c>
      <c r="AB26" s="2" t="s">
        <v>183</v>
      </c>
      <c r="AC26"/>
      <c r="AD26"/>
      <c r="AE26"/>
      <c r="AF26"/>
      <c r="AG26"/>
      <c r="AH26"/>
      <c r="AI26" s="2" t="s">
        <v>191</v>
      </c>
      <c r="AJ26"/>
    </row>
    <row r="27" spans="1:36">
      <c r="A27" s="20" t="s">
        <v>850</v>
      </c>
      <c r="B27" s="4" t="s">
        <v>861</v>
      </c>
      <c r="D27" s="4" t="s">
        <v>889</v>
      </c>
      <c r="E27" s="14"/>
      <c r="F27" s="14"/>
      <c r="G27" s="14"/>
      <c r="H27" s="159">
        <v>1390</v>
      </c>
      <c r="I27" s="156" t="s">
        <v>324</v>
      </c>
      <c r="J27" s="14"/>
      <c r="K27" s="14"/>
      <c r="L27" s="14"/>
      <c r="M27" s="156">
        <v>11.1</v>
      </c>
      <c r="N27" s="156">
        <v>91</v>
      </c>
      <c r="O27" s="156" t="s">
        <v>829</v>
      </c>
      <c r="P27" s="156"/>
      <c r="Q27" s="156" t="s">
        <v>894</v>
      </c>
      <c r="R27" s="156" t="s">
        <v>677</v>
      </c>
      <c r="S27"/>
      <c r="V27" s="158" t="s">
        <v>190</v>
      </c>
      <c r="W27" s="156" t="s">
        <v>869</v>
      </c>
      <c r="X27"/>
      <c r="Y27"/>
      <c r="Z27"/>
      <c r="AA27" s="158" t="s">
        <v>172</v>
      </c>
      <c r="AB27" s="2" t="s">
        <v>183</v>
      </c>
      <c r="AC27"/>
      <c r="AD27"/>
      <c r="AE27"/>
      <c r="AF27"/>
      <c r="AG27"/>
      <c r="AH27"/>
      <c r="AI27" s="2" t="s">
        <v>191</v>
      </c>
      <c r="AJ27"/>
    </row>
    <row r="28" spans="1:36">
      <c r="A28" s="20" t="s">
        <v>850</v>
      </c>
      <c r="B28" s="4" t="s">
        <v>862</v>
      </c>
      <c r="C28" s="12"/>
      <c r="D28" s="196" t="s">
        <v>1192</v>
      </c>
      <c r="E28" s="14"/>
      <c r="F28" s="14"/>
      <c r="G28" s="14"/>
      <c r="H28" s="160">
        <v>1820</v>
      </c>
      <c r="I28" s="156" t="s">
        <v>324</v>
      </c>
      <c r="J28" s="14"/>
      <c r="K28" s="14"/>
      <c r="L28" s="14"/>
      <c r="M28" s="156">
        <v>9.1</v>
      </c>
      <c r="N28" s="156">
        <v>101</v>
      </c>
      <c r="O28" s="2" t="s">
        <v>835</v>
      </c>
      <c r="P28" s="156"/>
      <c r="Q28" s="156" t="s">
        <v>895</v>
      </c>
      <c r="R28" s="156" t="s">
        <v>677</v>
      </c>
      <c r="S28"/>
      <c r="V28" s="158" t="s">
        <v>190</v>
      </c>
      <c r="W28" s="156" t="s">
        <v>871</v>
      </c>
      <c r="X28"/>
      <c r="Y28"/>
      <c r="Z28"/>
      <c r="AA28" s="158" t="s">
        <v>172</v>
      </c>
      <c r="AB28" s="2" t="s">
        <v>183</v>
      </c>
      <c r="AC28"/>
      <c r="AD28"/>
      <c r="AE28"/>
      <c r="AF28"/>
      <c r="AG28"/>
      <c r="AH28"/>
      <c r="AI28" s="2" t="s">
        <v>191</v>
      </c>
      <c r="AJ28"/>
    </row>
    <row r="29" spans="1:36">
      <c r="A29" s="20" t="s">
        <v>850</v>
      </c>
      <c r="B29" s="4" t="s">
        <v>864</v>
      </c>
      <c r="C29" s="12"/>
      <c r="D29" s="4" t="s">
        <v>890</v>
      </c>
      <c r="E29" s="14"/>
      <c r="F29" s="14"/>
      <c r="G29" s="14"/>
      <c r="H29" s="5">
        <v>2300</v>
      </c>
      <c r="I29" s="156" t="s">
        <v>324</v>
      </c>
      <c r="J29" s="14"/>
      <c r="K29" s="14"/>
      <c r="L29" s="14"/>
      <c r="M29" s="156">
        <v>3.9</v>
      </c>
      <c r="N29" s="156">
        <v>1270</v>
      </c>
      <c r="O29" s="2" t="s">
        <v>835</v>
      </c>
      <c r="Q29" s="156" t="s">
        <v>893</v>
      </c>
      <c r="R29" s="156" t="s">
        <v>677</v>
      </c>
      <c r="S29" s="14"/>
      <c r="V29" s="158" t="s">
        <v>190</v>
      </c>
      <c r="W29" s="156" t="s">
        <v>875</v>
      </c>
      <c r="AA29" s="158" t="s">
        <v>172</v>
      </c>
      <c r="AB29" s="2" t="s">
        <v>183</v>
      </c>
      <c r="AC29" s="14"/>
      <c r="AD29" s="14"/>
      <c r="AE29" s="14"/>
      <c r="AF29" s="14"/>
      <c r="AI29" s="2" t="s">
        <v>191</v>
      </c>
    </row>
    <row r="30" spans="1:36">
      <c r="A30" s="20" t="s">
        <v>850</v>
      </c>
      <c r="B30" s="4" t="s">
        <v>861</v>
      </c>
      <c r="D30" s="196" t="s">
        <v>891</v>
      </c>
      <c r="E30" s="14"/>
      <c r="F30" s="14"/>
      <c r="G30" s="14"/>
      <c r="H30" s="159">
        <v>1390</v>
      </c>
      <c r="I30" s="156" t="s">
        <v>324</v>
      </c>
      <c r="J30" s="14"/>
      <c r="K30" s="14"/>
      <c r="L30" s="14"/>
      <c r="M30" s="156">
        <v>11.1</v>
      </c>
      <c r="N30" s="156">
        <v>91</v>
      </c>
      <c r="O30" s="156" t="s">
        <v>829</v>
      </c>
      <c r="P30" s="156"/>
      <c r="Q30" s="156" t="s">
        <v>894</v>
      </c>
      <c r="R30" s="156" t="s">
        <v>677</v>
      </c>
      <c r="S30"/>
      <c r="V30" s="158" t="s">
        <v>190</v>
      </c>
      <c r="W30" s="156" t="s">
        <v>869</v>
      </c>
      <c r="X30"/>
      <c r="Y30"/>
      <c r="Z30"/>
      <c r="AA30" s="158" t="s">
        <v>172</v>
      </c>
      <c r="AB30" s="2" t="s">
        <v>183</v>
      </c>
      <c r="AC30"/>
      <c r="AD30"/>
      <c r="AE30"/>
      <c r="AF30"/>
      <c r="AG30"/>
      <c r="AH30"/>
      <c r="AI30" s="2" t="s">
        <v>191</v>
      </c>
      <c r="AJ30"/>
    </row>
    <row r="31" spans="1:36">
      <c r="A31" s="20" t="s">
        <v>850</v>
      </c>
      <c r="B31" s="4" t="s">
        <v>862</v>
      </c>
      <c r="C31" s="12"/>
      <c r="D31" s="196" t="s">
        <v>892</v>
      </c>
      <c r="E31" s="14"/>
      <c r="F31" s="14"/>
      <c r="G31" s="14"/>
      <c r="H31" s="160">
        <v>1820</v>
      </c>
      <c r="I31" s="156" t="s">
        <v>324</v>
      </c>
      <c r="J31" s="14"/>
      <c r="K31" s="14"/>
      <c r="L31" s="14"/>
      <c r="M31" s="156">
        <v>9.1</v>
      </c>
      <c r="N31" s="156">
        <v>101</v>
      </c>
      <c r="O31" s="2" t="s">
        <v>835</v>
      </c>
      <c r="P31" s="156"/>
      <c r="Q31" s="156" t="s">
        <v>895</v>
      </c>
      <c r="R31" s="156" t="s">
        <v>677</v>
      </c>
      <c r="S31"/>
      <c r="V31" s="158" t="s">
        <v>190</v>
      </c>
      <c r="W31" s="156" t="s">
        <v>871</v>
      </c>
      <c r="X31"/>
      <c r="Y31"/>
      <c r="Z31"/>
      <c r="AA31" s="158" t="s">
        <v>172</v>
      </c>
      <c r="AB31" s="2" t="s">
        <v>183</v>
      </c>
      <c r="AC31"/>
      <c r="AD31"/>
      <c r="AE31"/>
      <c r="AF31"/>
      <c r="AG31"/>
      <c r="AH31"/>
      <c r="AI31" s="2" t="s">
        <v>191</v>
      </c>
      <c r="AJ31"/>
    </row>
    <row r="32" spans="1:36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117" t="s">
        <v>818</v>
      </c>
      <c r="F1" s="30" t="s">
        <v>627</v>
      </c>
      <c r="G1" s="30" t="s">
        <v>628</v>
      </c>
      <c r="H1" s="130" t="s">
        <v>744</v>
      </c>
      <c r="I1" s="123" t="s">
        <v>745</v>
      </c>
      <c r="J1" s="123" t="s">
        <v>746</v>
      </c>
      <c r="K1" s="103" t="s">
        <v>436</v>
      </c>
      <c r="L1" s="103" t="s">
        <v>437</v>
      </c>
      <c r="M1" s="103" t="s">
        <v>438</v>
      </c>
      <c r="N1" s="103" t="s">
        <v>439</v>
      </c>
      <c r="O1" s="113" t="s">
        <v>658</v>
      </c>
      <c r="P1" s="103" t="s">
        <v>684</v>
      </c>
      <c r="Q1" s="113" t="s">
        <v>649</v>
      </c>
      <c r="R1" s="103" t="s">
        <v>440</v>
      </c>
      <c r="S1" s="103" t="s">
        <v>687</v>
      </c>
      <c r="T1" s="103" t="s">
        <v>441</v>
      </c>
      <c r="U1" s="103" t="s">
        <v>442</v>
      </c>
      <c r="V1" s="103" t="s">
        <v>443</v>
      </c>
      <c r="W1" s="103" t="s">
        <v>444</v>
      </c>
      <c r="X1" s="103" t="s">
        <v>445</v>
      </c>
      <c r="Y1" s="103" t="s">
        <v>446</v>
      </c>
      <c r="Z1" s="103" t="s">
        <v>447</v>
      </c>
      <c r="AA1" s="103" t="s">
        <v>448</v>
      </c>
      <c r="AB1" s="104" t="s">
        <v>724</v>
      </c>
      <c r="AC1" s="104" t="s">
        <v>725</v>
      </c>
      <c r="AD1" s="73" t="s">
        <v>449</v>
      </c>
      <c r="AE1" s="73" t="s">
        <v>450</v>
      </c>
      <c r="AF1" s="73" t="s">
        <v>451</v>
      </c>
      <c r="AG1" s="73" t="s">
        <v>452</v>
      </c>
      <c r="AH1" s="73" t="s">
        <v>453</v>
      </c>
      <c r="AI1" s="45" t="s">
        <v>454</v>
      </c>
      <c r="AJ1" s="73" t="s">
        <v>455</v>
      </c>
      <c r="AK1" s="73" t="s">
        <v>456</v>
      </c>
      <c r="AL1" s="45" t="s">
        <v>457</v>
      </c>
    </row>
    <row r="2" spans="1:38" s="141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819</v>
      </c>
      <c r="F2" s="32" t="s">
        <v>629</v>
      </c>
      <c r="G2" s="32" t="s">
        <v>630</v>
      </c>
      <c r="H2" s="124" t="s">
        <v>733</v>
      </c>
      <c r="I2" s="124" t="s">
        <v>734</v>
      </c>
      <c r="J2" s="124" t="s">
        <v>732</v>
      </c>
      <c r="K2" s="139" t="s">
        <v>789</v>
      </c>
      <c r="L2" s="139"/>
      <c r="M2" s="139" t="s">
        <v>793</v>
      </c>
      <c r="N2" s="139" t="s">
        <v>648</v>
      </c>
      <c r="O2" s="139" t="s">
        <v>685</v>
      </c>
      <c r="P2" s="139" t="s">
        <v>686</v>
      </c>
      <c r="Q2" s="139" t="s">
        <v>795</v>
      </c>
      <c r="R2" s="139" t="s">
        <v>715</v>
      </c>
      <c r="S2" s="139" t="s">
        <v>716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723</v>
      </c>
      <c r="AB2" s="54" t="s">
        <v>690</v>
      </c>
      <c r="AC2" s="54" t="s">
        <v>691</v>
      </c>
      <c r="AD2" s="54" t="s">
        <v>86</v>
      </c>
      <c r="AE2" s="54" t="s">
        <v>87</v>
      </c>
      <c r="AF2" s="54" t="s">
        <v>88</v>
      </c>
      <c r="AG2" s="54" t="s">
        <v>692</v>
      </c>
      <c r="AH2" s="54" t="s">
        <v>693</v>
      </c>
      <c r="AI2" s="54" t="s">
        <v>694</v>
      </c>
      <c r="AJ2" s="54" t="s">
        <v>695</v>
      </c>
      <c r="AK2" s="54" t="s">
        <v>696</v>
      </c>
      <c r="AL2" s="54" t="s">
        <v>697</v>
      </c>
    </row>
    <row r="3" spans="1:38" s="79" customFormat="1" ht="28">
      <c r="A3" s="34" t="s">
        <v>363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730</v>
      </c>
      <c r="I3" s="125" t="s">
        <v>34</v>
      </c>
      <c r="J3" s="125" t="s">
        <v>731</v>
      </c>
      <c r="K3" s="138" t="s">
        <v>790</v>
      </c>
      <c r="L3" s="97"/>
      <c r="M3" s="138" t="s">
        <v>788</v>
      </c>
      <c r="N3" s="138" t="s">
        <v>791</v>
      </c>
      <c r="O3" s="138" t="s">
        <v>792</v>
      </c>
      <c r="P3" s="96"/>
      <c r="Q3" s="138" t="s">
        <v>794</v>
      </c>
      <c r="R3" s="142" t="s">
        <v>717</v>
      </c>
      <c r="S3" s="138" t="s">
        <v>797</v>
      </c>
      <c r="T3" s="97" t="s">
        <v>374</v>
      </c>
      <c r="U3" s="97" t="s">
        <v>374</v>
      </c>
      <c r="V3" s="97" t="s">
        <v>329</v>
      </c>
      <c r="W3" s="96" t="s">
        <v>37</v>
      </c>
      <c r="X3" s="96" t="s">
        <v>37</v>
      </c>
      <c r="Y3" s="97"/>
      <c r="Z3" s="97"/>
      <c r="AA3" s="138" t="s">
        <v>798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>
      <c r="A4" s="20"/>
      <c r="B4" s="5"/>
      <c r="C4" s="5"/>
      <c r="D4" s="5"/>
      <c r="E4" s="5"/>
      <c r="F4" s="5"/>
      <c r="G4" s="5"/>
      <c r="H4" s="126"/>
      <c r="I4" s="126"/>
      <c r="J4" s="12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6"/>
      <c r="I5" s="126"/>
      <c r="J5" s="1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6"/>
      <c r="I6" s="126"/>
      <c r="J6" s="12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6"/>
      <c r="I7" s="126"/>
      <c r="J7" s="1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6"/>
      <c r="I8" s="126"/>
      <c r="J8" s="12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6"/>
      <c r="I9" s="126"/>
      <c r="J9" s="12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5"/>
  <sheetViews>
    <sheetView workbookViewId="0">
      <selection activeCell="D106" sqref="D10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29" style="15" customWidth="1"/>
    <col min="5" max="5" width="14.33203125" style="134" bestFit="1" customWidth="1"/>
    <col min="6" max="7" width="5.6640625" style="134" customWidth="1"/>
    <col min="8" max="8" width="5.6640625" style="92" customWidth="1"/>
    <col min="9" max="10" width="5.6640625" style="15" customWidth="1"/>
    <col min="11" max="13" width="5.6640625" style="5" customWidth="1"/>
    <col min="14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175" customWidth="1"/>
    <col min="70" max="70" width="12.6640625" style="175" customWidth="1"/>
    <col min="71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741</v>
      </c>
      <c r="F1" s="123" t="s">
        <v>742</v>
      </c>
      <c r="G1" s="123" t="s">
        <v>743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767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768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769</v>
      </c>
      <c r="BJ1" s="47" t="s">
        <v>770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169" t="s">
        <v>548</v>
      </c>
      <c r="BR1" s="169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771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733</v>
      </c>
      <c r="F2" s="124" t="s">
        <v>734</v>
      </c>
      <c r="G2" s="124" t="s">
        <v>732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170" t="s">
        <v>100</v>
      </c>
      <c r="BR2" s="170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171" t="s">
        <v>135</v>
      </c>
      <c r="BR3" s="171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145" t="s">
        <v>841</v>
      </c>
      <c r="B4" s="155" t="s">
        <v>859</v>
      </c>
      <c r="C4" s="161" t="s">
        <v>876</v>
      </c>
      <c r="D4" s="161" t="s">
        <v>898</v>
      </c>
      <c r="E4" s="162">
        <v>1959</v>
      </c>
      <c r="F4" s="132"/>
      <c r="G4" s="132"/>
      <c r="H4" s="23"/>
      <c r="I4" s="161">
        <v>0</v>
      </c>
      <c r="J4" s="161">
        <v>10</v>
      </c>
      <c r="K4" s="164"/>
      <c r="L4" s="8"/>
      <c r="M4" s="8"/>
      <c r="O4" s="8"/>
      <c r="P4" s="164">
        <v>1.45</v>
      </c>
      <c r="Q4" s="164"/>
      <c r="R4" s="164" t="s">
        <v>966</v>
      </c>
      <c r="S4" s="8"/>
      <c r="T4" s="8"/>
      <c r="U4" s="8"/>
      <c r="V4" s="164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164">
        <v>0.99861999999999995</v>
      </c>
      <c r="AO4" s="166"/>
      <c r="AP4" s="166">
        <v>0.14479989999999998</v>
      </c>
      <c r="AQ4" s="17"/>
      <c r="AR4" s="8"/>
      <c r="AS4" s="8"/>
      <c r="AT4" s="8"/>
      <c r="AU4" s="8"/>
      <c r="AV4" s="8"/>
      <c r="AW4" s="8"/>
      <c r="AX4" s="8"/>
      <c r="AY4" s="8">
        <v>1993</v>
      </c>
      <c r="AZ4" s="8">
        <v>-43.34</v>
      </c>
      <c r="BA4" s="8"/>
      <c r="BB4" s="8"/>
      <c r="BC4"/>
      <c r="BD4"/>
      <c r="BE4" s="8"/>
      <c r="BF4" s="8"/>
      <c r="BG4" s="8"/>
      <c r="BH4" s="8"/>
      <c r="BI4" s="8"/>
      <c r="BJ4" s="8"/>
      <c r="BK4" s="8"/>
      <c r="BL4" s="164"/>
      <c r="BM4" s="164"/>
      <c r="BN4" s="164"/>
      <c r="BO4" s="164"/>
      <c r="BP4" s="164"/>
      <c r="BQ4" s="172"/>
      <c r="BR4" s="172"/>
      <c r="BS4" s="164"/>
      <c r="BT4" s="164"/>
      <c r="BU4" s="164"/>
      <c r="BV4" s="164"/>
      <c r="BW4" s="164"/>
      <c r="BX4" s="164"/>
      <c r="BY4" s="164"/>
      <c r="BZ4" s="164"/>
      <c r="CA4" s="164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45" t="s">
        <v>841</v>
      </c>
      <c r="B5" s="155" t="s">
        <v>859</v>
      </c>
      <c r="C5" s="161" t="s">
        <v>876</v>
      </c>
      <c r="D5" s="161" t="s">
        <v>899</v>
      </c>
      <c r="E5" s="162">
        <v>1959</v>
      </c>
      <c r="F5" s="132"/>
      <c r="G5" s="132"/>
      <c r="H5" s="23"/>
      <c r="I5" s="161">
        <v>10</v>
      </c>
      <c r="J5" s="161">
        <v>23</v>
      </c>
      <c r="K5" s="164"/>
      <c r="L5" s="8"/>
      <c r="M5" s="8"/>
      <c r="N5" s="8"/>
      <c r="O5" s="8"/>
      <c r="P5" s="164">
        <v>1.65</v>
      </c>
      <c r="Q5" s="164"/>
      <c r="R5" s="164" t="s">
        <v>966</v>
      </c>
      <c r="S5" s="8"/>
      <c r="T5" s="8"/>
      <c r="U5" s="8"/>
      <c r="V5" s="164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164">
        <v>0.39124899999999996</v>
      </c>
      <c r="AO5" s="166"/>
      <c r="AP5" s="166">
        <v>8.3922910499999975E-2</v>
      </c>
      <c r="AQ5" s="17"/>
      <c r="AR5" s="8"/>
      <c r="AS5" s="8"/>
      <c r="AT5" s="8"/>
      <c r="AU5" s="8"/>
      <c r="AV5" s="8"/>
      <c r="AW5" s="8"/>
      <c r="AX5" s="8"/>
      <c r="AY5" s="8">
        <v>1993</v>
      </c>
      <c r="AZ5" s="8">
        <v>-135</v>
      </c>
      <c r="BA5" s="8"/>
      <c r="BB5" s="8"/>
      <c r="BC5"/>
      <c r="BD5"/>
      <c r="BE5" s="8"/>
      <c r="BF5" s="8"/>
      <c r="BG5" s="8"/>
      <c r="BH5" s="8"/>
      <c r="BI5" s="8"/>
      <c r="BJ5" s="8"/>
      <c r="BK5" s="8"/>
      <c r="BL5" s="164"/>
      <c r="BM5" s="164"/>
      <c r="BN5" s="164"/>
      <c r="BO5" s="164"/>
      <c r="BP5" s="164"/>
      <c r="BQ5" s="172"/>
      <c r="BR5" s="172"/>
      <c r="BS5" s="164"/>
      <c r="BT5" s="164"/>
      <c r="BU5" s="164"/>
      <c r="BV5" s="164"/>
      <c r="BW5" s="164"/>
      <c r="BX5" s="164"/>
      <c r="BY5" s="164"/>
      <c r="BZ5" s="164"/>
      <c r="CA5" s="164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45" t="s">
        <v>841</v>
      </c>
      <c r="B6" s="155" t="s">
        <v>859</v>
      </c>
      <c r="C6" s="161" t="s">
        <v>876</v>
      </c>
      <c r="D6" s="161" t="s">
        <v>900</v>
      </c>
      <c r="E6" s="162">
        <v>1959</v>
      </c>
      <c r="F6" s="132"/>
      <c r="G6" s="132"/>
      <c r="H6" s="23"/>
      <c r="I6" s="161">
        <v>23</v>
      </c>
      <c r="J6" s="161">
        <v>48</v>
      </c>
      <c r="K6" s="164"/>
      <c r="L6" s="8"/>
      <c r="M6" s="8"/>
      <c r="N6" s="8"/>
      <c r="O6" s="8"/>
      <c r="P6" s="164">
        <v>1.72</v>
      </c>
      <c r="Q6" s="164"/>
      <c r="R6" s="164" t="s">
        <v>966</v>
      </c>
      <c r="S6" s="8"/>
      <c r="T6" s="8"/>
      <c r="U6" s="8"/>
      <c r="V6" s="164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164">
        <v>0.20602799999999999</v>
      </c>
      <c r="AO6" s="166"/>
      <c r="AP6" s="166">
        <v>8.8592039999999997E-2</v>
      </c>
      <c r="AQ6" s="17"/>
      <c r="AR6" s="8"/>
      <c r="AS6" s="8"/>
      <c r="AT6" s="8"/>
      <c r="AU6" s="8"/>
      <c r="AV6" s="8"/>
      <c r="AW6" s="8"/>
      <c r="AX6" s="8"/>
      <c r="AY6" s="8">
        <v>1993</v>
      </c>
      <c r="AZ6" s="8">
        <v>-243</v>
      </c>
      <c r="BA6" s="8"/>
      <c r="BB6" s="8"/>
      <c r="BC6"/>
      <c r="BD6"/>
      <c r="BE6" s="8"/>
      <c r="BF6" s="8"/>
      <c r="BG6" s="8"/>
      <c r="BH6" s="8"/>
      <c r="BI6" s="8"/>
      <c r="BJ6" s="8"/>
      <c r="BK6" s="8"/>
      <c r="BL6" s="164"/>
      <c r="BM6" s="164"/>
      <c r="BN6" s="164"/>
      <c r="BO6" s="164"/>
      <c r="BP6" s="164"/>
      <c r="BQ6" s="172"/>
      <c r="BR6" s="172"/>
      <c r="BS6" s="164"/>
      <c r="BT6" s="164"/>
      <c r="BU6" s="164"/>
      <c r="BV6" s="164"/>
      <c r="BW6" s="164"/>
      <c r="BX6" s="164"/>
      <c r="BY6" s="164"/>
      <c r="BZ6" s="164"/>
      <c r="CA6" s="164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45" t="s">
        <v>841</v>
      </c>
      <c r="B7" s="155" t="s">
        <v>859</v>
      </c>
      <c r="C7" s="161" t="s">
        <v>876</v>
      </c>
      <c r="D7" s="161" t="s">
        <v>901</v>
      </c>
      <c r="E7" s="162">
        <v>1959</v>
      </c>
      <c r="F7" s="132"/>
      <c r="G7" s="132"/>
      <c r="H7" s="23"/>
      <c r="I7" s="161">
        <v>48</v>
      </c>
      <c r="J7" s="161">
        <v>76</v>
      </c>
      <c r="K7" s="164"/>
      <c r="L7" s="8"/>
      <c r="M7" s="8"/>
      <c r="N7" s="8"/>
      <c r="O7" s="8"/>
      <c r="P7" s="164">
        <v>2</v>
      </c>
      <c r="Q7" s="164"/>
      <c r="R7" s="164" t="s">
        <v>966</v>
      </c>
      <c r="S7" s="8"/>
      <c r="T7" s="8"/>
      <c r="U7" s="8"/>
      <c r="V7" s="164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164">
        <v>0.15875499999999998</v>
      </c>
      <c r="AO7" s="166"/>
      <c r="AP7" s="166">
        <v>8.890279999999999E-2</v>
      </c>
      <c r="AQ7" s="17"/>
      <c r="AR7" s="8"/>
      <c r="AS7" s="8"/>
      <c r="AT7" s="8"/>
      <c r="AU7" s="8"/>
      <c r="AV7" s="8"/>
      <c r="AW7" s="8"/>
      <c r="AX7" s="8"/>
      <c r="AY7" s="8">
        <v>1993</v>
      </c>
      <c r="AZ7" s="8">
        <v>-418.8</v>
      </c>
      <c r="BA7" s="8"/>
      <c r="BB7" s="8"/>
      <c r="BC7"/>
      <c r="BD7"/>
      <c r="BE7" s="8"/>
      <c r="BF7" s="8"/>
      <c r="BG7" s="8"/>
      <c r="BH7" s="8"/>
      <c r="BI7" s="8"/>
      <c r="BJ7" s="8"/>
      <c r="BK7" s="8"/>
      <c r="BL7" s="164"/>
      <c r="BM7" s="164"/>
      <c r="BN7" s="164"/>
      <c r="BO7" s="164"/>
      <c r="BP7" s="164"/>
      <c r="BQ7" s="172"/>
      <c r="BR7" s="172"/>
      <c r="BS7" s="164"/>
      <c r="BT7" s="164"/>
      <c r="BU7" s="164"/>
      <c r="BV7" s="164"/>
      <c r="BW7" s="164"/>
      <c r="BX7" s="164"/>
      <c r="BY7" s="164"/>
      <c r="BZ7" s="164"/>
      <c r="CA7" s="164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5" t="s">
        <v>841</v>
      </c>
      <c r="B8" s="155" t="s">
        <v>859</v>
      </c>
      <c r="C8" s="161" t="s">
        <v>876</v>
      </c>
      <c r="D8" s="161" t="s">
        <v>902</v>
      </c>
      <c r="E8" s="162">
        <v>1959</v>
      </c>
      <c r="F8" s="132"/>
      <c r="G8" s="132"/>
      <c r="H8" s="23"/>
      <c r="I8" s="161">
        <v>76</v>
      </c>
      <c r="J8" s="161">
        <v>112</v>
      </c>
      <c r="K8" s="164"/>
      <c r="L8" s="8"/>
      <c r="M8" s="8"/>
      <c r="N8" s="8"/>
      <c r="O8" s="8"/>
      <c r="P8" s="164">
        <v>2</v>
      </c>
      <c r="Q8" s="164"/>
      <c r="R8" s="164"/>
      <c r="S8" s="8"/>
      <c r="T8" s="8"/>
      <c r="U8" s="8"/>
      <c r="V8" s="164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164">
        <v>9.4277E-2</v>
      </c>
      <c r="AO8" s="166"/>
      <c r="AP8" s="166">
        <v>6.7879439999999999E-2</v>
      </c>
      <c r="AQ8" s="17"/>
      <c r="AR8" s="8"/>
      <c r="AS8" s="8"/>
      <c r="AT8" s="8"/>
      <c r="AU8" s="8"/>
      <c r="AV8" s="8"/>
      <c r="AW8" s="8"/>
      <c r="AX8" s="8"/>
      <c r="AY8" s="8">
        <v>1993</v>
      </c>
      <c r="AZ8" s="8">
        <v>-609.2008538</v>
      </c>
      <c r="BA8" s="8"/>
      <c r="BB8" s="8"/>
      <c r="BC8"/>
      <c r="BD8"/>
      <c r="BE8" s="8"/>
      <c r="BF8" s="8"/>
      <c r="BG8" s="8"/>
      <c r="BH8" s="8"/>
      <c r="BI8" s="8"/>
      <c r="BJ8" s="8"/>
      <c r="BK8" s="8"/>
      <c r="BL8" s="164"/>
      <c r="BM8" s="164"/>
      <c r="BN8" s="164"/>
      <c r="BO8" s="164"/>
      <c r="BP8" s="164"/>
      <c r="BQ8" s="172"/>
      <c r="BR8" s="172"/>
      <c r="BS8" s="164"/>
      <c r="BT8" s="164"/>
      <c r="BU8" s="164"/>
      <c r="BV8" s="164"/>
      <c r="BW8" s="164"/>
      <c r="BX8" s="164"/>
      <c r="BY8" s="164"/>
      <c r="BZ8" s="164"/>
      <c r="CA8" s="164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5" t="s">
        <v>841</v>
      </c>
      <c r="B9" s="155" t="s">
        <v>860</v>
      </c>
      <c r="C9" s="161" t="s">
        <v>866</v>
      </c>
      <c r="D9" s="161" t="s">
        <v>903</v>
      </c>
      <c r="E9" s="162">
        <v>1959</v>
      </c>
      <c r="F9" s="132"/>
      <c r="G9" s="132"/>
      <c r="H9" s="23"/>
      <c r="I9" s="161">
        <v>0</v>
      </c>
      <c r="J9" s="161">
        <v>5</v>
      </c>
      <c r="K9" s="164"/>
      <c r="L9" s="8"/>
      <c r="M9" s="8"/>
      <c r="N9" s="8" t="s">
        <v>969</v>
      </c>
      <c r="O9" s="8"/>
      <c r="P9" s="164">
        <v>0.8</v>
      </c>
      <c r="Q9" s="164"/>
      <c r="R9" s="164" t="s">
        <v>966</v>
      </c>
      <c r="S9" s="164">
        <v>73</v>
      </c>
      <c r="T9" s="164">
        <v>21</v>
      </c>
      <c r="U9" s="164">
        <v>9</v>
      </c>
      <c r="V9" s="164">
        <v>17</v>
      </c>
      <c r="W9" s="8"/>
      <c r="X9" s="8"/>
      <c r="Y9" s="8"/>
      <c r="Z9" s="8"/>
      <c r="AA9" s="8"/>
      <c r="AB9" s="8"/>
      <c r="AC9" s="17"/>
      <c r="AD9" s="164">
        <v>7.5</v>
      </c>
      <c r="AE9" s="164"/>
      <c r="AF9" s="164"/>
      <c r="AG9" s="164"/>
      <c r="AH9" s="164"/>
      <c r="AI9" s="164"/>
      <c r="AJ9" s="164"/>
      <c r="AK9" s="164"/>
      <c r="AL9" s="164">
        <v>67</v>
      </c>
      <c r="AM9" s="8"/>
      <c r="AN9" s="164">
        <v>2.1458599999999999</v>
      </c>
      <c r="AO9" s="166"/>
      <c r="AP9" s="166">
        <v>7.1242552000000001E-2</v>
      </c>
      <c r="AQ9" s="17"/>
      <c r="AR9" s="8"/>
      <c r="AS9" s="8"/>
      <c r="AT9" s="8"/>
      <c r="AU9" s="8"/>
      <c r="AV9" s="8"/>
      <c r="AW9" s="8"/>
      <c r="AX9" s="8"/>
      <c r="AY9" s="8">
        <v>1993</v>
      </c>
      <c r="AZ9" s="8">
        <v>-24.133281069999999</v>
      </c>
      <c r="BA9" s="8"/>
      <c r="BB9" s="8"/>
      <c r="BC9"/>
      <c r="BD9"/>
      <c r="BE9" s="8"/>
      <c r="BF9" s="8"/>
      <c r="BG9" s="8"/>
      <c r="BH9" s="8"/>
      <c r="BI9" s="8"/>
      <c r="BJ9" s="8"/>
      <c r="BK9" s="8"/>
      <c r="BL9" s="164">
        <v>0.3</v>
      </c>
      <c r="BM9" s="164">
        <v>0.2</v>
      </c>
      <c r="BN9" s="164"/>
      <c r="BO9" s="164"/>
      <c r="BP9" s="164"/>
      <c r="BQ9" s="172">
        <v>0.7</v>
      </c>
      <c r="BR9" s="172">
        <v>0.7</v>
      </c>
      <c r="BS9" s="164"/>
      <c r="BT9" s="164"/>
      <c r="BU9" s="164"/>
      <c r="BV9" s="164"/>
      <c r="BW9" s="164"/>
      <c r="BX9" s="164"/>
      <c r="BY9" s="164"/>
      <c r="BZ9" s="164"/>
      <c r="CA9" s="164">
        <v>5.6</v>
      </c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5" t="s">
        <v>841</v>
      </c>
      <c r="B10" s="155" t="s">
        <v>860</v>
      </c>
      <c r="C10" s="161" t="s">
        <v>866</v>
      </c>
      <c r="D10" s="161" t="s">
        <v>904</v>
      </c>
      <c r="E10" s="162">
        <v>1959</v>
      </c>
      <c r="F10" s="132"/>
      <c r="G10" s="132"/>
      <c r="H10" s="23"/>
      <c r="I10" s="161">
        <v>5</v>
      </c>
      <c r="J10" s="161">
        <v>25</v>
      </c>
      <c r="K10" s="164"/>
      <c r="L10" s="8"/>
      <c r="M10" s="8"/>
      <c r="N10" s="8" t="s">
        <v>969</v>
      </c>
      <c r="O10" s="8"/>
      <c r="P10" s="164">
        <v>1.2</v>
      </c>
      <c r="Q10" s="164"/>
      <c r="R10" s="164" t="s">
        <v>966</v>
      </c>
      <c r="S10" s="164">
        <v>72</v>
      </c>
      <c r="T10" s="164">
        <v>22</v>
      </c>
      <c r="U10" s="164">
        <v>12</v>
      </c>
      <c r="V10" s="164">
        <v>19</v>
      </c>
      <c r="W10" s="8"/>
      <c r="X10" s="8"/>
      <c r="Y10" s="8"/>
      <c r="Z10" s="8"/>
      <c r="AA10" s="8"/>
      <c r="AB10" s="8"/>
      <c r="AC10" s="17"/>
      <c r="AD10" s="164">
        <v>6.1</v>
      </c>
      <c r="AE10" s="164"/>
      <c r="AF10" s="164"/>
      <c r="AG10" s="164"/>
      <c r="AH10" s="164"/>
      <c r="AI10" s="164"/>
      <c r="AJ10" s="164"/>
      <c r="AK10" s="164"/>
      <c r="AL10" s="164">
        <v>74</v>
      </c>
      <c r="AM10" s="8"/>
      <c r="AN10" s="164">
        <v>1.0713429999999999</v>
      </c>
      <c r="AO10" s="166"/>
      <c r="AP10" s="166">
        <v>0.20826907920000004</v>
      </c>
      <c r="AQ10" s="17"/>
      <c r="AR10" s="8"/>
      <c r="AS10" s="8"/>
      <c r="AT10" s="8"/>
      <c r="AU10" s="8"/>
      <c r="AV10" s="8"/>
      <c r="AW10" s="8"/>
      <c r="AX10" s="8"/>
      <c r="AY10" s="8">
        <v>1993</v>
      </c>
      <c r="AZ10" s="8">
        <v>-150</v>
      </c>
      <c r="BA10" s="8"/>
      <c r="BB10" s="8"/>
      <c r="BC10"/>
      <c r="BD10"/>
      <c r="BE10" s="8"/>
      <c r="BF10" s="8"/>
      <c r="BG10" s="8"/>
      <c r="BH10" s="8"/>
      <c r="BI10" s="8"/>
      <c r="BJ10" s="8"/>
      <c r="BK10" s="8"/>
      <c r="BL10" s="164">
        <v>0.2</v>
      </c>
      <c r="BM10" s="164">
        <v>0.1</v>
      </c>
      <c r="BN10" s="164"/>
      <c r="BO10" s="164"/>
      <c r="BP10" s="164"/>
      <c r="BQ10" s="172">
        <v>0.7</v>
      </c>
      <c r="BR10" s="172">
        <v>0.7</v>
      </c>
      <c r="BS10" s="164"/>
      <c r="BT10" s="164"/>
      <c r="BU10" s="164"/>
      <c r="BV10" s="164"/>
      <c r="BW10" s="164"/>
      <c r="BX10" s="164"/>
      <c r="BY10" s="164"/>
      <c r="BZ10" s="164"/>
      <c r="CA10" s="164">
        <v>6.4</v>
      </c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5" t="s">
        <v>841</v>
      </c>
      <c r="B11" s="155" t="s">
        <v>860</v>
      </c>
      <c r="C11" s="161" t="s">
        <v>866</v>
      </c>
      <c r="D11" s="161" t="s">
        <v>905</v>
      </c>
      <c r="E11" s="162">
        <v>1959</v>
      </c>
      <c r="F11" s="132"/>
      <c r="G11" s="132"/>
      <c r="H11" s="23"/>
      <c r="I11" s="161">
        <v>25</v>
      </c>
      <c r="J11" s="161">
        <v>97</v>
      </c>
      <c r="K11" s="164"/>
      <c r="L11" s="8"/>
      <c r="M11" s="8"/>
      <c r="N11" s="8" t="s">
        <v>970</v>
      </c>
      <c r="O11" s="8"/>
      <c r="P11" s="164">
        <v>1.3</v>
      </c>
      <c r="Q11" s="164"/>
      <c r="R11" s="164" t="s">
        <v>966</v>
      </c>
      <c r="S11" s="164">
        <v>74</v>
      </c>
      <c r="T11" s="164">
        <v>19</v>
      </c>
      <c r="U11" s="164">
        <v>14</v>
      </c>
      <c r="V11" s="164">
        <v>35</v>
      </c>
      <c r="W11" s="8"/>
      <c r="X11" s="8"/>
      <c r="Y11" s="8"/>
      <c r="Z11" s="8"/>
      <c r="AA11" s="8"/>
      <c r="AB11" s="8"/>
      <c r="AC11" s="17"/>
      <c r="AD11" s="164">
        <v>5.6</v>
      </c>
      <c r="AE11" s="164"/>
      <c r="AF11" s="164"/>
      <c r="AG11" s="164"/>
      <c r="AH11" s="164"/>
      <c r="AI11" s="164"/>
      <c r="AJ11" s="164"/>
      <c r="AK11" s="164"/>
      <c r="AL11" s="164">
        <v>85</v>
      </c>
      <c r="AM11" s="8"/>
      <c r="AN11" s="164">
        <v>0.25375999999999999</v>
      </c>
      <c r="AO11" s="166"/>
      <c r="AP11" s="166">
        <v>0.15438758400000005</v>
      </c>
      <c r="AQ11" s="17"/>
      <c r="AR11" s="8"/>
      <c r="AS11" s="8"/>
      <c r="AT11" s="8"/>
      <c r="AU11" s="8"/>
      <c r="AV11" s="8"/>
      <c r="AW11" s="8"/>
      <c r="AX11" s="8"/>
      <c r="AY11" s="8">
        <v>1993</v>
      </c>
      <c r="AZ11" s="8">
        <v>38.841783540000002</v>
      </c>
      <c r="BA11" s="8"/>
      <c r="BB11" s="8"/>
      <c r="BC11"/>
      <c r="BD11"/>
      <c r="BE11" s="8"/>
      <c r="BF11" s="8"/>
      <c r="BG11" s="8"/>
      <c r="BH11" s="8"/>
      <c r="BI11" s="8"/>
      <c r="BJ11" s="8"/>
      <c r="BK11" s="8"/>
      <c r="BL11" s="164">
        <v>0.1</v>
      </c>
      <c r="BM11" s="164">
        <v>0.1</v>
      </c>
      <c r="BN11" s="164"/>
      <c r="BO11" s="164"/>
      <c r="BP11" s="164"/>
      <c r="BQ11" s="172">
        <v>0.6</v>
      </c>
      <c r="BR11" s="172">
        <v>0.6</v>
      </c>
      <c r="BS11" s="164"/>
      <c r="BT11" s="164"/>
      <c r="BU11" s="164"/>
      <c r="BV11" s="164"/>
      <c r="BW11" s="164"/>
      <c r="BX11" s="164"/>
      <c r="BY11" s="164"/>
      <c r="BZ11" s="164"/>
      <c r="CA11" s="164">
        <v>5.9</v>
      </c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5" t="s">
        <v>841</v>
      </c>
      <c r="B12" s="155" t="s">
        <v>861</v>
      </c>
      <c r="C12" s="161" t="s">
        <v>868</v>
      </c>
      <c r="D12" s="161" t="s">
        <v>906</v>
      </c>
      <c r="E12" s="162">
        <v>1959</v>
      </c>
      <c r="F12" s="132"/>
      <c r="G12" s="132"/>
      <c r="H12" s="23"/>
      <c r="I12" s="161">
        <v>0</v>
      </c>
      <c r="J12" s="161">
        <v>18</v>
      </c>
      <c r="K12" s="164"/>
      <c r="L12" s="8"/>
      <c r="M12" s="8"/>
      <c r="N12" s="8" t="s">
        <v>971</v>
      </c>
      <c r="O12" s="8"/>
      <c r="P12" s="164">
        <v>1.1000000000000001</v>
      </c>
      <c r="Q12" s="164"/>
      <c r="R12" s="164"/>
      <c r="S12" s="8">
        <v>60</v>
      </c>
      <c r="T12" s="8">
        <v>27</v>
      </c>
      <c r="U12" s="8">
        <v>15</v>
      </c>
      <c r="V12" s="164">
        <v>11</v>
      </c>
      <c r="W12" s="8"/>
      <c r="X12" s="8"/>
      <c r="Y12" s="8"/>
      <c r="Z12" s="8"/>
      <c r="AA12" s="8"/>
      <c r="AB12" s="8"/>
      <c r="AC12" s="17"/>
      <c r="AD12" s="8">
        <v>11.9</v>
      </c>
      <c r="AE12" s="8"/>
      <c r="AF12" s="8"/>
      <c r="AG12" s="8"/>
      <c r="AH12" s="8"/>
      <c r="AI12" s="8"/>
      <c r="AJ12" s="8"/>
      <c r="AK12" s="8"/>
      <c r="AL12" s="8">
        <v>45</v>
      </c>
      <c r="AM12" s="8"/>
      <c r="AN12" s="164">
        <v>3.8213900000000001</v>
      </c>
      <c r="AO12" s="166"/>
      <c r="AP12" s="166">
        <v>0.67340534580000011</v>
      </c>
      <c r="AQ12" s="17"/>
      <c r="AR12" s="8"/>
      <c r="AS12" s="8"/>
      <c r="AT12" s="8"/>
      <c r="AU12" s="8"/>
      <c r="AV12" s="8"/>
      <c r="AW12" s="8"/>
      <c r="AX12" s="8"/>
      <c r="AY12" s="8"/>
      <c r="AZ12" s="8" t="s">
        <v>968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164">
        <v>0.9</v>
      </c>
      <c r="BM12" s="164">
        <v>1.1000000000000001</v>
      </c>
      <c r="BN12" s="164"/>
      <c r="BO12" s="164"/>
      <c r="BP12" s="164"/>
      <c r="BQ12" s="172">
        <v>1</v>
      </c>
      <c r="BR12" s="172">
        <v>1.1000000000000001</v>
      </c>
      <c r="BS12" s="164"/>
      <c r="BT12" s="164"/>
      <c r="BU12" s="164"/>
      <c r="BV12" s="164"/>
      <c r="BW12" s="164"/>
      <c r="BX12" s="164"/>
      <c r="BY12" s="164"/>
      <c r="BZ12" s="164"/>
      <c r="CA12" s="164">
        <v>7.6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5" t="s">
        <v>841</v>
      </c>
      <c r="B13" s="155" t="s">
        <v>861</v>
      </c>
      <c r="C13" s="161" t="s">
        <v>868</v>
      </c>
      <c r="D13" s="161" t="s">
        <v>907</v>
      </c>
      <c r="E13" s="162">
        <v>1959</v>
      </c>
      <c r="F13" s="132"/>
      <c r="G13" s="132"/>
      <c r="H13" s="23"/>
      <c r="I13" s="161">
        <v>18</v>
      </c>
      <c r="J13" s="161">
        <v>36</v>
      </c>
      <c r="K13" s="164"/>
      <c r="L13" s="8"/>
      <c r="M13" s="8"/>
      <c r="N13" s="8" t="s">
        <v>972</v>
      </c>
      <c r="O13" s="8"/>
      <c r="P13" s="164">
        <v>1.2</v>
      </c>
      <c r="Q13" s="164"/>
      <c r="R13" s="164"/>
      <c r="S13" s="8">
        <v>62</v>
      </c>
      <c r="T13" s="8">
        <v>24</v>
      </c>
      <c r="U13" s="8">
        <v>16</v>
      </c>
      <c r="V13" s="164">
        <v>12</v>
      </c>
      <c r="W13" s="8"/>
      <c r="X13" s="8"/>
      <c r="Y13" s="8"/>
      <c r="Z13" s="8"/>
      <c r="AA13" s="8"/>
      <c r="AB13" s="8"/>
      <c r="AC13" s="17"/>
      <c r="AD13" s="8">
        <v>9.1999999999999993</v>
      </c>
      <c r="AE13" s="8"/>
      <c r="AF13" s="8"/>
      <c r="AG13" s="8"/>
      <c r="AH13" s="8"/>
      <c r="AI13" s="8"/>
      <c r="AJ13" s="8"/>
      <c r="AK13" s="8"/>
      <c r="AL13" s="8">
        <v>54</v>
      </c>
      <c r="AM13" s="8"/>
      <c r="AN13" s="164">
        <v>2.1621814246845426</v>
      </c>
      <c r="AO13" s="166"/>
      <c r="AP13" s="166">
        <v>0.41098744520403779</v>
      </c>
      <c r="AQ13" s="17"/>
      <c r="AR13" s="8"/>
      <c r="AS13" s="8"/>
      <c r="AT13" s="8"/>
      <c r="AU13" s="8"/>
      <c r="AV13" s="8"/>
      <c r="AW13" s="8"/>
      <c r="AX13" s="8"/>
      <c r="AY13" s="8"/>
      <c r="AZ13" s="8" t="s">
        <v>968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164">
        <v>0.8</v>
      </c>
      <c r="BM13" s="164">
        <v>0.7</v>
      </c>
      <c r="BN13" s="164"/>
      <c r="BO13" s="164"/>
      <c r="BP13" s="164"/>
      <c r="BQ13" s="172">
        <v>0.8</v>
      </c>
      <c r="BR13" s="172">
        <v>0.9</v>
      </c>
      <c r="BS13" s="164"/>
      <c r="BT13" s="164"/>
      <c r="BU13" s="164"/>
      <c r="BV13" s="164"/>
      <c r="BW13" s="164"/>
      <c r="BX13" s="164"/>
      <c r="BY13" s="164"/>
      <c r="BZ13" s="164"/>
      <c r="CA13" s="164">
        <v>9.3000000000000007</v>
      </c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5" t="s">
        <v>841</v>
      </c>
      <c r="B14" s="155" t="s">
        <v>861</v>
      </c>
      <c r="C14" s="161" t="s">
        <v>868</v>
      </c>
      <c r="D14" s="161" t="s">
        <v>908</v>
      </c>
      <c r="E14" s="162">
        <v>1959</v>
      </c>
      <c r="F14" s="132"/>
      <c r="G14" s="132"/>
      <c r="H14" s="23"/>
      <c r="I14" s="161">
        <v>36</v>
      </c>
      <c r="J14" s="161">
        <v>51</v>
      </c>
      <c r="K14" s="164"/>
      <c r="L14" s="8"/>
      <c r="M14" s="8"/>
      <c r="N14" s="8" t="s">
        <v>973</v>
      </c>
      <c r="O14" s="8"/>
      <c r="P14" s="164">
        <v>1.4</v>
      </c>
      <c r="Q14" s="164"/>
      <c r="R14" s="164"/>
      <c r="S14" s="8">
        <v>64</v>
      </c>
      <c r="T14" s="8">
        <v>14</v>
      </c>
      <c r="U14" s="8">
        <v>27</v>
      </c>
      <c r="V14" s="164">
        <v>9</v>
      </c>
      <c r="W14" s="8"/>
      <c r="X14" s="8"/>
      <c r="Y14" s="8"/>
      <c r="Z14" s="8"/>
      <c r="AA14" s="8"/>
      <c r="AB14" s="8"/>
      <c r="AC14" s="17"/>
      <c r="AD14" s="8">
        <v>8.6</v>
      </c>
      <c r="AE14" s="8"/>
      <c r="AF14" s="8"/>
      <c r="AG14" s="8"/>
      <c r="AH14" s="8"/>
      <c r="AI14" s="8"/>
      <c r="AJ14" s="8"/>
      <c r="AK14" s="8"/>
      <c r="AL14" s="8">
        <v>50</v>
      </c>
      <c r="AM14" s="8"/>
      <c r="AN14" s="164">
        <v>1.168887</v>
      </c>
      <c r="AO14" s="166"/>
      <c r="AP14" s="166">
        <v>0.22337430569999997</v>
      </c>
      <c r="AQ14" s="17"/>
      <c r="AR14" s="8"/>
      <c r="AS14" s="8"/>
      <c r="AT14" s="8"/>
      <c r="AU14" s="8"/>
      <c r="AV14" s="8"/>
      <c r="AW14" s="8"/>
      <c r="AX14" s="8"/>
      <c r="AY14" s="8"/>
      <c r="AZ14" s="8" t="s">
        <v>968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164">
        <v>0.1</v>
      </c>
      <c r="BM14" s="164">
        <v>0.3</v>
      </c>
      <c r="BN14" s="164"/>
      <c r="BO14" s="164"/>
      <c r="BP14" s="164"/>
      <c r="BQ14" s="172">
        <v>0.8</v>
      </c>
      <c r="BR14" s="172">
        <v>0.8</v>
      </c>
      <c r="BS14" s="164"/>
      <c r="BT14" s="164"/>
      <c r="BU14" s="164"/>
      <c r="BV14" s="164"/>
      <c r="BW14" s="164"/>
      <c r="BX14" s="164"/>
      <c r="BY14" s="164"/>
      <c r="BZ14" s="164"/>
      <c r="CA14" s="164">
        <v>14.4</v>
      </c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5" t="s">
        <v>841</v>
      </c>
      <c r="B15" s="155" t="s">
        <v>861</v>
      </c>
      <c r="C15" s="161" t="s">
        <v>868</v>
      </c>
      <c r="D15" s="161" t="s">
        <v>909</v>
      </c>
      <c r="E15" s="162">
        <v>1959</v>
      </c>
      <c r="F15" s="132"/>
      <c r="G15" s="132"/>
      <c r="H15" s="23"/>
      <c r="I15" s="161">
        <v>51</v>
      </c>
      <c r="J15" s="161">
        <v>114</v>
      </c>
      <c r="K15" s="164"/>
      <c r="L15" s="8"/>
      <c r="M15" s="8"/>
      <c r="N15" s="8" t="s">
        <v>974</v>
      </c>
      <c r="O15" s="8"/>
      <c r="P15" s="164">
        <v>1.4</v>
      </c>
      <c r="Q15" s="164"/>
      <c r="R15" s="164"/>
      <c r="S15" s="8">
        <v>67</v>
      </c>
      <c r="T15" s="8">
        <v>18</v>
      </c>
      <c r="U15" s="8">
        <v>17</v>
      </c>
      <c r="V15" s="164">
        <v>1</v>
      </c>
      <c r="W15" s="8"/>
      <c r="X15" s="8"/>
      <c r="Y15" s="8"/>
      <c r="Z15" s="8"/>
      <c r="AA15" s="8"/>
      <c r="AB15" s="8"/>
      <c r="AC15" s="17"/>
      <c r="AD15" s="8">
        <v>8.6</v>
      </c>
      <c r="AE15" s="8"/>
      <c r="AF15" s="8"/>
      <c r="AG15" s="8"/>
      <c r="AH15" s="8"/>
      <c r="AI15" s="8"/>
      <c r="AJ15" s="8"/>
      <c r="AK15" s="8"/>
      <c r="AL15" s="8">
        <v>43</v>
      </c>
      <c r="AM15" s="8"/>
      <c r="AN15" s="164">
        <v>0.381560147601476</v>
      </c>
      <c r="AO15" s="166"/>
      <c r="AP15" s="166">
        <v>0.33317068968265678</v>
      </c>
      <c r="AQ15" s="17"/>
      <c r="AR15" s="8"/>
      <c r="AS15" s="8"/>
      <c r="AT15" s="8"/>
      <c r="AU15" s="8"/>
      <c r="AV15" s="8"/>
      <c r="AW15" s="8"/>
      <c r="AX15" s="8"/>
      <c r="AY15" s="8"/>
      <c r="AZ15" s="8" t="s">
        <v>968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164">
        <v>0.1</v>
      </c>
      <c r="BM15" s="164">
        <v>0.2</v>
      </c>
      <c r="BN15" s="164"/>
      <c r="BO15" s="164"/>
      <c r="BP15" s="164"/>
      <c r="BQ15" s="172">
        <v>0.8</v>
      </c>
      <c r="BR15" s="172">
        <v>0.8</v>
      </c>
      <c r="BS15" s="164"/>
      <c r="BT15" s="164"/>
      <c r="BU15" s="164"/>
      <c r="BV15" s="164"/>
      <c r="BW15" s="164"/>
      <c r="BX15" s="164"/>
      <c r="BY15" s="164"/>
      <c r="BZ15" s="164"/>
      <c r="CA15" s="164">
        <v>11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5" t="s">
        <v>841</v>
      </c>
      <c r="B16" s="155" t="s">
        <v>862</v>
      </c>
      <c r="C16" s="161" t="s">
        <v>870</v>
      </c>
      <c r="D16" s="161" t="s">
        <v>910</v>
      </c>
      <c r="E16" s="162">
        <v>1959</v>
      </c>
      <c r="F16" s="132"/>
      <c r="G16" s="132"/>
      <c r="H16" s="23"/>
      <c r="I16" s="161">
        <v>0</v>
      </c>
      <c r="J16" s="161">
        <v>20</v>
      </c>
      <c r="K16" s="164"/>
      <c r="L16" s="8"/>
      <c r="M16" s="8"/>
      <c r="N16" s="8" t="s">
        <v>975</v>
      </c>
      <c r="O16" s="8"/>
      <c r="P16" s="164">
        <v>1.1000000000000001</v>
      </c>
      <c r="Q16" s="164"/>
      <c r="R16" s="164" t="s">
        <v>966</v>
      </c>
      <c r="S16" s="8">
        <v>80</v>
      </c>
      <c r="T16" s="8">
        <v>15</v>
      </c>
      <c r="U16" s="8">
        <v>5</v>
      </c>
      <c r="V16" s="164"/>
      <c r="W16" s="8"/>
      <c r="X16" s="8"/>
      <c r="Y16" s="8"/>
      <c r="Z16" s="8"/>
      <c r="AA16" s="8"/>
      <c r="AB16" s="8"/>
      <c r="AC16" s="17"/>
      <c r="AD16" s="8">
        <v>11</v>
      </c>
      <c r="AE16" s="8"/>
      <c r="AF16" s="8"/>
      <c r="AG16" s="8"/>
      <c r="AH16" s="8"/>
      <c r="AI16" s="8"/>
      <c r="AJ16" s="8"/>
      <c r="AK16" s="8"/>
      <c r="AL16" s="8">
        <v>31</v>
      </c>
      <c r="AM16" s="8"/>
      <c r="AN16" s="164"/>
      <c r="AO16" s="166"/>
      <c r="AP16" s="166"/>
      <c r="AQ16" s="17"/>
      <c r="AR16" s="8"/>
      <c r="AS16" s="8"/>
      <c r="AT16" s="8"/>
      <c r="AU16" s="8"/>
      <c r="AV16" s="8"/>
      <c r="AW16" s="8"/>
      <c r="AX16" s="8"/>
      <c r="AY16" s="8"/>
      <c r="AZ16" s="8" t="s">
        <v>968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164">
        <v>0.7</v>
      </c>
      <c r="BM16" s="164">
        <v>2.7</v>
      </c>
      <c r="BN16" s="164"/>
      <c r="BO16" s="164"/>
      <c r="BP16" s="164"/>
      <c r="BQ16" s="172">
        <v>2.7</v>
      </c>
      <c r="BR16" s="172">
        <v>6.1</v>
      </c>
      <c r="BS16" s="164"/>
      <c r="BT16" s="164"/>
      <c r="BU16" s="164"/>
      <c r="BV16" s="164"/>
      <c r="BW16" s="164"/>
      <c r="BX16" s="164"/>
      <c r="BY16" s="164"/>
      <c r="BZ16" s="164"/>
      <c r="CA16" s="164">
        <v>4.3</v>
      </c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5" t="s">
        <v>841</v>
      </c>
      <c r="B17" s="155" t="s">
        <v>862</v>
      </c>
      <c r="C17" s="161" t="s">
        <v>872</v>
      </c>
      <c r="D17" s="161" t="s">
        <v>911</v>
      </c>
      <c r="E17" s="162">
        <v>1959</v>
      </c>
      <c r="F17" s="132"/>
      <c r="G17" s="132"/>
      <c r="H17" s="23"/>
      <c r="I17" s="161">
        <v>0</v>
      </c>
      <c r="J17" s="161">
        <v>15</v>
      </c>
      <c r="K17" s="164"/>
      <c r="L17" s="8"/>
      <c r="M17" s="8"/>
      <c r="N17" s="8" t="s">
        <v>975</v>
      </c>
      <c r="O17" s="8"/>
      <c r="P17" s="164">
        <v>1.1000000000000001</v>
      </c>
      <c r="Q17" s="164"/>
      <c r="R17" s="164" t="s">
        <v>966</v>
      </c>
      <c r="S17" s="8">
        <v>80</v>
      </c>
      <c r="T17" s="8">
        <v>15</v>
      </c>
      <c r="U17" s="8">
        <v>5</v>
      </c>
      <c r="V17" s="164">
        <v>13</v>
      </c>
      <c r="W17" s="8"/>
      <c r="X17" s="8"/>
      <c r="Y17" s="8"/>
      <c r="Z17" s="8"/>
      <c r="AA17" s="8"/>
      <c r="AB17" s="8"/>
      <c r="AC17" s="17"/>
      <c r="AD17" s="8">
        <v>11</v>
      </c>
      <c r="AE17" s="8"/>
      <c r="AF17" s="8"/>
      <c r="AG17" s="8"/>
      <c r="AH17" s="8"/>
      <c r="AI17" s="8"/>
      <c r="AJ17" s="8"/>
      <c r="AK17" s="8"/>
      <c r="AL17" s="8">
        <v>31</v>
      </c>
      <c r="AM17" s="8"/>
      <c r="AN17" s="164">
        <v>3.776624</v>
      </c>
      <c r="AO17" s="166"/>
      <c r="AP17" s="166">
        <v>0.54213437519999996</v>
      </c>
      <c r="AQ17" s="17"/>
      <c r="AR17" s="8"/>
      <c r="AS17" s="8"/>
      <c r="AT17" s="8"/>
      <c r="AU17" s="8"/>
      <c r="AV17" s="8"/>
      <c r="AW17" s="8"/>
      <c r="AX17" s="8"/>
      <c r="AY17" s="8">
        <v>1993</v>
      </c>
      <c r="AZ17" s="8">
        <v>-62.08317632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164">
        <v>0.7</v>
      </c>
      <c r="BM17" s="164">
        <v>2.7</v>
      </c>
      <c r="BN17" s="164"/>
      <c r="BO17" s="164"/>
      <c r="BP17" s="164"/>
      <c r="BQ17" s="172">
        <v>2.7</v>
      </c>
      <c r="BR17" s="172">
        <v>6.1</v>
      </c>
      <c r="BS17" s="164"/>
      <c r="BT17" s="164"/>
      <c r="BU17" s="164"/>
      <c r="BV17" s="164"/>
      <c r="BW17" s="164"/>
      <c r="BX17" s="164"/>
      <c r="BY17" s="164"/>
      <c r="BZ17" s="164"/>
      <c r="CA17" s="164">
        <v>4.3</v>
      </c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53">
      <c r="A18" s="145" t="s">
        <v>841</v>
      </c>
      <c r="B18" s="155" t="s">
        <v>862</v>
      </c>
      <c r="C18" s="161" t="s">
        <v>872</v>
      </c>
      <c r="D18" s="161" t="s">
        <v>912</v>
      </c>
      <c r="E18" s="162">
        <v>1959</v>
      </c>
      <c r="F18" s="132"/>
      <c r="G18" s="132"/>
      <c r="H18" s="23"/>
      <c r="I18" s="161">
        <v>15</v>
      </c>
      <c r="J18" s="161">
        <v>58</v>
      </c>
      <c r="K18" s="164"/>
      <c r="L18" s="8"/>
      <c r="M18" s="8"/>
      <c r="N18" s="8" t="s">
        <v>976</v>
      </c>
      <c r="O18" s="8"/>
      <c r="P18" s="164">
        <v>1.2</v>
      </c>
      <c r="Q18" s="164"/>
      <c r="R18" s="164" t="s">
        <v>966</v>
      </c>
      <c r="S18" s="8">
        <v>79</v>
      </c>
      <c r="T18" s="8">
        <v>17</v>
      </c>
      <c r="U18" s="8">
        <v>4</v>
      </c>
      <c r="V18" s="164">
        <v>12</v>
      </c>
      <c r="W18" s="8"/>
      <c r="X18" s="8"/>
      <c r="Y18" s="8"/>
      <c r="Z18" s="8"/>
      <c r="AA18" s="8"/>
      <c r="AB18" s="8"/>
      <c r="AC18" s="17"/>
      <c r="AD18" s="8">
        <v>7.7</v>
      </c>
      <c r="AE18" s="8"/>
      <c r="AF18" s="8"/>
      <c r="AG18" s="8"/>
      <c r="AH18" s="8"/>
      <c r="AI18" s="8"/>
      <c r="AJ18" s="8"/>
      <c r="AK18" s="8"/>
      <c r="AL18" s="8">
        <v>7</v>
      </c>
      <c r="AM18" s="8"/>
      <c r="AN18" s="164">
        <v>0.9224800410496995</v>
      </c>
      <c r="AO18" s="166"/>
      <c r="AP18" s="166">
        <v>0.41887973703984754</v>
      </c>
      <c r="AQ18" s="17"/>
      <c r="AR18" s="8"/>
      <c r="AS18" s="8"/>
      <c r="AT18" s="8"/>
      <c r="AU18" s="8"/>
      <c r="AV18" s="8"/>
      <c r="AW18" s="8"/>
      <c r="AX18" s="8"/>
      <c r="AY18" s="8">
        <v>1993</v>
      </c>
      <c r="AZ18" s="8">
        <v>-118.13488049999999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164">
        <v>0.8</v>
      </c>
      <c r="BM18" s="164">
        <v>1.9</v>
      </c>
      <c r="BN18" s="164"/>
      <c r="BO18" s="164"/>
      <c r="BP18" s="164"/>
      <c r="BQ18" s="172">
        <v>2.8</v>
      </c>
      <c r="BR18" s="172">
        <v>6.6</v>
      </c>
      <c r="BS18" s="164"/>
      <c r="BT18" s="164"/>
      <c r="BU18" s="164"/>
      <c r="BV18" s="164"/>
      <c r="BW18" s="164"/>
      <c r="BX18" s="164"/>
      <c r="BY18" s="164"/>
      <c r="BZ18" s="164"/>
      <c r="CA18" s="164">
        <v>4.5999999999999996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53">
      <c r="A19" s="145" t="s">
        <v>841</v>
      </c>
      <c r="B19" s="155" t="s">
        <v>862</v>
      </c>
      <c r="C19" s="161" t="s">
        <v>872</v>
      </c>
      <c r="D19" s="161" t="s">
        <v>913</v>
      </c>
      <c r="E19" s="162">
        <v>1959</v>
      </c>
      <c r="F19" s="132"/>
      <c r="G19" s="132"/>
      <c r="H19" s="23"/>
      <c r="I19" s="161">
        <v>58</v>
      </c>
      <c r="J19" s="161">
        <v>155</v>
      </c>
      <c r="K19" s="164"/>
      <c r="L19" s="8"/>
      <c r="M19" s="8"/>
      <c r="N19" s="8" t="s">
        <v>976</v>
      </c>
      <c r="O19" s="8"/>
      <c r="P19" s="164">
        <v>1.37</v>
      </c>
      <c r="Q19" s="164"/>
      <c r="R19" s="164" t="s">
        <v>966</v>
      </c>
      <c r="S19" s="8">
        <v>80</v>
      </c>
      <c r="T19" s="8">
        <v>15</v>
      </c>
      <c r="U19" s="8">
        <v>8</v>
      </c>
      <c r="V19" s="164">
        <v>5</v>
      </c>
      <c r="W19" s="8"/>
      <c r="X19" s="8"/>
      <c r="Y19" s="8"/>
      <c r="Z19" s="8"/>
      <c r="AA19" s="8"/>
      <c r="AB19" s="8"/>
      <c r="AC19" s="17"/>
      <c r="AD19" s="8">
        <v>8.8000000000000007</v>
      </c>
      <c r="AE19" s="8"/>
      <c r="AF19" s="8"/>
      <c r="AG19" s="8"/>
      <c r="AH19" s="8"/>
      <c r="AI19" s="8"/>
      <c r="AJ19" s="8"/>
      <c r="AK19" s="8"/>
      <c r="AL19" s="8"/>
      <c r="AM19" s="8"/>
      <c r="AN19" s="164">
        <v>0.12994984615384617</v>
      </c>
      <c r="AO19" s="166"/>
      <c r="AP19" s="166">
        <v>0.1640558330261539</v>
      </c>
      <c r="AQ19" s="17"/>
      <c r="AR19" s="8"/>
      <c r="AS19" s="8"/>
      <c r="AT19" s="8"/>
      <c r="AU19" s="8"/>
      <c r="AV19" s="8"/>
      <c r="AW19" s="8"/>
      <c r="AX19" s="8"/>
      <c r="AY19" s="8">
        <v>1993</v>
      </c>
      <c r="AZ19" s="8">
        <v>-302.49507940000001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164">
        <v>0.6</v>
      </c>
      <c r="BM19" s="164">
        <v>1.3</v>
      </c>
      <c r="BN19" s="164"/>
      <c r="BO19" s="164"/>
      <c r="BP19" s="164"/>
      <c r="BQ19" s="172">
        <v>2.6</v>
      </c>
      <c r="BR19" s="172">
        <v>5.3</v>
      </c>
      <c r="BS19" s="164"/>
      <c r="BT19" s="164"/>
      <c r="BU19" s="164"/>
      <c r="BV19" s="164"/>
      <c r="BW19" s="164"/>
      <c r="BX19" s="164"/>
      <c r="BY19" s="164"/>
      <c r="BZ19" s="164"/>
      <c r="CA19" s="164">
        <v>4.3</v>
      </c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53">
      <c r="A20" s="145" t="s">
        <v>841</v>
      </c>
      <c r="B20" s="155" t="s">
        <v>863</v>
      </c>
      <c r="C20" s="161" t="s">
        <v>873</v>
      </c>
      <c r="D20" s="161" t="s">
        <v>914</v>
      </c>
      <c r="E20" s="162">
        <v>1959</v>
      </c>
      <c r="F20" s="132"/>
      <c r="G20" s="132"/>
      <c r="H20" s="23"/>
      <c r="I20" s="161">
        <v>0</v>
      </c>
      <c r="J20" s="161">
        <v>10</v>
      </c>
      <c r="K20" s="164"/>
      <c r="L20" s="8"/>
      <c r="M20" s="8"/>
      <c r="N20" s="8"/>
      <c r="O20" s="8"/>
      <c r="P20" s="164">
        <v>1.1299999999999999</v>
      </c>
      <c r="Q20" s="164"/>
      <c r="R20" s="164" t="s">
        <v>966</v>
      </c>
      <c r="S20" s="8"/>
      <c r="T20" s="8"/>
      <c r="U20" s="8"/>
      <c r="V20" s="164">
        <v>15</v>
      </c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64">
        <v>5.2122400000000004</v>
      </c>
      <c r="AO20" s="166"/>
      <c r="AP20" s="166">
        <v>0.50063565200000004</v>
      </c>
      <c r="AQ20" s="17"/>
      <c r="AR20" s="8"/>
      <c r="AS20" s="8"/>
      <c r="AT20" s="8"/>
      <c r="AU20" s="8"/>
      <c r="AV20" s="8"/>
      <c r="AW20" s="8"/>
      <c r="AX20" s="8"/>
      <c r="AY20" s="8"/>
      <c r="AZ20" s="8" t="s">
        <v>968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164"/>
      <c r="BM20" s="164"/>
      <c r="BN20" s="164"/>
      <c r="BO20" s="164"/>
      <c r="BP20" s="164"/>
      <c r="BQ20" s="172"/>
      <c r="BR20" s="172"/>
      <c r="BS20" s="164"/>
      <c r="BT20" s="164"/>
      <c r="BU20" s="164"/>
      <c r="BV20" s="164"/>
      <c r="BW20" s="164"/>
      <c r="BX20" s="164"/>
      <c r="BY20" s="164"/>
      <c r="BZ20" s="164"/>
      <c r="CA20" s="164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53">
      <c r="A21" s="145" t="s">
        <v>841</v>
      </c>
      <c r="B21" s="155" t="s">
        <v>863</v>
      </c>
      <c r="C21" s="161" t="s">
        <v>873</v>
      </c>
      <c r="D21" s="161" t="s">
        <v>915</v>
      </c>
      <c r="E21" s="162">
        <v>1959</v>
      </c>
      <c r="F21" s="132"/>
      <c r="G21" s="132"/>
      <c r="H21" s="23"/>
      <c r="I21" s="161">
        <v>10</v>
      </c>
      <c r="J21" s="161">
        <v>20</v>
      </c>
      <c r="K21" s="164"/>
      <c r="L21" s="8"/>
      <c r="M21" s="8"/>
      <c r="N21" s="8"/>
      <c r="O21" s="8"/>
      <c r="P21" s="164">
        <v>1.2</v>
      </c>
      <c r="Q21" s="164"/>
      <c r="R21" s="164" t="s">
        <v>966</v>
      </c>
      <c r="S21" s="8"/>
      <c r="T21" s="8"/>
      <c r="U21" s="8"/>
      <c r="V21" s="164">
        <v>15</v>
      </c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64">
        <v>1.2772032999999998</v>
      </c>
      <c r="AO21" s="166"/>
      <c r="AP21" s="166">
        <v>0.1302747366</v>
      </c>
      <c r="AQ21" s="17"/>
      <c r="AR21" s="8"/>
      <c r="AS21" s="8"/>
      <c r="AT21" s="8"/>
      <c r="AU21" s="8"/>
      <c r="AV21" s="8"/>
      <c r="AW21" s="8"/>
      <c r="AX21" s="8"/>
      <c r="AY21" s="8"/>
      <c r="AZ21" s="8" t="s">
        <v>968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164"/>
      <c r="BM21" s="164"/>
      <c r="BN21" s="164"/>
      <c r="BO21" s="164"/>
      <c r="BP21" s="164"/>
      <c r="BQ21" s="172"/>
      <c r="BR21" s="172"/>
      <c r="BS21" s="164"/>
      <c r="BT21" s="164"/>
      <c r="BU21" s="164"/>
      <c r="BV21" s="164"/>
      <c r="BW21" s="164"/>
      <c r="BX21" s="164"/>
      <c r="BY21" s="164"/>
      <c r="BZ21" s="164"/>
      <c r="CA21" s="164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>
      <c r="A22" s="145" t="s">
        <v>841</v>
      </c>
      <c r="B22" s="163" t="s">
        <v>863</v>
      </c>
      <c r="C22" s="163" t="s">
        <v>873</v>
      </c>
      <c r="D22" s="163" t="s">
        <v>916</v>
      </c>
      <c r="E22" s="162">
        <v>1959</v>
      </c>
      <c r="F22" s="133"/>
      <c r="G22" s="133"/>
      <c r="H22" s="23"/>
      <c r="I22" s="163">
        <v>20</v>
      </c>
      <c r="J22" s="163">
        <v>46</v>
      </c>
      <c r="K22" s="165"/>
      <c r="L22" s="14"/>
      <c r="M22" s="14"/>
      <c r="N22" s="14"/>
      <c r="O22" s="14"/>
      <c r="P22" s="165">
        <v>1.22</v>
      </c>
      <c r="Q22" s="165"/>
      <c r="R22" s="165" t="s">
        <v>966</v>
      </c>
      <c r="S22" s="14"/>
      <c r="T22" s="14"/>
      <c r="U22" s="14"/>
      <c r="V22" s="165">
        <v>20</v>
      </c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65">
        <v>0.27031840000000001</v>
      </c>
      <c r="AO22" s="167"/>
      <c r="AP22" s="167">
        <v>6.8595997184000015E-2</v>
      </c>
      <c r="AQ22" s="18"/>
      <c r="AR22" s="14"/>
      <c r="AS22" s="14"/>
      <c r="AT22" s="14"/>
      <c r="AU22" s="14"/>
      <c r="AV22" s="14"/>
      <c r="AW22" s="14"/>
      <c r="AX22" s="14"/>
      <c r="AY22" s="14"/>
      <c r="AZ22" s="14" t="s">
        <v>968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65"/>
      <c r="BM22" s="165"/>
      <c r="BN22" s="165"/>
      <c r="BO22" s="165"/>
      <c r="BP22" s="165"/>
      <c r="BQ22" s="173"/>
      <c r="BR22" s="173"/>
      <c r="BS22" s="165"/>
      <c r="BT22" s="165"/>
      <c r="BU22" s="165"/>
      <c r="BV22" s="165"/>
      <c r="BW22" s="165"/>
      <c r="BX22" s="165"/>
      <c r="BY22" s="165"/>
      <c r="BZ22" s="165"/>
      <c r="CA22" s="165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>
      <c r="A23" s="145" t="s">
        <v>841</v>
      </c>
      <c r="B23" s="163" t="s">
        <v>863</v>
      </c>
      <c r="C23" s="163" t="s">
        <v>873</v>
      </c>
      <c r="D23" s="163" t="s">
        <v>917</v>
      </c>
      <c r="E23" s="162">
        <v>1959</v>
      </c>
      <c r="F23" s="133"/>
      <c r="G23" s="133"/>
      <c r="H23" s="23"/>
      <c r="I23" s="163">
        <v>46</v>
      </c>
      <c r="J23" s="163">
        <v>81</v>
      </c>
      <c r="K23" s="165"/>
      <c r="L23" s="14"/>
      <c r="M23" s="14"/>
      <c r="N23" s="14"/>
      <c r="O23" s="14"/>
      <c r="P23" s="165">
        <v>1.4</v>
      </c>
      <c r="Q23" s="165"/>
      <c r="R23" s="165" t="s">
        <v>966</v>
      </c>
      <c r="S23" s="14"/>
      <c r="T23" s="14"/>
      <c r="U23" s="14"/>
      <c r="V23" s="165">
        <v>25</v>
      </c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65">
        <v>0.15184080000000003</v>
      </c>
      <c r="AO23" s="167"/>
      <c r="AP23" s="167">
        <v>5.5801494000000014E-2</v>
      </c>
      <c r="AQ23" s="18"/>
      <c r="AR23" s="14"/>
      <c r="AS23" s="14"/>
      <c r="AT23" s="14"/>
      <c r="AU23" s="14"/>
      <c r="AV23" s="14"/>
      <c r="AW23" s="14"/>
      <c r="AX23" s="14"/>
      <c r="AY23" s="14"/>
      <c r="AZ23" s="14" t="s">
        <v>968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65"/>
      <c r="BM23" s="165"/>
      <c r="BN23" s="165"/>
      <c r="BO23" s="165"/>
      <c r="BP23" s="165"/>
      <c r="BQ23" s="173"/>
      <c r="BR23" s="173"/>
      <c r="BS23" s="165"/>
      <c r="BT23" s="165"/>
      <c r="BU23" s="165"/>
      <c r="BV23" s="165"/>
      <c r="BW23" s="165"/>
      <c r="BX23" s="165"/>
      <c r="BY23" s="165"/>
      <c r="BZ23" s="165"/>
      <c r="CA23" s="165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>
      <c r="A24" s="145" t="s">
        <v>841</v>
      </c>
      <c r="B24" s="163" t="s">
        <v>863</v>
      </c>
      <c r="C24" s="163" t="s">
        <v>873</v>
      </c>
      <c r="D24" s="163" t="s">
        <v>918</v>
      </c>
      <c r="E24" s="162">
        <v>1959</v>
      </c>
      <c r="F24" s="133"/>
      <c r="G24" s="133"/>
      <c r="H24" s="23"/>
      <c r="I24" s="163">
        <v>81</v>
      </c>
      <c r="J24" s="163">
        <v>145</v>
      </c>
      <c r="K24" s="165"/>
      <c r="L24" s="14"/>
      <c r="M24" s="14"/>
      <c r="N24" s="14"/>
      <c r="O24" s="14"/>
      <c r="P24" s="165">
        <v>1.55</v>
      </c>
      <c r="Q24" s="165"/>
      <c r="R24" s="165" t="s">
        <v>966</v>
      </c>
      <c r="S24" s="14"/>
      <c r="T24" s="14"/>
      <c r="U24" s="14"/>
      <c r="V24" s="165">
        <v>30</v>
      </c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65">
        <v>0.13307622000000002</v>
      </c>
      <c r="AO24" s="167"/>
      <c r="AP24" s="167">
        <v>9.2408127168000009E-2</v>
      </c>
      <c r="AQ24" s="18"/>
      <c r="AR24" s="14"/>
      <c r="AS24" s="14"/>
      <c r="AT24" s="14"/>
      <c r="AU24" s="14"/>
      <c r="AV24" s="14"/>
      <c r="AW24" s="14"/>
      <c r="AX24" s="14"/>
      <c r="AY24" s="14"/>
      <c r="AZ24" s="14" t="s">
        <v>968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65"/>
      <c r="BM24" s="165"/>
      <c r="BN24" s="165"/>
      <c r="BO24" s="165"/>
      <c r="BP24" s="165"/>
      <c r="BQ24" s="173"/>
      <c r="BR24" s="173"/>
      <c r="BS24" s="165"/>
      <c r="BT24" s="165"/>
      <c r="BU24" s="165"/>
      <c r="BV24" s="165"/>
      <c r="BW24" s="165"/>
      <c r="BX24" s="165"/>
      <c r="BY24" s="165"/>
      <c r="BZ24" s="165"/>
      <c r="CA24" s="165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>
      <c r="A25" s="145" t="s">
        <v>841</v>
      </c>
      <c r="B25" s="163" t="s">
        <v>864</v>
      </c>
      <c r="C25" s="163" t="s">
        <v>874</v>
      </c>
      <c r="D25" s="163" t="s">
        <v>919</v>
      </c>
      <c r="E25" s="162">
        <v>1959</v>
      </c>
      <c r="F25" s="133"/>
      <c r="G25" s="133"/>
      <c r="H25" s="23"/>
      <c r="I25" s="163">
        <v>0</v>
      </c>
      <c r="J25" s="163">
        <v>20</v>
      </c>
      <c r="K25" s="165"/>
      <c r="L25" s="14"/>
      <c r="M25" s="14"/>
      <c r="N25" s="168" t="s">
        <v>977</v>
      </c>
      <c r="O25" s="14"/>
      <c r="P25" s="165">
        <v>1.1000000000000001</v>
      </c>
      <c r="Q25" s="165"/>
      <c r="R25" s="165" t="s">
        <v>966</v>
      </c>
      <c r="S25" s="14">
        <v>80</v>
      </c>
      <c r="T25" s="14">
        <v>16</v>
      </c>
      <c r="U25" s="14">
        <v>8</v>
      </c>
      <c r="V25" s="165">
        <v>35</v>
      </c>
      <c r="W25" s="14"/>
      <c r="X25" s="8"/>
      <c r="Y25" s="14"/>
      <c r="Z25" s="14"/>
      <c r="AA25" s="14"/>
      <c r="AB25" s="14"/>
      <c r="AC25" s="18"/>
      <c r="AD25" s="14">
        <v>14.4</v>
      </c>
      <c r="AE25" s="14"/>
      <c r="AF25" s="14"/>
      <c r="AG25" s="14"/>
      <c r="AH25" s="14"/>
      <c r="AI25" s="14"/>
      <c r="AJ25" s="14"/>
      <c r="AK25" s="14"/>
      <c r="AL25" s="14">
        <v>10</v>
      </c>
      <c r="AM25" s="14"/>
      <c r="AN25" s="165">
        <v>3.32504</v>
      </c>
      <c r="AO25" s="167"/>
      <c r="AP25" s="167">
        <v>0.47549999999999998</v>
      </c>
      <c r="AQ25" s="18"/>
      <c r="AR25" s="14"/>
      <c r="AS25" s="14"/>
      <c r="AT25" s="14"/>
      <c r="AU25" s="14"/>
      <c r="AV25" s="14"/>
      <c r="AW25" s="14"/>
      <c r="AX25" s="14"/>
      <c r="AY25" s="8">
        <v>1993</v>
      </c>
      <c r="AZ25" s="14">
        <v>-106.2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65">
        <v>0.8</v>
      </c>
      <c r="BM25" s="165">
        <v>2.6</v>
      </c>
      <c r="BN25" s="165"/>
      <c r="BO25" s="165"/>
      <c r="BP25" s="165"/>
      <c r="BQ25" s="173">
        <v>2</v>
      </c>
      <c r="BR25" s="173">
        <v>3.2</v>
      </c>
      <c r="BS25" s="165"/>
      <c r="BT25" s="165"/>
      <c r="BU25" s="165"/>
      <c r="BV25" s="165"/>
      <c r="BW25" s="165"/>
      <c r="BX25" s="165"/>
      <c r="BY25" s="165"/>
      <c r="BZ25" s="165"/>
      <c r="CA25" s="165">
        <v>2.5</v>
      </c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>
      <c r="A26" s="145" t="s">
        <v>841</v>
      </c>
      <c r="B26" s="163" t="s">
        <v>859</v>
      </c>
      <c r="C26" s="163" t="s">
        <v>878</v>
      </c>
      <c r="D26" s="163" t="s">
        <v>920</v>
      </c>
      <c r="E26" s="162">
        <v>1992</v>
      </c>
      <c r="F26" s="133"/>
      <c r="G26" s="133"/>
      <c r="H26" s="23"/>
      <c r="I26" s="163">
        <v>-1</v>
      </c>
      <c r="J26" s="163">
        <v>0</v>
      </c>
      <c r="K26" s="165" t="s">
        <v>965</v>
      </c>
      <c r="L26" s="14"/>
      <c r="M26" s="14"/>
      <c r="N26" s="14"/>
      <c r="O26" s="14"/>
      <c r="P26" s="165"/>
      <c r="Q26" s="165"/>
      <c r="R26" s="165"/>
      <c r="S26" s="14"/>
      <c r="T26" s="14"/>
      <c r="U26" s="14"/>
      <c r="V26" s="165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65">
        <v>27.11</v>
      </c>
      <c r="AO26" s="167"/>
      <c r="AP26" s="167"/>
      <c r="AQ26" s="18"/>
      <c r="AR26" s="14"/>
      <c r="AS26" s="14"/>
      <c r="AT26" s="14"/>
      <c r="AU26" s="14"/>
      <c r="AV26" s="14"/>
      <c r="AW26" s="14"/>
      <c r="AX26" s="14"/>
      <c r="AY26" s="14"/>
      <c r="AZ26" s="14" t="s">
        <v>968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74"/>
      <c r="BR26" s="17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>
      <c r="A27" s="145" t="s">
        <v>841</v>
      </c>
      <c r="B27" s="163" t="s">
        <v>859</v>
      </c>
      <c r="C27" s="163" t="s">
        <v>878</v>
      </c>
      <c r="D27" s="163" t="s">
        <v>921</v>
      </c>
      <c r="E27" s="162">
        <v>1992</v>
      </c>
      <c r="F27" s="133"/>
      <c r="G27" s="133"/>
      <c r="H27" s="23"/>
      <c r="I27" s="163">
        <v>0</v>
      </c>
      <c r="J27" s="163">
        <v>4</v>
      </c>
      <c r="K27" s="165"/>
      <c r="L27" s="14"/>
      <c r="M27" s="14"/>
      <c r="N27" s="14"/>
      <c r="O27" s="14"/>
      <c r="P27" s="165">
        <v>1.4</v>
      </c>
      <c r="Q27" s="165"/>
      <c r="R27" s="165"/>
      <c r="S27" s="14"/>
      <c r="T27" s="14"/>
      <c r="U27" s="14"/>
      <c r="V27" s="165">
        <v>0</v>
      </c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65">
        <v>2.159872</v>
      </c>
      <c r="AO27" s="167"/>
      <c r="AP27" s="167">
        <v>0.120952832</v>
      </c>
      <c r="AQ27" s="18"/>
      <c r="AR27" s="14"/>
      <c r="AS27" s="14"/>
      <c r="AT27" s="14"/>
      <c r="AU27" s="14"/>
      <c r="AV27" s="14"/>
      <c r="AW27" s="14"/>
      <c r="AX27" s="14"/>
      <c r="AY27" s="8">
        <v>1993</v>
      </c>
      <c r="AZ27" s="14">
        <v>174.19635410000001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74"/>
      <c r="BR27" s="17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>
      <c r="A28" s="145" t="s">
        <v>841</v>
      </c>
      <c r="B28" s="163" t="s">
        <v>859</v>
      </c>
      <c r="C28" s="163" t="s">
        <v>878</v>
      </c>
      <c r="D28" s="163" t="s">
        <v>922</v>
      </c>
      <c r="E28" s="162">
        <v>1992</v>
      </c>
      <c r="F28" s="133"/>
      <c r="G28" s="133"/>
      <c r="H28" s="23"/>
      <c r="I28" s="163">
        <v>4</v>
      </c>
      <c r="J28" s="163">
        <v>8</v>
      </c>
      <c r="K28" s="165"/>
      <c r="L28" s="14"/>
      <c r="M28" s="14"/>
      <c r="N28" s="14"/>
      <c r="O28" s="14"/>
      <c r="P28" s="165">
        <v>1.5</v>
      </c>
      <c r="Q28" s="165"/>
      <c r="R28" s="165"/>
      <c r="S28" s="14"/>
      <c r="T28" s="14"/>
      <c r="U28" s="14"/>
      <c r="V28" s="165">
        <v>0</v>
      </c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65">
        <v>1.5766225</v>
      </c>
      <c r="AO28" s="167"/>
      <c r="AP28" s="167">
        <v>9.4597350000000011E-2</v>
      </c>
      <c r="AQ28" s="18"/>
      <c r="AR28" s="14"/>
      <c r="AS28" s="14"/>
      <c r="AT28" s="14"/>
      <c r="AU28" s="14"/>
      <c r="AV28" s="14"/>
      <c r="AW28" s="14"/>
      <c r="AX28" s="14"/>
      <c r="AY28" s="8">
        <v>1993</v>
      </c>
      <c r="AZ28" s="14">
        <v>115.3784591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74"/>
      <c r="BR28" s="17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>
      <c r="A29" s="145" t="s">
        <v>841</v>
      </c>
      <c r="B29" s="163" t="s">
        <v>859</v>
      </c>
      <c r="C29" s="163" t="s">
        <v>878</v>
      </c>
      <c r="D29" s="163" t="s">
        <v>923</v>
      </c>
      <c r="E29" s="162">
        <v>1992</v>
      </c>
      <c r="F29" s="133"/>
      <c r="G29" s="133"/>
      <c r="H29" s="23"/>
      <c r="I29" s="163">
        <v>8</v>
      </c>
      <c r="J29" s="163">
        <v>12</v>
      </c>
      <c r="K29" s="165"/>
      <c r="L29" s="14"/>
      <c r="M29" s="14"/>
      <c r="N29" s="14"/>
      <c r="O29" s="14"/>
      <c r="P29" s="165">
        <v>1.73</v>
      </c>
      <c r="Q29" s="165"/>
      <c r="R29" s="165"/>
      <c r="S29" s="14"/>
      <c r="T29" s="14"/>
      <c r="U29" s="14"/>
      <c r="V29" s="165">
        <v>0</v>
      </c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65">
        <v>0.66578000000000004</v>
      </c>
      <c r="AO29" s="167"/>
      <c r="AP29" s="167">
        <v>4.6071976000000001E-2</v>
      </c>
      <c r="AQ29" s="18"/>
      <c r="AR29" s="14"/>
      <c r="AS29" s="14"/>
      <c r="AT29" s="14"/>
      <c r="AU29" s="14"/>
      <c r="AV29" s="14"/>
      <c r="AW29" s="14"/>
      <c r="AX29" s="14"/>
      <c r="AY29" s="8">
        <v>1993</v>
      </c>
      <c r="AZ29" s="14">
        <v>16.79627984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74"/>
      <c r="BR29" s="17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>
      <c r="A30" s="145" t="s">
        <v>841</v>
      </c>
      <c r="B30" s="163" t="s">
        <v>859</v>
      </c>
      <c r="C30" s="163" t="s">
        <v>878</v>
      </c>
      <c r="D30" s="163" t="s">
        <v>924</v>
      </c>
      <c r="E30" s="162">
        <v>1992</v>
      </c>
      <c r="F30" s="133"/>
      <c r="G30" s="133"/>
      <c r="H30" s="23"/>
      <c r="I30" s="163">
        <v>12</v>
      </c>
      <c r="J30" s="163">
        <v>27</v>
      </c>
      <c r="K30" s="165"/>
      <c r="L30" s="14"/>
      <c r="M30" s="14"/>
      <c r="N30" s="14"/>
      <c r="O30" s="14"/>
      <c r="P30" s="165">
        <v>1.63</v>
      </c>
      <c r="Q30" s="165"/>
      <c r="R30" s="165"/>
      <c r="S30" s="14"/>
      <c r="T30" s="14"/>
      <c r="U30" s="14"/>
      <c r="V30" s="165">
        <v>0</v>
      </c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65">
        <v>0.40698314814814807</v>
      </c>
      <c r="AO30" s="167"/>
      <c r="AP30" s="167">
        <v>9.9507379722222192E-2</v>
      </c>
      <c r="AQ30" s="18"/>
      <c r="AR30" s="14"/>
      <c r="AS30" s="14"/>
      <c r="AT30" s="14"/>
      <c r="AU30" s="14"/>
      <c r="AV30" s="14"/>
      <c r="AW30" s="14"/>
      <c r="AX30" s="14"/>
      <c r="AY30" s="8">
        <v>1993</v>
      </c>
      <c r="AZ30" s="14">
        <v>-86.907055009999993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74"/>
      <c r="BR30" s="17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>
      <c r="A31" s="145" t="s">
        <v>841</v>
      </c>
      <c r="B31" s="163" t="s">
        <v>859</v>
      </c>
      <c r="C31" s="163" t="s">
        <v>878</v>
      </c>
      <c r="D31" s="163" t="s">
        <v>925</v>
      </c>
      <c r="E31" s="162">
        <v>1992</v>
      </c>
      <c r="F31" s="133"/>
      <c r="G31" s="133"/>
      <c r="H31" s="23"/>
      <c r="I31" s="163">
        <v>27</v>
      </c>
      <c r="J31" s="163">
        <v>58</v>
      </c>
      <c r="K31" s="165"/>
      <c r="L31" s="14"/>
      <c r="M31" s="14"/>
      <c r="N31" s="14"/>
      <c r="O31" s="14"/>
      <c r="P31" s="165">
        <v>1.72</v>
      </c>
      <c r="Q31" s="165"/>
      <c r="R31" s="165"/>
      <c r="S31" s="14"/>
      <c r="T31" s="14"/>
      <c r="U31" s="14"/>
      <c r="V31" s="165">
        <v>0</v>
      </c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65">
        <v>0.17647400000000002</v>
      </c>
      <c r="AO31" s="167"/>
      <c r="AP31" s="167">
        <v>9.4095936800000002E-2</v>
      </c>
      <c r="AQ31" s="18"/>
      <c r="AR31" s="14"/>
      <c r="AS31" s="14"/>
      <c r="AT31" s="14"/>
      <c r="AU31" s="14"/>
      <c r="AV31" s="14"/>
      <c r="AW31" s="14"/>
      <c r="AX31" s="14"/>
      <c r="AY31" s="8">
        <v>1993</v>
      </c>
      <c r="AZ31" s="14">
        <v>-328.18069600000001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74"/>
      <c r="BR31" s="17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>
      <c r="A32" s="145" t="s">
        <v>841</v>
      </c>
      <c r="B32" s="163" t="s">
        <v>859</v>
      </c>
      <c r="C32" s="163" t="s">
        <v>878</v>
      </c>
      <c r="D32" s="163" t="s">
        <v>926</v>
      </c>
      <c r="E32" s="162">
        <v>1992</v>
      </c>
      <c r="F32" s="133"/>
      <c r="G32" s="133"/>
      <c r="H32" s="23"/>
      <c r="I32" s="163">
        <v>58</v>
      </c>
      <c r="J32" s="163">
        <v>75</v>
      </c>
      <c r="K32" s="165"/>
      <c r="L32" s="14"/>
      <c r="M32" s="14"/>
      <c r="N32" s="14"/>
      <c r="O32" s="14"/>
      <c r="P32" s="165">
        <v>2.0699999999999998</v>
      </c>
      <c r="Q32" s="165"/>
      <c r="R32" s="165"/>
      <c r="S32" s="14"/>
      <c r="T32" s="14"/>
      <c r="U32" s="14"/>
      <c r="V32" s="165">
        <v>0</v>
      </c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65">
        <v>0.165628</v>
      </c>
      <c r="AO32" s="167"/>
      <c r="AP32" s="167">
        <v>5.8284493199999989E-2</v>
      </c>
      <c r="AQ32" s="18"/>
      <c r="AR32" s="14"/>
      <c r="AS32" s="14"/>
      <c r="AT32" s="14"/>
      <c r="AU32" s="14"/>
      <c r="AV32" s="14"/>
      <c r="AW32" s="14"/>
      <c r="AX32" s="14"/>
      <c r="AY32" s="8">
        <v>1993</v>
      </c>
      <c r="AZ32" s="14">
        <v>-293.71647869999998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74"/>
      <c r="BR32" s="17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>
      <c r="A33" s="145" t="s">
        <v>841</v>
      </c>
      <c r="B33" s="163" t="s">
        <v>860</v>
      </c>
      <c r="C33" s="163" t="s">
        <v>879</v>
      </c>
      <c r="D33" s="163" t="s">
        <v>927</v>
      </c>
      <c r="E33" s="162">
        <v>1992</v>
      </c>
      <c r="F33" s="133"/>
      <c r="G33" s="133"/>
      <c r="H33" s="23"/>
      <c r="I33" s="163">
        <v>0</v>
      </c>
      <c r="J33" s="163">
        <v>6</v>
      </c>
      <c r="K33" s="165"/>
      <c r="L33" s="14"/>
      <c r="M33" s="14"/>
      <c r="N33" s="14"/>
      <c r="O33" s="14"/>
      <c r="P33" s="165">
        <v>0.80400000000000005</v>
      </c>
      <c r="Q33" s="165"/>
      <c r="R33" s="165"/>
      <c r="S33" s="14"/>
      <c r="T33" s="14"/>
      <c r="U33" s="14"/>
      <c r="V33" s="165">
        <v>12</v>
      </c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65">
        <v>3.2132000000000001</v>
      </c>
      <c r="AO33" s="167"/>
      <c r="AP33" s="167">
        <v>0.13640419583999999</v>
      </c>
      <c r="AQ33" s="18"/>
      <c r="AR33" s="14"/>
      <c r="AS33" s="14"/>
      <c r="AT33" s="14"/>
      <c r="AU33" s="14"/>
      <c r="AV33" s="14"/>
      <c r="AW33" s="14"/>
      <c r="AX33" s="14"/>
      <c r="AY33" s="8">
        <v>1993</v>
      </c>
      <c r="AZ33" s="14">
        <v>-78.648453129999993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74"/>
      <c r="BR33" s="17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>
      <c r="A34" s="145" t="s">
        <v>841</v>
      </c>
      <c r="B34" s="163" t="s">
        <v>860</v>
      </c>
      <c r="C34" s="163" t="s">
        <v>879</v>
      </c>
      <c r="D34" s="163" t="s">
        <v>928</v>
      </c>
      <c r="E34" s="162">
        <v>1992</v>
      </c>
      <c r="F34" s="133"/>
      <c r="G34" s="133"/>
      <c r="H34" s="23"/>
      <c r="I34" s="163">
        <v>6</v>
      </c>
      <c r="J34" s="163">
        <v>12</v>
      </c>
      <c r="K34" s="165"/>
      <c r="L34" s="14"/>
      <c r="M34" s="14"/>
      <c r="N34" s="14"/>
      <c r="O34" s="14"/>
      <c r="P34" s="165">
        <v>1.1599999999999999</v>
      </c>
      <c r="Q34" s="165"/>
      <c r="R34" s="165"/>
      <c r="S34" s="14"/>
      <c r="T34" s="14"/>
      <c r="U34" s="14"/>
      <c r="V34" s="165">
        <v>10</v>
      </c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65">
        <v>2.1978400000000002</v>
      </c>
      <c r="AO34" s="167"/>
      <c r="AP34" s="167">
        <v>0.1376726976</v>
      </c>
      <c r="AQ34" s="18"/>
      <c r="AR34" s="14"/>
      <c r="AS34" s="14"/>
      <c r="AT34" s="14"/>
      <c r="AU34" s="14"/>
      <c r="AV34" s="14"/>
      <c r="AW34" s="14"/>
      <c r="AX34" s="14"/>
      <c r="AY34" s="8">
        <v>1993</v>
      </c>
      <c r="AZ34" s="14">
        <v>-363.8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74"/>
      <c r="BR34" s="17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>
      <c r="A35" s="145" t="s">
        <v>841</v>
      </c>
      <c r="B35" s="163" t="s">
        <v>860</v>
      </c>
      <c r="C35" s="163" t="s">
        <v>879</v>
      </c>
      <c r="D35" s="163" t="s">
        <v>929</v>
      </c>
      <c r="E35" s="162">
        <v>1992</v>
      </c>
      <c r="F35" s="133"/>
      <c r="G35" s="133"/>
      <c r="H35" s="23"/>
      <c r="I35" s="163">
        <v>12</v>
      </c>
      <c r="J35" s="163">
        <v>17</v>
      </c>
      <c r="K35" s="165"/>
      <c r="L35" s="14"/>
      <c r="M35" s="14"/>
      <c r="N35" s="14"/>
      <c r="O35" s="14"/>
      <c r="P35" s="165">
        <v>1.1599999999999999</v>
      </c>
      <c r="Q35" s="165"/>
      <c r="R35" s="165"/>
      <c r="S35" s="14"/>
      <c r="T35" s="14"/>
      <c r="U35" s="14"/>
      <c r="V35" s="165">
        <v>10</v>
      </c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65">
        <v>2.0856949999999999</v>
      </c>
      <c r="AO35" s="167"/>
      <c r="AP35" s="167">
        <v>0.10887327899999998</v>
      </c>
      <c r="AQ35" s="18"/>
      <c r="AR35" s="14"/>
      <c r="AS35" s="14"/>
      <c r="AT35" s="14"/>
      <c r="AU35" s="14"/>
      <c r="AV35" s="14"/>
      <c r="AW35" s="14"/>
      <c r="AX35" s="14"/>
      <c r="AY35" s="8">
        <v>1993</v>
      </c>
      <c r="AZ35" s="14">
        <v>21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74"/>
      <c r="BR35" s="17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>
      <c r="A36" s="145" t="s">
        <v>841</v>
      </c>
      <c r="B36" s="163" t="s">
        <v>860</v>
      </c>
      <c r="C36" s="163" t="s">
        <v>879</v>
      </c>
      <c r="D36" s="163" t="s">
        <v>930</v>
      </c>
      <c r="E36" s="162">
        <v>1992</v>
      </c>
      <c r="F36" s="133"/>
      <c r="G36" s="133"/>
      <c r="H36" s="23"/>
      <c r="I36" s="163">
        <v>17</v>
      </c>
      <c r="J36" s="163">
        <v>25</v>
      </c>
      <c r="K36" s="165"/>
      <c r="L36" s="14"/>
      <c r="M36" s="14"/>
      <c r="N36" s="14"/>
      <c r="O36" s="14"/>
      <c r="P36" s="165">
        <v>1.27</v>
      </c>
      <c r="Q36" s="165"/>
      <c r="R36" s="165"/>
      <c r="S36" s="14"/>
      <c r="T36" s="14"/>
      <c r="U36" s="14"/>
      <c r="V36" s="165">
        <v>10</v>
      </c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65">
        <v>1.9756200000000002</v>
      </c>
      <c r="AO36" s="167"/>
      <c r="AP36" s="167">
        <v>0.18065069280000001</v>
      </c>
      <c r="AQ36" s="18"/>
      <c r="AR36" s="14"/>
      <c r="AS36" s="14"/>
      <c r="AT36" s="14"/>
      <c r="AU36" s="14"/>
      <c r="AV36" s="14"/>
      <c r="AW36" s="14"/>
      <c r="AX36" s="14"/>
      <c r="AY36" s="8">
        <v>1993</v>
      </c>
      <c r="AZ36" s="14">
        <v>-46.6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74"/>
      <c r="BR36" s="17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>
      <c r="A37" s="145" t="s">
        <v>841</v>
      </c>
      <c r="B37" s="163" t="s">
        <v>860</v>
      </c>
      <c r="C37" s="163" t="s">
        <v>879</v>
      </c>
      <c r="D37" s="163" t="s">
        <v>931</v>
      </c>
      <c r="E37" s="162">
        <v>1992</v>
      </c>
      <c r="F37" s="133"/>
      <c r="G37" s="133"/>
      <c r="H37" s="23"/>
      <c r="I37" s="163">
        <v>25</v>
      </c>
      <c r="J37" s="163">
        <v>33</v>
      </c>
      <c r="K37" s="165"/>
      <c r="L37" s="14"/>
      <c r="M37" s="14"/>
      <c r="N37" s="14"/>
      <c r="O37" s="14"/>
      <c r="P37" s="165">
        <v>1.27</v>
      </c>
      <c r="Q37" s="165"/>
      <c r="R37" s="165"/>
      <c r="S37" s="14"/>
      <c r="T37" s="14"/>
      <c r="U37" s="14"/>
      <c r="V37" s="165">
        <v>10</v>
      </c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65">
        <v>1.111192</v>
      </c>
      <c r="AO37" s="167"/>
      <c r="AP37" s="167">
        <v>0.12700924560000001</v>
      </c>
      <c r="AQ37" s="18"/>
      <c r="AR37" s="14"/>
      <c r="AS37" s="14"/>
      <c r="AT37" s="14"/>
      <c r="AU37" s="14"/>
      <c r="AV37" s="14"/>
      <c r="AW37" s="14"/>
      <c r="AX37" s="14"/>
      <c r="AY37" s="14"/>
      <c r="AZ37" s="14" t="s">
        <v>968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74"/>
      <c r="BR37" s="17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>
      <c r="A38" s="145" t="s">
        <v>841</v>
      </c>
      <c r="B38" s="163" t="s">
        <v>860</v>
      </c>
      <c r="C38" s="163" t="s">
        <v>879</v>
      </c>
      <c r="D38" s="163" t="s">
        <v>932</v>
      </c>
      <c r="E38" s="162">
        <v>1992</v>
      </c>
      <c r="F38" s="133"/>
      <c r="G38" s="133"/>
      <c r="H38" s="23"/>
      <c r="I38" s="163">
        <v>33</v>
      </c>
      <c r="J38" s="163">
        <v>43</v>
      </c>
      <c r="K38" s="165"/>
      <c r="L38" s="14"/>
      <c r="M38" s="14"/>
      <c r="N38" s="14"/>
      <c r="O38" s="14"/>
      <c r="P38" s="165">
        <v>1.27</v>
      </c>
      <c r="Q38" s="165"/>
      <c r="R38" s="165"/>
      <c r="S38" s="14"/>
      <c r="T38" s="14"/>
      <c r="U38" s="14"/>
      <c r="V38" s="165">
        <v>10</v>
      </c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65">
        <v>1.340384</v>
      </c>
      <c r="AO38" s="167"/>
      <c r="AP38" s="167">
        <v>0.1532058912</v>
      </c>
      <c r="AQ38" s="18"/>
      <c r="AR38" s="14"/>
      <c r="AS38" s="14"/>
      <c r="AT38" s="14"/>
      <c r="AU38" s="14"/>
      <c r="AV38" s="14"/>
      <c r="AW38" s="14"/>
      <c r="AX38" s="14"/>
      <c r="AY38" s="14"/>
      <c r="AZ38" s="14" t="s">
        <v>968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74"/>
      <c r="BR38" s="17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>
      <c r="A39" s="145" t="s">
        <v>841</v>
      </c>
      <c r="B39" s="163" t="s">
        <v>860</v>
      </c>
      <c r="C39" s="163" t="s">
        <v>879</v>
      </c>
      <c r="D39" s="163" t="s">
        <v>933</v>
      </c>
      <c r="E39" s="162">
        <v>1992</v>
      </c>
      <c r="F39" s="133"/>
      <c r="G39" s="133"/>
      <c r="H39" s="23"/>
      <c r="I39" s="163">
        <v>43</v>
      </c>
      <c r="J39" s="163">
        <v>53</v>
      </c>
      <c r="K39" s="165"/>
      <c r="L39" s="14"/>
      <c r="M39" s="14"/>
      <c r="N39" s="14"/>
      <c r="O39" s="14"/>
      <c r="P39" s="165">
        <v>1.27</v>
      </c>
      <c r="Q39" s="165"/>
      <c r="R39" s="165"/>
      <c r="S39" s="14"/>
      <c r="T39" s="14"/>
      <c r="U39" s="14"/>
      <c r="V39" s="165">
        <v>10</v>
      </c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65">
        <v>1.2913650000000001</v>
      </c>
      <c r="AO39" s="167"/>
      <c r="AP39" s="167">
        <v>0.14760301950000002</v>
      </c>
      <c r="AQ39" s="18"/>
      <c r="AR39" s="14"/>
      <c r="AS39" s="14"/>
      <c r="AT39" s="14"/>
      <c r="AU39" s="14"/>
      <c r="AV39" s="14"/>
      <c r="AW39" s="14"/>
      <c r="AX39" s="14"/>
      <c r="AY39" s="14"/>
      <c r="AZ39" s="14" t="s">
        <v>968</v>
      </c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74"/>
      <c r="BR39" s="17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>
      <c r="A40" s="145" t="s">
        <v>841</v>
      </c>
      <c r="B40" s="163" t="s">
        <v>860</v>
      </c>
      <c r="C40" s="163" t="s">
        <v>879</v>
      </c>
      <c r="D40" s="163" t="s">
        <v>934</v>
      </c>
      <c r="E40" s="162">
        <v>1992</v>
      </c>
      <c r="F40" s="133"/>
      <c r="G40" s="133"/>
      <c r="H40" s="23"/>
      <c r="I40" s="163">
        <v>53</v>
      </c>
      <c r="J40" s="163">
        <v>73</v>
      </c>
      <c r="K40" s="165"/>
      <c r="L40" s="14"/>
      <c r="M40" s="14"/>
      <c r="N40" s="14"/>
      <c r="O40" s="14"/>
      <c r="P40" s="165">
        <v>1.33</v>
      </c>
      <c r="Q40" s="165"/>
      <c r="R40" s="165"/>
      <c r="S40" s="14"/>
      <c r="T40" s="14"/>
      <c r="U40" s="14"/>
      <c r="V40" s="165">
        <v>10</v>
      </c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65">
        <v>0.56657399999999991</v>
      </c>
      <c r="AO40" s="167"/>
      <c r="AP40" s="167">
        <v>0.13563781560000002</v>
      </c>
      <c r="AQ40" s="18"/>
      <c r="AR40" s="14"/>
      <c r="AS40" s="14"/>
      <c r="AT40" s="14"/>
      <c r="AU40" s="14"/>
      <c r="AV40" s="14"/>
      <c r="AW40" s="14"/>
      <c r="AX40" s="14"/>
      <c r="AY40" s="14"/>
      <c r="AZ40" s="14" t="s">
        <v>968</v>
      </c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74"/>
      <c r="BR40" s="17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>
      <c r="A41" s="145" t="s">
        <v>841</v>
      </c>
      <c r="B41" s="163" t="s">
        <v>861</v>
      </c>
      <c r="C41" s="163" t="s">
        <v>880</v>
      </c>
      <c r="D41" s="163" t="s">
        <v>935</v>
      </c>
      <c r="E41" s="162">
        <v>1992</v>
      </c>
      <c r="F41" s="133"/>
      <c r="G41" s="133"/>
      <c r="H41" s="23"/>
      <c r="I41" s="163">
        <v>-5</v>
      </c>
      <c r="J41" s="163">
        <v>0</v>
      </c>
      <c r="K41" s="165" t="s">
        <v>965</v>
      </c>
      <c r="L41" s="14"/>
      <c r="M41" s="14"/>
      <c r="N41" s="14"/>
      <c r="O41" s="14"/>
      <c r="P41" s="165"/>
      <c r="Q41" s="165"/>
      <c r="R41" s="165"/>
      <c r="S41" s="14"/>
      <c r="T41" s="14"/>
      <c r="U41" s="14"/>
      <c r="V41" s="165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65">
        <v>38.479999999999997</v>
      </c>
      <c r="AO41" s="167"/>
      <c r="AP41" s="167"/>
      <c r="AQ41" s="18"/>
      <c r="AR41" s="14"/>
      <c r="AS41" s="14"/>
      <c r="AT41" s="14"/>
      <c r="AU41" s="14"/>
      <c r="AV41" s="14"/>
      <c r="AW41" s="14"/>
      <c r="AX41" s="14"/>
      <c r="AY41" s="14"/>
      <c r="AZ41" s="14" t="s">
        <v>968</v>
      </c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74"/>
      <c r="BR41" s="17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>
      <c r="A42" s="145" t="s">
        <v>841</v>
      </c>
      <c r="B42" s="163" t="s">
        <v>861</v>
      </c>
      <c r="C42" s="163" t="s">
        <v>880</v>
      </c>
      <c r="D42" s="163" t="s">
        <v>936</v>
      </c>
      <c r="E42" s="162">
        <v>1992</v>
      </c>
      <c r="F42" s="133"/>
      <c r="G42" s="133"/>
      <c r="H42" s="23"/>
      <c r="I42" s="163">
        <v>0</v>
      </c>
      <c r="J42" s="163">
        <v>7</v>
      </c>
      <c r="K42" s="165"/>
      <c r="L42" s="14"/>
      <c r="M42" s="14"/>
      <c r="N42" s="14"/>
      <c r="O42" s="14"/>
      <c r="P42" s="165">
        <v>0.98</v>
      </c>
      <c r="Q42" s="165"/>
      <c r="R42" s="165"/>
      <c r="S42" s="14"/>
      <c r="T42" s="14"/>
      <c r="U42" s="14"/>
      <c r="V42" s="165">
        <v>11</v>
      </c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65">
        <v>4.837383</v>
      </c>
      <c r="AO42" s="167"/>
      <c r="AP42" s="167">
        <v>0.29534158168200003</v>
      </c>
      <c r="AQ42" s="18"/>
      <c r="AR42" s="14"/>
      <c r="AS42" s="14"/>
      <c r="AT42" s="14"/>
      <c r="AU42" s="14"/>
      <c r="AV42" s="14"/>
      <c r="AW42" s="14"/>
      <c r="AX42" s="14"/>
      <c r="AY42" s="14"/>
      <c r="AZ42" s="14" t="s">
        <v>968</v>
      </c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74"/>
      <c r="BR42" s="17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>
      <c r="A43" s="145" t="s">
        <v>841</v>
      </c>
      <c r="B43" s="163" t="s">
        <v>861</v>
      </c>
      <c r="C43" s="163" t="s">
        <v>880</v>
      </c>
      <c r="D43" s="163" t="s">
        <v>937</v>
      </c>
      <c r="E43" s="162">
        <v>1992</v>
      </c>
      <c r="F43" s="133"/>
      <c r="G43" s="133"/>
      <c r="H43" s="23"/>
      <c r="I43" s="163">
        <v>7</v>
      </c>
      <c r="J43" s="163">
        <v>13</v>
      </c>
      <c r="K43" s="165"/>
      <c r="L43" s="14"/>
      <c r="M43" s="14"/>
      <c r="N43" s="14"/>
      <c r="O43" s="14"/>
      <c r="P43" s="165">
        <v>1.04</v>
      </c>
      <c r="Q43" s="165"/>
      <c r="R43" s="165"/>
      <c r="S43" s="14"/>
      <c r="T43" s="14"/>
      <c r="U43" s="14"/>
      <c r="V43" s="165">
        <v>11</v>
      </c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65">
        <v>2.5554260000000006</v>
      </c>
      <c r="AO43" s="167"/>
      <c r="AP43" s="167">
        <v>0.14191813833600006</v>
      </c>
      <c r="AQ43" s="18"/>
      <c r="AR43" s="14"/>
      <c r="AS43" s="14"/>
      <c r="AT43" s="14"/>
      <c r="AU43" s="14"/>
      <c r="AV43" s="14"/>
      <c r="AW43" s="14"/>
      <c r="AX43" s="14"/>
      <c r="AY43" s="14"/>
      <c r="AZ43" s="14" t="s">
        <v>968</v>
      </c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74"/>
      <c r="BR43" s="17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>
      <c r="A44" s="145" t="s">
        <v>841</v>
      </c>
      <c r="B44" s="163" t="s">
        <v>861</v>
      </c>
      <c r="C44" s="163" t="s">
        <v>880</v>
      </c>
      <c r="D44" s="163" t="s">
        <v>938</v>
      </c>
      <c r="E44" s="162">
        <v>1992</v>
      </c>
      <c r="F44" s="133"/>
      <c r="G44" s="133"/>
      <c r="H44" s="23"/>
      <c r="I44" s="163">
        <v>13</v>
      </c>
      <c r="J44" s="163">
        <v>19</v>
      </c>
      <c r="K44" s="165"/>
      <c r="L44" s="14"/>
      <c r="M44" s="14"/>
      <c r="N44" s="14"/>
      <c r="O44" s="14"/>
      <c r="P44" s="165">
        <v>1.04</v>
      </c>
      <c r="Q44" s="165"/>
      <c r="R44" s="165"/>
      <c r="S44" s="14"/>
      <c r="T44" s="14"/>
      <c r="U44" s="14"/>
      <c r="V44" s="165">
        <v>11</v>
      </c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65">
        <v>2.8174353494767583</v>
      </c>
      <c r="AO44" s="167"/>
      <c r="AP44" s="167">
        <v>0.15646908956854128</v>
      </c>
      <c r="AQ44" s="18"/>
      <c r="AR44" s="14"/>
      <c r="AS44" s="14"/>
      <c r="AT44" s="14"/>
      <c r="AU44" s="14"/>
      <c r="AV44" s="14"/>
      <c r="AW44" s="14"/>
      <c r="AX44" s="14"/>
      <c r="AY44" s="14"/>
      <c r="AZ44" s="14" t="s">
        <v>968</v>
      </c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74"/>
      <c r="BR44" s="17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>
      <c r="A45" s="145" t="s">
        <v>841</v>
      </c>
      <c r="B45" s="163" t="s">
        <v>861</v>
      </c>
      <c r="C45" s="163" t="s">
        <v>880</v>
      </c>
      <c r="D45" s="163" t="s">
        <v>939</v>
      </c>
      <c r="E45" s="162">
        <v>1992</v>
      </c>
      <c r="F45" s="133"/>
      <c r="G45" s="133"/>
      <c r="H45" s="23"/>
      <c r="I45" s="163">
        <v>19</v>
      </c>
      <c r="J45" s="163">
        <v>30</v>
      </c>
      <c r="K45" s="165"/>
      <c r="L45" s="14"/>
      <c r="M45" s="14"/>
      <c r="N45" s="14"/>
      <c r="O45" s="14"/>
      <c r="P45" s="165">
        <v>1.17</v>
      </c>
      <c r="Q45" s="165"/>
      <c r="R45" s="165"/>
      <c r="S45" s="14"/>
      <c r="T45" s="14"/>
      <c r="U45" s="14"/>
      <c r="V45" s="165">
        <v>12</v>
      </c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65">
        <v>1.8368282128440365</v>
      </c>
      <c r="AO45" s="167"/>
      <c r="AP45" s="167">
        <v>0.20803181607386417</v>
      </c>
      <c r="AQ45" s="18"/>
      <c r="AR45" s="14"/>
      <c r="AS45" s="14"/>
      <c r="AT45" s="14"/>
      <c r="AU45" s="14"/>
      <c r="AV45" s="14"/>
      <c r="AW45" s="14"/>
      <c r="AX45" s="14"/>
      <c r="AY45" s="14"/>
      <c r="AZ45" s="14" t="s">
        <v>968</v>
      </c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74"/>
      <c r="BR45" s="17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>
      <c r="A46" s="145" t="s">
        <v>841</v>
      </c>
      <c r="B46" s="163" t="s">
        <v>861</v>
      </c>
      <c r="C46" s="163" t="s">
        <v>880</v>
      </c>
      <c r="D46" s="163" t="s">
        <v>940</v>
      </c>
      <c r="E46" s="162">
        <v>1992</v>
      </c>
      <c r="F46" s="133"/>
      <c r="G46" s="133"/>
      <c r="H46" s="23"/>
      <c r="I46" s="163">
        <v>30</v>
      </c>
      <c r="J46" s="163">
        <v>42</v>
      </c>
      <c r="K46" s="165"/>
      <c r="L46" s="14"/>
      <c r="M46" s="14"/>
      <c r="N46" s="14"/>
      <c r="O46" s="14"/>
      <c r="P46" s="165">
        <v>1.17</v>
      </c>
      <c r="Q46" s="165"/>
      <c r="R46" s="165"/>
      <c r="S46" s="14"/>
      <c r="T46" s="14"/>
      <c r="U46" s="14"/>
      <c r="V46" s="165">
        <v>12</v>
      </c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65">
        <v>0.84907128412419453</v>
      </c>
      <c r="AO46" s="167"/>
      <c r="AP46" s="167">
        <v>0.10490445529611248</v>
      </c>
      <c r="AQ46" s="18"/>
      <c r="AR46" s="14"/>
      <c r="AS46" s="14"/>
      <c r="AT46" s="14"/>
      <c r="AU46" s="14"/>
      <c r="AV46" s="14"/>
      <c r="AW46" s="14"/>
      <c r="AX46" s="14"/>
      <c r="AY46" s="14"/>
      <c r="AZ46" s="14" t="s">
        <v>968</v>
      </c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74"/>
      <c r="BR46" s="17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>
      <c r="A47" s="145" t="s">
        <v>841</v>
      </c>
      <c r="B47" s="163" t="s">
        <v>861</v>
      </c>
      <c r="C47" s="163" t="s">
        <v>880</v>
      </c>
      <c r="D47" s="163" t="s">
        <v>941</v>
      </c>
      <c r="E47" s="162">
        <v>1992</v>
      </c>
      <c r="F47" s="133"/>
      <c r="G47" s="133"/>
      <c r="H47" s="23"/>
      <c r="I47" s="163">
        <v>42</v>
      </c>
      <c r="J47" s="163">
        <v>55</v>
      </c>
      <c r="K47" s="165"/>
      <c r="L47" s="14"/>
      <c r="M47" s="14"/>
      <c r="N47" s="14"/>
      <c r="O47" s="14"/>
      <c r="P47" s="165">
        <v>1.49</v>
      </c>
      <c r="Q47" s="165"/>
      <c r="R47" s="165"/>
      <c r="S47" s="14"/>
      <c r="T47" s="14"/>
      <c r="U47" s="14"/>
      <c r="V47" s="165">
        <v>9</v>
      </c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65">
        <v>0.79102395415472759</v>
      </c>
      <c r="AO47" s="167"/>
      <c r="AP47" s="167">
        <v>0.13943141932699141</v>
      </c>
      <c r="AQ47" s="18"/>
      <c r="AR47" s="14"/>
      <c r="AS47" s="14"/>
      <c r="AT47" s="14"/>
      <c r="AU47" s="14"/>
      <c r="AV47" s="14"/>
      <c r="AW47" s="14"/>
      <c r="AX47" s="14"/>
      <c r="AY47" s="14"/>
      <c r="AZ47" s="14" t="s">
        <v>968</v>
      </c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74"/>
      <c r="BR47" s="17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>
      <c r="A48" s="145" t="s">
        <v>841</v>
      </c>
      <c r="B48" s="163" t="s">
        <v>861</v>
      </c>
      <c r="C48" s="163" t="s">
        <v>880</v>
      </c>
      <c r="D48" s="163" t="s">
        <v>942</v>
      </c>
      <c r="E48" s="162">
        <v>1992</v>
      </c>
      <c r="F48" s="133"/>
      <c r="G48" s="133"/>
      <c r="H48" s="23"/>
      <c r="I48" s="163">
        <v>55</v>
      </c>
      <c r="J48" s="163">
        <v>68</v>
      </c>
      <c r="K48" s="165"/>
      <c r="L48" s="14"/>
      <c r="M48" s="14"/>
      <c r="N48" s="14"/>
      <c r="O48" s="14"/>
      <c r="P48" s="165">
        <v>1.43</v>
      </c>
      <c r="Q48" s="165"/>
      <c r="R48" s="165"/>
      <c r="S48" s="14"/>
      <c r="T48" s="14"/>
      <c r="U48" s="14"/>
      <c r="V48" s="165">
        <v>1</v>
      </c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65">
        <v>0.97066026478375977</v>
      </c>
      <c r="AO48" s="167"/>
      <c r="AP48" s="167">
        <v>0.17864128579106794</v>
      </c>
      <c r="AQ48" s="18"/>
      <c r="AR48" s="14"/>
      <c r="AS48" s="14"/>
      <c r="AT48" s="14"/>
      <c r="AU48" s="14"/>
      <c r="AV48" s="14"/>
      <c r="AW48" s="14"/>
      <c r="AX48" s="14"/>
      <c r="AY48" s="14"/>
      <c r="AZ48" s="14" t="s">
        <v>968</v>
      </c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74"/>
      <c r="BR48" s="17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>
      <c r="A49" s="145" t="s">
        <v>841</v>
      </c>
      <c r="B49" s="163" t="s">
        <v>861</v>
      </c>
      <c r="C49" s="163" t="s">
        <v>880</v>
      </c>
      <c r="D49" s="163" t="s">
        <v>943</v>
      </c>
      <c r="E49" s="162">
        <v>1992</v>
      </c>
      <c r="F49" s="133"/>
      <c r="G49" s="133"/>
      <c r="H49" s="23"/>
      <c r="I49" s="163">
        <v>68</v>
      </c>
      <c r="J49" s="163">
        <v>85</v>
      </c>
      <c r="K49" s="165"/>
      <c r="L49" s="14"/>
      <c r="M49" s="14"/>
      <c r="N49" s="14"/>
      <c r="O49" s="14"/>
      <c r="P49" s="165">
        <v>1.43</v>
      </c>
      <c r="Q49" s="165"/>
      <c r="R49" s="165" t="s">
        <v>967</v>
      </c>
      <c r="S49" s="14"/>
      <c r="T49" s="14"/>
      <c r="U49" s="14"/>
      <c r="V49" s="165">
        <v>1</v>
      </c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65">
        <v>0.99583348837209296</v>
      </c>
      <c r="AO49" s="167"/>
      <c r="AP49" s="167">
        <v>0.2396662498130232</v>
      </c>
      <c r="AQ49" s="18"/>
      <c r="AR49" s="14"/>
      <c r="AS49" s="14"/>
      <c r="AT49" s="14"/>
      <c r="AU49" s="14"/>
      <c r="AV49" s="14"/>
      <c r="AW49" s="14"/>
      <c r="AX49" s="14"/>
      <c r="AY49" s="14"/>
      <c r="AZ49" s="14" t="s">
        <v>968</v>
      </c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74"/>
      <c r="BR49" s="17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>
      <c r="A50" s="145" t="s">
        <v>841</v>
      </c>
      <c r="B50" s="163" t="s">
        <v>862</v>
      </c>
      <c r="C50" s="163" t="s">
        <v>881</v>
      </c>
      <c r="D50" s="163" t="s">
        <v>944</v>
      </c>
      <c r="E50" s="162">
        <v>1992</v>
      </c>
      <c r="F50" s="133"/>
      <c r="G50" s="133"/>
      <c r="H50" s="23"/>
      <c r="I50" s="163">
        <v>0</v>
      </c>
      <c r="J50" s="163">
        <v>5</v>
      </c>
      <c r="K50" s="165"/>
      <c r="L50" s="14"/>
      <c r="M50" s="14"/>
      <c r="N50" s="14"/>
      <c r="O50" s="14"/>
      <c r="P50" s="165">
        <v>1.05</v>
      </c>
      <c r="Q50" s="165"/>
      <c r="R50" s="165"/>
      <c r="S50" s="14"/>
      <c r="T50" s="14"/>
      <c r="U50" s="14"/>
      <c r="V50" s="165">
        <v>13</v>
      </c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65">
        <v>5.1782999999999992</v>
      </c>
      <c r="AO50" s="167"/>
      <c r="AP50" s="167">
        <v>0.23651885249999996</v>
      </c>
      <c r="AQ50" s="18"/>
      <c r="AR50" s="14"/>
      <c r="AS50" s="14"/>
      <c r="AT50" s="14"/>
      <c r="AU50" s="14"/>
      <c r="AV50" s="14"/>
      <c r="AW50" s="14"/>
      <c r="AX50" s="14"/>
      <c r="AY50" s="8">
        <v>1993</v>
      </c>
      <c r="AZ50" s="14">
        <v>110.4095751</v>
      </c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74"/>
      <c r="BR50" s="17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>
      <c r="A51" s="145" t="s">
        <v>841</v>
      </c>
      <c r="B51" s="163" t="s">
        <v>862</v>
      </c>
      <c r="C51" s="163" t="s">
        <v>881</v>
      </c>
      <c r="D51" s="163" t="s">
        <v>945</v>
      </c>
      <c r="E51" s="162">
        <v>1992</v>
      </c>
      <c r="F51" s="133"/>
      <c r="G51" s="133"/>
      <c r="H51" s="23"/>
      <c r="I51" s="163">
        <v>5</v>
      </c>
      <c r="J51" s="163">
        <v>10</v>
      </c>
      <c r="K51" s="165"/>
      <c r="L51" s="14"/>
      <c r="M51" s="14"/>
      <c r="N51" s="14"/>
      <c r="O51" s="14"/>
      <c r="P51" s="165">
        <v>1.05</v>
      </c>
      <c r="Q51" s="165"/>
      <c r="R51" s="165"/>
      <c r="S51" s="14"/>
      <c r="T51" s="14"/>
      <c r="U51" s="14"/>
      <c r="V51" s="165">
        <v>13</v>
      </c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65">
        <v>2.6936</v>
      </c>
      <c r="AO51" s="167"/>
      <c r="AP51" s="167">
        <v>0.12303017999999999</v>
      </c>
      <c r="AQ51" s="18"/>
      <c r="AR51" s="14"/>
      <c r="AS51" s="14"/>
      <c r="AT51" s="14"/>
      <c r="AU51" s="14"/>
      <c r="AV51" s="14"/>
      <c r="AW51" s="14"/>
      <c r="AX51" s="14"/>
      <c r="AY51" s="8">
        <v>1993</v>
      </c>
      <c r="AZ51" s="14">
        <v>56.914710499999998</v>
      </c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74"/>
      <c r="BR51" s="17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>
      <c r="A52" s="145" t="s">
        <v>841</v>
      </c>
      <c r="B52" s="163" t="s">
        <v>862</v>
      </c>
      <c r="C52" s="163" t="s">
        <v>881</v>
      </c>
      <c r="D52" s="163" t="s">
        <v>946</v>
      </c>
      <c r="E52" s="162">
        <v>1992</v>
      </c>
      <c r="F52" s="133"/>
      <c r="G52" s="133"/>
      <c r="H52" s="23"/>
      <c r="I52" s="163">
        <v>10</v>
      </c>
      <c r="J52" s="163">
        <v>20</v>
      </c>
      <c r="K52" s="165"/>
      <c r="L52" s="14"/>
      <c r="M52" s="14"/>
      <c r="N52" s="14"/>
      <c r="O52" s="14"/>
      <c r="P52" s="165">
        <v>1.2</v>
      </c>
      <c r="Q52" s="165"/>
      <c r="R52" s="165"/>
      <c r="S52" s="14"/>
      <c r="T52" s="14"/>
      <c r="U52" s="14"/>
      <c r="V52" s="165">
        <v>12</v>
      </c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65">
        <v>1.5849534741442097</v>
      </c>
      <c r="AO52" s="167"/>
      <c r="AP52" s="167">
        <v>0.16737108686962857</v>
      </c>
      <c r="AQ52" s="18"/>
      <c r="AR52" s="14"/>
      <c r="AS52" s="14"/>
      <c r="AT52" s="14"/>
      <c r="AU52" s="14"/>
      <c r="AV52" s="14"/>
      <c r="AW52" s="14"/>
      <c r="AX52" s="14"/>
      <c r="AY52" s="8">
        <v>1993</v>
      </c>
      <c r="AZ52" s="14">
        <v>-8.4563824329999999</v>
      </c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74"/>
      <c r="BR52" s="17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>
      <c r="A53" s="145" t="s">
        <v>841</v>
      </c>
      <c r="B53" s="163" t="s">
        <v>862</v>
      </c>
      <c r="C53" s="163" t="s">
        <v>881</v>
      </c>
      <c r="D53" s="163" t="s">
        <v>947</v>
      </c>
      <c r="E53" s="162">
        <v>1992</v>
      </c>
      <c r="F53" s="133"/>
      <c r="G53" s="133"/>
      <c r="H53" s="23"/>
      <c r="I53" s="163">
        <v>20</v>
      </c>
      <c r="J53" s="163">
        <v>40</v>
      </c>
      <c r="K53" s="165"/>
      <c r="L53" s="14"/>
      <c r="M53" s="14"/>
      <c r="N53" s="14"/>
      <c r="O53" s="14"/>
      <c r="P53" s="165">
        <v>1.19</v>
      </c>
      <c r="Q53" s="165"/>
      <c r="R53" s="165"/>
      <c r="S53" s="14"/>
      <c r="T53" s="14"/>
      <c r="U53" s="14"/>
      <c r="V53" s="165">
        <v>5</v>
      </c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65">
        <v>0.82921400521080069</v>
      </c>
      <c r="AO53" s="167"/>
      <c r="AP53" s="167">
        <v>0.18748528657816202</v>
      </c>
      <c r="AQ53" s="18"/>
      <c r="AR53" s="14"/>
      <c r="AS53" s="14"/>
      <c r="AT53" s="14"/>
      <c r="AU53" s="14"/>
      <c r="AV53" s="14"/>
      <c r="AW53" s="14"/>
      <c r="AX53" s="14"/>
      <c r="AY53" s="8">
        <v>1993</v>
      </c>
      <c r="AZ53" s="14">
        <v>16.0543038</v>
      </c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74"/>
      <c r="BR53" s="17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>
      <c r="A54" s="145" t="s">
        <v>841</v>
      </c>
      <c r="B54" s="163" t="s">
        <v>862</v>
      </c>
      <c r="C54" s="163" t="s">
        <v>881</v>
      </c>
      <c r="D54" s="163" t="s">
        <v>948</v>
      </c>
      <c r="E54" s="162">
        <v>1992</v>
      </c>
      <c r="F54" s="133"/>
      <c r="G54" s="133"/>
      <c r="H54" s="23"/>
      <c r="I54" s="163">
        <v>40</v>
      </c>
      <c r="J54" s="163">
        <v>59</v>
      </c>
      <c r="K54" s="165"/>
      <c r="L54" s="14"/>
      <c r="M54" s="14"/>
      <c r="N54" s="14"/>
      <c r="O54" s="14"/>
      <c r="P54" s="165">
        <v>1.21</v>
      </c>
      <c r="Q54" s="165"/>
      <c r="R54" s="165"/>
      <c r="S54" s="14"/>
      <c r="T54" s="14"/>
      <c r="U54" s="14"/>
      <c r="V54" s="165">
        <v>5</v>
      </c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65">
        <v>0.41188094895694627</v>
      </c>
      <c r="AO54" s="167"/>
      <c r="AP54" s="167">
        <v>8.9956858656941835E-2</v>
      </c>
      <c r="AQ54" s="18"/>
      <c r="AR54" s="14"/>
      <c r="AS54" s="14"/>
      <c r="AT54" s="14"/>
      <c r="AU54" s="14"/>
      <c r="AV54" s="14"/>
      <c r="AW54" s="14"/>
      <c r="AX54" s="14"/>
      <c r="AY54" s="8">
        <v>1993</v>
      </c>
      <c r="AZ54" s="14">
        <v>-155.0566129</v>
      </c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74"/>
      <c r="BR54" s="17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>
      <c r="A55" s="145" t="s">
        <v>841</v>
      </c>
      <c r="B55" s="163" t="s">
        <v>862</v>
      </c>
      <c r="C55" s="163" t="s">
        <v>881</v>
      </c>
      <c r="D55" s="163" t="s">
        <v>949</v>
      </c>
      <c r="E55" s="162">
        <v>1992</v>
      </c>
      <c r="F55" s="133"/>
      <c r="G55" s="133"/>
      <c r="H55" s="23"/>
      <c r="I55" s="163">
        <v>59</v>
      </c>
      <c r="J55" s="163">
        <v>100</v>
      </c>
      <c r="K55" s="165"/>
      <c r="L55" s="14"/>
      <c r="M55" s="14"/>
      <c r="N55" s="14"/>
      <c r="O55" s="14"/>
      <c r="P55" s="165">
        <v>1.37</v>
      </c>
      <c r="Q55" s="165"/>
      <c r="R55" s="165"/>
      <c r="S55" s="14"/>
      <c r="T55" s="14"/>
      <c r="U55" s="14"/>
      <c r="V55" s="165">
        <v>5</v>
      </c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65">
        <v>0.51032228132501201</v>
      </c>
      <c r="AO55" s="167"/>
      <c r="AP55" s="167">
        <v>0.27231562414924626</v>
      </c>
      <c r="AQ55" s="18"/>
      <c r="AR55" s="14"/>
      <c r="AS55" s="14"/>
      <c r="AT55" s="14"/>
      <c r="AU55" s="14"/>
      <c r="AV55" s="14"/>
      <c r="AW55" s="14"/>
      <c r="AX55" s="14"/>
      <c r="AY55" s="8">
        <v>1993</v>
      </c>
      <c r="AZ55" s="14">
        <v>-378.24270840000003</v>
      </c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74"/>
      <c r="BR55" s="17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>
      <c r="A56" s="145" t="s">
        <v>841</v>
      </c>
      <c r="B56" s="163" t="s">
        <v>863</v>
      </c>
      <c r="C56" s="163" t="s">
        <v>882</v>
      </c>
      <c r="D56" s="163" t="s">
        <v>950</v>
      </c>
      <c r="E56" s="162">
        <v>1992</v>
      </c>
      <c r="F56" s="133"/>
      <c r="G56" s="133"/>
      <c r="H56" s="23"/>
      <c r="I56" s="163">
        <v>0</v>
      </c>
      <c r="J56" s="163">
        <v>6</v>
      </c>
      <c r="K56" s="165"/>
      <c r="L56" s="14"/>
      <c r="M56" s="14"/>
      <c r="N56" s="14"/>
      <c r="O56" s="14"/>
      <c r="P56" s="165">
        <v>1.1000000000000001</v>
      </c>
      <c r="Q56" s="165"/>
      <c r="R56" s="165"/>
      <c r="S56" s="14"/>
      <c r="T56" s="14"/>
      <c r="U56" s="14"/>
      <c r="V56" s="165">
        <v>15</v>
      </c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65">
        <v>5.5358220000000005</v>
      </c>
      <c r="AO56" s="167"/>
      <c r="AP56" s="167">
        <v>0.31055961420000006</v>
      </c>
      <c r="AQ56" s="18"/>
      <c r="AR56" s="14"/>
      <c r="AS56" s="14"/>
      <c r="AT56" s="14"/>
      <c r="AU56" s="14"/>
      <c r="AV56" s="14"/>
      <c r="AW56" s="14"/>
      <c r="AX56" s="14"/>
      <c r="AY56" s="14"/>
      <c r="AZ56" s="14" t="s">
        <v>968</v>
      </c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74"/>
      <c r="BR56" s="17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>
      <c r="A57" s="145" t="s">
        <v>841</v>
      </c>
      <c r="B57" s="163" t="s">
        <v>863</v>
      </c>
      <c r="C57" s="163" t="s">
        <v>882</v>
      </c>
      <c r="D57" s="163" t="s">
        <v>951</v>
      </c>
      <c r="E57" s="162">
        <v>1992</v>
      </c>
      <c r="F57" s="133"/>
      <c r="G57" s="133"/>
      <c r="H57" s="23"/>
      <c r="I57" s="163">
        <v>6</v>
      </c>
      <c r="J57" s="163">
        <v>13</v>
      </c>
      <c r="K57" s="165"/>
      <c r="L57" s="14"/>
      <c r="M57" s="14"/>
      <c r="N57" s="14"/>
      <c r="O57" s="14"/>
      <c r="P57" s="165">
        <v>1.1499999999999999</v>
      </c>
      <c r="Q57" s="165"/>
      <c r="R57" s="165"/>
      <c r="S57" s="14"/>
      <c r="T57" s="14"/>
      <c r="U57" s="14"/>
      <c r="V57" s="165">
        <v>15</v>
      </c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65">
        <v>2.1568860648083623</v>
      </c>
      <c r="AO57" s="167"/>
      <c r="AP57" s="167">
        <v>0.14758492898451217</v>
      </c>
      <c r="AQ57" s="18"/>
      <c r="AR57" s="14"/>
      <c r="AS57" s="14"/>
      <c r="AT57" s="14"/>
      <c r="AU57" s="14"/>
      <c r="AV57" s="14"/>
      <c r="AW57" s="14"/>
      <c r="AX57" s="14"/>
      <c r="AY57" s="14"/>
      <c r="AZ57" s="14" t="s">
        <v>968</v>
      </c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74"/>
      <c r="BR57" s="17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>
      <c r="A58" s="145" t="s">
        <v>841</v>
      </c>
      <c r="B58" s="163" t="s">
        <v>863</v>
      </c>
      <c r="C58" s="163" t="s">
        <v>882</v>
      </c>
      <c r="D58" s="163" t="s">
        <v>952</v>
      </c>
      <c r="E58" s="162">
        <v>1992</v>
      </c>
      <c r="F58" s="133"/>
      <c r="G58" s="133"/>
      <c r="H58" s="23"/>
      <c r="I58" s="163">
        <v>13</v>
      </c>
      <c r="J58" s="163">
        <v>23</v>
      </c>
      <c r="K58" s="165"/>
      <c r="L58" s="14"/>
      <c r="M58" s="14"/>
      <c r="N58" s="14"/>
      <c r="O58" s="14"/>
      <c r="P58" s="165">
        <v>1.23</v>
      </c>
      <c r="Q58" s="165"/>
      <c r="R58" s="165"/>
      <c r="S58" s="14"/>
      <c r="T58" s="14"/>
      <c r="U58" s="14"/>
      <c r="V58" s="165">
        <v>20</v>
      </c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65">
        <v>0.75510029491098718</v>
      </c>
      <c r="AO58" s="167"/>
      <c r="AP58" s="167">
        <v>7.4301869019241157E-2</v>
      </c>
      <c r="AQ58" s="18"/>
      <c r="AR58" s="14"/>
      <c r="AS58" s="14"/>
      <c r="AT58" s="14"/>
      <c r="AU58" s="14"/>
      <c r="AV58" s="14"/>
      <c r="AW58" s="14"/>
      <c r="AX58" s="14"/>
      <c r="AY58" s="14"/>
      <c r="AZ58" s="14" t="s">
        <v>968</v>
      </c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74"/>
      <c r="BR58" s="17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>
      <c r="A59" s="145" t="s">
        <v>841</v>
      </c>
      <c r="B59" s="163" t="s">
        <v>863</v>
      </c>
      <c r="C59" s="163" t="s">
        <v>882</v>
      </c>
      <c r="D59" s="163" t="s">
        <v>953</v>
      </c>
      <c r="E59" s="162">
        <v>1992</v>
      </c>
      <c r="F59" s="133"/>
      <c r="G59" s="133"/>
      <c r="H59" s="23"/>
      <c r="I59" s="163">
        <v>23</v>
      </c>
      <c r="J59" s="163">
        <v>33</v>
      </c>
      <c r="K59" s="165"/>
      <c r="L59" s="14"/>
      <c r="M59" s="14"/>
      <c r="N59" s="14"/>
      <c r="O59" s="14"/>
      <c r="P59" s="165">
        <v>1.23</v>
      </c>
      <c r="Q59" s="165"/>
      <c r="R59" s="165"/>
      <c r="S59" s="14"/>
      <c r="T59" s="14"/>
      <c r="U59" s="14"/>
      <c r="V59" s="165">
        <v>20</v>
      </c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65">
        <v>0.69964576950546475</v>
      </c>
      <c r="AO59" s="167"/>
      <c r="AP59" s="167">
        <v>6.8845143719337726E-2</v>
      </c>
      <c r="AQ59" s="18"/>
      <c r="AR59" s="14"/>
      <c r="AS59" s="14"/>
      <c r="AT59" s="14"/>
      <c r="AU59" s="14"/>
      <c r="AV59" s="14"/>
      <c r="AW59" s="14"/>
      <c r="AX59" s="14"/>
      <c r="AY59" s="14"/>
      <c r="AZ59" s="14" t="s">
        <v>968</v>
      </c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74"/>
      <c r="BR59" s="17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>
      <c r="A60" s="145" t="s">
        <v>841</v>
      </c>
      <c r="B60" s="163" t="s">
        <v>863</v>
      </c>
      <c r="C60" s="163" t="s">
        <v>882</v>
      </c>
      <c r="D60" s="163" t="s">
        <v>954</v>
      </c>
      <c r="E60" s="162">
        <v>1992</v>
      </c>
      <c r="F60" s="133"/>
      <c r="G60" s="133"/>
      <c r="H60" s="23"/>
      <c r="I60" s="163">
        <v>33</v>
      </c>
      <c r="J60" s="163">
        <v>43</v>
      </c>
      <c r="K60" s="165"/>
      <c r="L60" s="14"/>
      <c r="M60" s="14"/>
      <c r="N60" s="14"/>
      <c r="O60" s="14"/>
      <c r="P60" s="165">
        <v>1.21</v>
      </c>
      <c r="Q60" s="165"/>
      <c r="R60" s="165"/>
      <c r="S60" s="14"/>
      <c r="T60" s="14"/>
      <c r="U60" s="14"/>
      <c r="V60" s="165">
        <v>25</v>
      </c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65">
        <v>0.62996574325429278</v>
      </c>
      <c r="AO60" s="167"/>
      <c r="AP60" s="167">
        <v>5.7169391200327074E-2</v>
      </c>
      <c r="AQ60" s="18"/>
      <c r="AR60" s="14"/>
      <c r="AS60" s="14"/>
      <c r="AT60" s="14"/>
      <c r="AU60" s="14"/>
      <c r="AV60" s="14"/>
      <c r="AW60" s="14"/>
      <c r="AX60" s="14"/>
      <c r="AY60" s="14"/>
      <c r="AZ60" s="14" t="s">
        <v>968</v>
      </c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74"/>
      <c r="BR60" s="17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>
      <c r="A61" s="145" t="s">
        <v>841</v>
      </c>
      <c r="B61" s="163" t="s">
        <v>863</v>
      </c>
      <c r="C61" s="163" t="s">
        <v>882</v>
      </c>
      <c r="D61" s="163" t="s">
        <v>955</v>
      </c>
      <c r="E61" s="162">
        <v>1992</v>
      </c>
      <c r="F61" s="133"/>
      <c r="G61" s="133"/>
      <c r="H61" s="23"/>
      <c r="I61" s="163">
        <v>43</v>
      </c>
      <c r="J61" s="163">
        <v>60</v>
      </c>
      <c r="K61" s="165"/>
      <c r="L61" s="14"/>
      <c r="M61" s="14"/>
      <c r="N61" s="14"/>
      <c r="O61" s="14"/>
      <c r="P61" s="165">
        <v>1.37</v>
      </c>
      <c r="Q61" s="165"/>
      <c r="R61" s="165"/>
      <c r="S61" s="14"/>
      <c r="T61" s="14"/>
      <c r="U61" s="14"/>
      <c r="V61" s="165">
        <v>25</v>
      </c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65">
        <v>0.46893957446808515</v>
      </c>
      <c r="AO61" s="167"/>
      <c r="AP61" s="167">
        <v>8.191202017021279E-2</v>
      </c>
      <c r="AQ61" s="18"/>
      <c r="AR61" s="14"/>
      <c r="AS61" s="14"/>
      <c r="AT61" s="14"/>
      <c r="AU61" s="14"/>
      <c r="AV61" s="14"/>
      <c r="AW61" s="14"/>
      <c r="AX61" s="14"/>
      <c r="AY61" s="14"/>
      <c r="AZ61" s="14" t="s">
        <v>968</v>
      </c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74"/>
      <c r="BR61" s="17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>
      <c r="A62" s="145" t="s">
        <v>841</v>
      </c>
      <c r="B62" s="163" t="s">
        <v>863</v>
      </c>
      <c r="C62" s="163" t="s">
        <v>882</v>
      </c>
      <c r="D62" s="163" t="s">
        <v>956</v>
      </c>
      <c r="E62" s="162">
        <v>1992</v>
      </c>
      <c r="F62" s="133"/>
      <c r="G62" s="133"/>
      <c r="H62" s="23"/>
      <c r="I62" s="163">
        <v>60</v>
      </c>
      <c r="J62" s="163">
        <v>83</v>
      </c>
      <c r="K62" s="165"/>
      <c r="L62" s="14"/>
      <c r="M62" s="14"/>
      <c r="N62" s="14"/>
      <c r="O62" s="14"/>
      <c r="P62" s="165">
        <v>1.45</v>
      </c>
      <c r="Q62" s="165"/>
      <c r="R62" s="165" t="s">
        <v>967</v>
      </c>
      <c r="S62" s="14"/>
      <c r="T62" s="14"/>
      <c r="U62" s="14"/>
      <c r="V62" s="165">
        <v>25</v>
      </c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65">
        <v>0.44272602887972079</v>
      </c>
      <c r="AO62" s="167"/>
      <c r="AP62" s="167">
        <v>0.11073684797354016</v>
      </c>
      <c r="AQ62" s="18"/>
      <c r="AR62" s="14"/>
      <c r="AS62" s="14"/>
      <c r="AT62" s="14"/>
      <c r="AU62" s="14"/>
      <c r="AV62" s="14"/>
      <c r="AW62" s="14"/>
      <c r="AX62" s="14"/>
      <c r="AY62" s="14"/>
      <c r="AZ62" s="14" t="s">
        <v>968</v>
      </c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74"/>
      <c r="BR62" s="17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>
      <c r="A63" s="145" t="s">
        <v>841</v>
      </c>
      <c r="B63" s="163" t="s">
        <v>864</v>
      </c>
      <c r="C63" s="163" t="s">
        <v>883</v>
      </c>
      <c r="D63" s="163" t="s">
        <v>957</v>
      </c>
      <c r="E63" s="162">
        <v>1992</v>
      </c>
      <c r="F63" s="133"/>
      <c r="G63" s="133"/>
      <c r="H63" s="23"/>
      <c r="I63" s="163">
        <v>-5</v>
      </c>
      <c r="J63" s="163">
        <v>0</v>
      </c>
      <c r="K63" s="165" t="s">
        <v>965</v>
      </c>
      <c r="L63" s="14"/>
      <c r="M63" s="14"/>
      <c r="N63" s="14"/>
      <c r="O63" s="14"/>
      <c r="P63" s="165"/>
      <c r="Q63" s="165"/>
      <c r="R63" s="165"/>
      <c r="S63" s="14"/>
      <c r="T63" s="14"/>
      <c r="U63" s="14"/>
      <c r="V63" s="165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65">
        <v>41.84</v>
      </c>
      <c r="AO63" s="167"/>
      <c r="AP63" s="167"/>
      <c r="AQ63" s="18"/>
      <c r="AR63" s="14"/>
      <c r="AS63" s="14"/>
      <c r="AT63" s="14"/>
      <c r="AU63" s="14"/>
      <c r="AV63" s="14"/>
      <c r="AW63" s="14"/>
      <c r="AX63" s="14"/>
      <c r="AY63" s="14"/>
      <c r="AZ63" s="14" t="s">
        <v>968</v>
      </c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74"/>
      <c r="BR63" s="17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>
      <c r="A64" s="145" t="s">
        <v>841</v>
      </c>
      <c r="B64" s="163" t="s">
        <v>864</v>
      </c>
      <c r="C64" s="163" t="s">
        <v>883</v>
      </c>
      <c r="D64" s="163" t="s">
        <v>958</v>
      </c>
      <c r="E64" s="162">
        <v>1992</v>
      </c>
      <c r="F64" s="133"/>
      <c r="G64" s="133"/>
      <c r="H64" s="23"/>
      <c r="I64" s="163">
        <v>0</v>
      </c>
      <c r="J64" s="163">
        <v>4</v>
      </c>
      <c r="K64" s="165"/>
      <c r="L64" s="14"/>
      <c r="M64" s="14"/>
      <c r="N64" s="14"/>
      <c r="O64" s="14"/>
      <c r="P64" s="165">
        <v>1</v>
      </c>
      <c r="Q64" s="165"/>
      <c r="R64" s="165"/>
      <c r="S64" s="14"/>
      <c r="T64" s="14"/>
      <c r="U64" s="14"/>
      <c r="V64" s="165">
        <v>35</v>
      </c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65">
        <v>2.740116</v>
      </c>
      <c r="AO64" s="167"/>
      <c r="AP64" s="167">
        <v>7.1243016000000006E-2</v>
      </c>
      <c r="AQ64" s="18"/>
      <c r="AR64" s="14"/>
      <c r="AS64" s="14"/>
      <c r="AT64" s="14"/>
      <c r="AU64" s="14"/>
      <c r="AV64" s="14"/>
      <c r="AW64" s="14"/>
      <c r="AX64" s="14"/>
      <c r="AY64" s="8">
        <v>1993</v>
      </c>
      <c r="AZ64" s="14">
        <v>39.774203139999997</v>
      </c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74"/>
      <c r="BR64" s="17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>
      <c r="A65" s="145" t="s">
        <v>841</v>
      </c>
      <c r="B65" s="163" t="s">
        <v>864</v>
      </c>
      <c r="C65" s="163" t="s">
        <v>883</v>
      </c>
      <c r="D65" s="163" t="s">
        <v>959</v>
      </c>
      <c r="E65" s="162">
        <v>1992</v>
      </c>
      <c r="F65" s="133"/>
      <c r="G65" s="133"/>
      <c r="H65" s="23"/>
      <c r="I65" s="163">
        <v>4</v>
      </c>
      <c r="J65" s="163">
        <v>17</v>
      </c>
      <c r="K65" s="165"/>
      <c r="L65" s="14"/>
      <c r="M65" s="14"/>
      <c r="N65" s="14"/>
      <c r="O65" s="14"/>
      <c r="P65" s="165">
        <v>1.28</v>
      </c>
      <c r="Q65" s="165"/>
      <c r="R65" s="165"/>
      <c r="S65" s="14"/>
      <c r="T65" s="14"/>
      <c r="U65" s="14"/>
      <c r="V65" s="165">
        <v>30</v>
      </c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65">
        <v>2.2793466165413538</v>
      </c>
      <c r="AO65" s="167"/>
      <c r="AP65" s="167">
        <v>0.26549829389473689</v>
      </c>
      <c r="AQ65" s="18"/>
      <c r="AR65" s="14"/>
      <c r="AS65" s="14"/>
      <c r="AT65" s="14"/>
      <c r="AU65" s="14"/>
      <c r="AV65" s="14"/>
      <c r="AW65" s="14"/>
      <c r="AX65" s="14"/>
      <c r="AY65" s="8">
        <v>1993</v>
      </c>
      <c r="AZ65" s="14">
        <v>-65.646249319999995</v>
      </c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74"/>
      <c r="BR65" s="17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>
      <c r="A66" s="145" t="s">
        <v>841</v>
      </c>
      <c r="B66" s="163" t="s">
        <v>864</v>
      </c>
      <c r="C66" s="163" t="s">
        <v>883</v>
      </c>
      <c r="D66" s="163" t="s">
        <v>960</v>
      </c>
      <c r="E66" s="162">
        <v>1992</v>
      </c>
      <c r="F66" s="133"/>
      <c r="G66" s="133"/>
      <c r="H66" s="23"/>
      <c r="I66" s="163">
        <v>17</v>
      </c>
      <c r="J66" s="163">
        <v>30</v>
      </c>
      <c r="K66" s="165"/>
      <c r="L66" s="14"/>
      <c r="M66" s="14"/>
      <c r="N66" s="14"/>
      <c r="O66" s="14"/>
      <c r="P66" s="165">
        <v>1.3</v>
      </c>
      <c r="Q66" s="165"/>
      <c r="R66" s="165"/>
      <c r="S66" s="14"/>
      <c r="T66" s="14"/>
      <c r="U66" s="14"/>
      <c r="V66" s="165">
        <v>75</v>
      </c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65">
        <v>1.4591619532999409</v>
      </c>
      <c r="AO66" s="167"/>
      <c r="AP66" s="167">
        <v>6.1649592526922502E-2</v>
      </c>
      <c r="AQ66" s="18"/>
      <c r="AR66" s="14"/>
      <c r="AS66" s="14"/>
      <c r="AT66" s="14"/>
      <c r="AU66" s="14"/>
      <c r="AV66" s="14"/>
      <c r="AW66" s="14"/>
      <c r="AX66" s="14"/>
      <c r="AY66" s="8">
        <v>1993</v>
      </c>
      <c r="AZ66" s="14">
        <v>-134.72266579999999</v>
      </c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74"/>
      <c r="BR66" s="17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>
      <c r="A67" s="145" t="s">
        <v>841</v>
      </c>
      <c r="B67" s="163" t="s">
        <v>864</v>
      </c>
      <c r="C67" s="163" t="s">
        <v>883</v>
      </c>
      <c r="D67" s="163" t="s">
        <v>961</v>
      </c>
      <c r="E67" s="162">
        <v>1992</v>
      </c>
      <c r="F67" s="133"/>
      <c r="G67" s="133"/>
      <c r="H67" s="23"/>
      <c r="I67" s="163">
        <v>30</v>
      </c>
      <c r="J67" s="163">
        <v>42</v>
      </c>
      <c r="K67" s="165"/>
      <c r="L67" s="14"/>
      <c r="M67" s="14"/>
      <c r="N67" s="14"/>
      <c r="O67" s="14"/>
      <c r="P67" s="165">
        <v>1.4</v>
      </c>
      <c r="Q67" s="165"/>
      <c r="R67" s="165"/>
      <c r="S67" s="14"/>
      <c r="T67" s="14"/>
      <c r="U67" s="14"/>
      <c r="V67" s="165">
        <v>75</v>
      </c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65">
        <v>1.0381632373371925</v>
      </c>
      <c r="AO67" s="167"/>
      <c r="AP67" s="167">
        <v>4.3602855968162081E-2</v>
      </c>
      <c r="AQ67" s="18"/>
      <c r="AR67" s="14"/>
      <c r="AS67" s="14"/>
      <c r="AT67" s="14"/>
      <c r="AU67" s="14"/>
      <c r="AV67" s="14"/>
      <c r="AW67" s="14"/>
      <c r="AX67" s="14"/>
      <c r="AY67" s="8">
        <v>1993</v>
      </c>
      <c r="AZ67" s="14">
        <v>-158.9203961</v>
      </c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74"/>
      <c r="BR67" s="17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>
      <c r="A68" s="145" t="s">
        <v>841</v>
      </c>
      <c r="B68" s="163" t="s">
        <v>864</v>
      </c>
      <c r="C68" s="163" t="s">
        <v>883</v>
      </c>
      <c r="D68" s="163" t="s">
        <v>962</v>
      </c>
      <c r="E68" s="162">
        <v>1992</v>
      </c>
      <c r="F68" s="133"/>
      <c r="G68" s="133"/>
      <c r="H68" s="23"/>
      <c r="I68" s="163">
        <v>42</v>
      </c>
      <c r="J68" s="163">
        <v>54</v>
      </c>
      <c r="K68" s="165"/>
      <c r="L68" s="14"/>
      <c r="M68" s="14"/>
      <c r="N68" s="14"/>
      <c r="O68" s="14"/>
      <c r="P68" s="165">
        <v>1.5</v>
      </c>
      <c r="Q68" s="165"/>
      <c r="R68" s="165"/>
      <c r="S68" s="14"/>
      <c r="T68" s="14"/>
      <c r="U68" s="14"/>
      <c r="V68" s="165">
        <v>75</v>
      </c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65">
        <v>0.9019749863387978</v>
      </c>
      <c r="AO68" s="167"/>
      <c r="AP68" s="167">
        <v>4.0588874385245902E-2</v>
      </c>
      <c r="AQ68" s="18"/>
      <c r="AR68" s="14"/>
      <c r="AS68" s="14"/>
      <c r="AT68" s="14"/>
      <c r="AU68" s="14"/>
      <c r="AV68" s="14"/>
      <c r="AW68" s="14"/>
      <c r="AX68" s="14"/>
      <c r="AY68" s="8">
        <v>1993</v>
      </c>
      <c r="AZ68" s="14">
        <v>-193.99250989999999</v>
      </c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74"/>
      <c r="BR68" s="17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>
      <c r="A69" s="145" t="s">
        <v>841</v>
      </c>
      <c r="B69" s="163" t="s">
        <v>864</v>
      </c>
      <c r="C69" s="163" t="s">
        <v>883</v>
      </c>
      <c r="D69" s="163" t="s">
        <v>963</v>
      </c>
      <c r="E69" s="162">
        <v>1992</v>
      </c>
      <c r="F69" s="133"/>
      <c r="G69" s="133"/>
      <c r="H69" s="23"/>
      <c r="I69" s="163">
        <v>54</v>
      </c>
      <c r="J69" s="163">
        <v>62</v>
      </c>
      <c r="K69" s="165"/>
      <c r="L69" s="14"/>
      <c r="M69" s="14"/>
      <c r="N69" s="14"/>
      <c r="O69" s="14"/>
      <c r="P69" s="165">
        <v>1.5</v>
      </c>
      <c r="Q69" s="165"/>
      <c r="R69" s="165"/>
      <c r="S69" s="14"/>
      <c r="T69" s="14"/>
      <c r="U69" s="14"/>
      <c r="V69" s="165">
        <v>75</v>
      </c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65">
        <v>0.55384571428571439</v>
      </c>
      <c r="AO69" s="167"/>
      <c r="AP69" s="167">
        <v>1.6615371428571429E-2</v>
      </c>
      <c r="AQ69" s="18"/>
      <c r="AR69" s="14"/>
      <c r="AS69" s="14"/>
      <c r="AT69" s="14"/>
      <c r="AU69" s="14"/>
      <c r="AV69" s="14"/>
      <c r="AW69" s="14"/>
      <c r="AX69" s="14"/>
      <c r="AY69" s="8">
        <v>1993</v>
      </c>
      <c r="AZ69" s="14">
        <v>-198.14404999999999</v>
      </c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74"/>
      <c r="BR69" s="17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>
      <c r="A70" s="145" t="s">
        <v>841</v>
      </c>
      <c r="B70" s="163" t="s">
        <v>864</v>
      </c>
      <c r="C70" s="163" t="s">
        <v>883</v>
      </c>
      <c r="D70" s="163" t="s">
        <v>964</v>
      </c>
      <c r="E70" s="162">
        <v>1992</v>
      </c>
      <c r="F70" s="133"/>
      <c r="G70" s="133"/>
      <c r="H70" s="23"/>
      <c r="I70" s="163">
        <v>62</v>
      </c>
      <c r="J70" s="163">
        <v>70</v>
      </c>
      <c r="K70" s="165"/>
      <c r="L70" s="14"/>
      <c r="M70" s="14"/>
      <c r="N70" s="14"/>
      <c r="O70" s="14"/>
      <c r="P70" s="165">
        <v>1.5</v>
      </c>
      <c r="Q70" s="165"/>
      <c r="R70" s="165"/>
      <c r="S70" s="14"/>
      <c r="T70" s="14"/>
      <c r="U70" s="14"/>
      <c r="V70" s="165">
        <v>75</v>
      </c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65">
        <v>0.230681935483871</v>
      </c>
      <c r="AO70" s="167"/>
      <c r="AP70" s="167">
        <v>6.9204580645161303E-3</v>
      </c>
      <c r="AQ70" s="18"/>
      <c r="AR70" s="14"/>
      <c r="AS70" s="14"/>
      <c r="AT70" s="14"/>
      <c r="AU70" s="14"/>
      <c r="AV70" s="14"/>
      <c r="AW70" s="14"/>
      <c r="AX70" s="14"/>
      <c r="AY70" s="8">
        <v>1993</v>
      </c>
      <c r="AZ70" s="14">
        <v>-278.21518049999997</v>
      </c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74"/>
      <c r="BR70" s="17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20" t="s">
        <v>850</v>
      </c>
      <c r="B71" s="4" t="s">
        <v>861</v>
      </c>
      <c r="C71" s="4" t="s">
        <v>884</v>
      </c>
      <c r="D71" s="4" t="s">
        <v>978</v>
      </c>
      <c r="E71" s="231" t="s">
        <v>1186</v>
      </c>
      <c r="F71" s="4"/>
      <c r="G71" s="176"/>
      <c r="H71" s="4"/>
      <c r="I71" s="4">
        <v>0</v>
      </c>
      <c r="J71" s="4">
        <v>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74"/>
      <c r="BR71" s="17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20" t="s">
        <v>850</v>
      </c>
      <c r="B72" s="4" t="s">
        <v>861</v>
      </c>
      <c r="C72" s="4" t="s">
        <v>884</v>
      </c>
      <c r="D72" s="4" t="s">
        <v>979</v>
      </c>
      <c r="E72" s="231" t="s">
        <v>1186</v>
      </c>
      <c r="F72" s="4"/>
      <c r="G72" s="176"/>
      <c r="H72" s="4"/>
      <c r="I72" s="4">
        <v>7</v>
      </c>
      <c r="J72" s="4">
        <v>15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74"/>
      <c r="BR72" s="17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20" t="s">
        <v>850</v>
      </c>
      <c r="B73" s="4" t="s">
        <v>861</v>
      </c>
      <c r="C73" s="4" t="s">
        <v>884</v>
      </c>
      <c r="D73" s="4" t="s">
        <v>980</v>
      </c>
      <c r="E73" s="231" t="s">
        <v>1186</v>
      </c>
      <c r="F73" s="4"/>
      <c r="G73" s="176"/>
      <c r="H73" s="4"/>
      <c r="I73" s="4">
        <v>15</v>
      </c>
      <c r="J73" s="4">
        <v>27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177">
        <v>1.1434019422601451</v>
      </c>
      <c r="AO73" s="4"/>
      <c r="AP73" s="4"/>
      <c r="AQ73" s="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74"/>
      <c r="BR73" s="17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20" t="s">
        <v>850</v>
      </c>
      <c r="B74" s="4" t="s">
        <v>862</v>
      </c>
      <c r="C74" s="4" t="s">
        <v>885</v>
      </c>
      <c r="D74" s="4" t="s">
        <v>981</v>
      </c>
      <c r="E74" s="231" t="s">
        <v>1186</v>
      </c>
      <c r="F74" s="4"/>
      <c r="G74" s="176"/>
      <c r="H74" s="4"/>
      <c r="I74" s="4">
        <v>0</v>
      </c>
      <c r="J74" s="4">
        <v>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177"/>
      <c r="AO74" s="4"/>
      <c r="AP74" s="4"/>
      <c r="AQ74" s="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74"/>
      <c r="BR74" s="17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20" t="s">
        <v>850</v>
      </c>
      <c r="B75" s="4" t="s">
        <v>862</v>
      </c>
      <c r="C75" s="4" t="s">
        <v>885</v>
      </c>
      <c r="D75" s="4" t="s">
        <v>982</v>
      </c>
      <c r="E75" s="231" t="s">
        <v>1186</v>
      </c>
      <c r="F75" s="4"/>
      <c r="G75" s="176"/>
      <c r="H75" s="4"/>
      <c r="I75" s="4">
        <v>4</v>
      </c>
      <c r="J75" s="4">
        <v>13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177"/>
      <c r="AO75" s="4"/>
      <c r="AP75" s="4"/>
      <c r="AQ75" s="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74"/>
      <c r="BR75" s="17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20" t="s">
        <v>850</v>
      </c>
      <c r="B76" s="4" t="s">
        <v>862</v>
      </c>
      <c r="C76" s="4" t="s">
        <v>885</v>
      </c>
      <c r="D76" s="4" t="s">
        <v>983</v>
      </c>
      <c r="E76" s="231" t="s">
        <v>1186</v>
      </c>
      <c r="F76" s="4"/>
      <c r="G76" s="176"/>
      <c r="H76" s="4"/>
      <c r="I76" s="4">
        <v>13</v>
      </c>
      <c r="J76" s="4">
        <v>28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178">
        <v>1.3956322652203388</v>
      </c>
      <c r="AO76" s="4"/>
      <c r="AP76" s="4"/>
      <c r="AQ76" s="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74"/>
      <c r="BR76" s="17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20" t="s">
        <v>850</v>
      </c>
      <c r="B77" s="4" t="s">
        <v>864</v>
      </c>
      <c r="C77" s="4" t="s">
        <v>886</v>
      </c>
      <c r="D77" s="4" t="s">
        <v>984</v>
      </c>
      <c r="E77" s="231" t="s">
        <v>1186</v>
      </c>
      <c r="F77" s="4"/>
      <c r="G77" s="176"/>
      <c r="H77" s="4"/>
      <c r="I77" s="4">
        <v>0</v>
      </c>
      <c r="J77" s="4">
        <v>3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177"/>
      <c r="AO77" s="4"/>
      <c r="AP77" s="4"/>
      <c r="AQ77" s="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74"/>
      <c r="BR77" s="17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20" t="s">
        <v>850</v>
      </c>
      <c r="B78" s="4" t="s">
        <v>864</v>
      </c>
      <c r="C78" s="4" t="s">
        <v>886</v>
      </c>
      <c r="D78" s="4" t="s">
        <v>985</v>
      </c>
      <c r="E78" s="231" t="s">
        <v>1186</v>
      </c>
      <c r="F78" s="4"/>
      <c r="G78" s="176"/>
      <c r="H78" s="4"/>
      <c r="I78" s="4">
        <v>3</v>
      </c>
      <c r="J78" s="4">
        <v>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177"/>
      <c r="AO78" s="4"/>
      <c r="AP78" s="4"/>
      <c r="AQ78" s="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74"/>
      <c r="BR78" s="17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20" t="s">
        <v>850</v>
      </c>
      <c r="B79" s="4" t="s">
        <v>864</v>
      </c>
      <c r="C79" s="4" t="s">
        <v>886</v>
      </c>
      <c r="D79" s="4" t="s">
        <v>986</v>
      </c>
      <c r="E79" s="231" t="s">
        <v>1186</v>
      </c>
      <c r="F79" s="4"/>
      <c r="G79" s="176"/>
      <c r="H79" s="4"/>
      <c r="I79" s="4">
        <v>8</v>
      </c>
      <c r="J79" s="4">
        <v>27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179">
        <v>1.19192158130933</v>
      </c>
      <c r="AO79" s="4"/>
      <c r="AP79" s="4"/>
      <c r="AQ79" s="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74"/>
      <c r="BR79" s="17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20" t="s">
        <v>855</v>
      </c>
      <c r="B80" s="4" t="s">
        <v>859</v>
      </c>
      <c r="C80" s="4" t="s">
        <v>887</v>
      </c>
      <c r="D80" s="196" t="s">
        <v>1009</v>
      </c>
      <c r="E80" s="231" t="s">
        <v>1186</v>
      </c>
      <c r="F80" s="4"/>
      <c r="G80" s="176"/>
      <c r="H80" s="4"/>
      <c r="I80" s="4">
        <v>-3</v>
      </c>
      <c r="J80" s="4">
        <v>0</v>
      </c>
      <c r="K80" s="196" t="s">
        <v>965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197">
        <v>28.2</v>
      </c>
      <c r="AO80" s="4"/>
      <c r="AP80" s="4"/>
      <c r="AQ80" s="4"/>
      <c r="AS80" s="14"/>
      <c r="AT80" s="14"/>
      <c r="AU80" s="14"/>
      <c r="AV80" s="14"/>
      <c r="AW80" s="168" t="s">
        <v>1185</v>
      </c>
      <c r="AX80" s="14">
        <v>13610</v>
      </c>
      <c r="AY80" s="14">
        <v>2005</v>
      </c>
      <c r="AZ80" s="4">
        <v>56.5</v>
      </c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74"/>
      <c r="BR80" s="17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20" t="s">
        <v>855</v>
      </c>
      <c r="B81" s="4" t="s">
        <v>859</v>
      </c>
      <c r="C81" s="4" t="s">
        <v>887</v>
      </c>
      <c r="D81" s="4" t="s">
        <v>987</v>
      </c>
      <c r="E81" s="231" t="s">
        <v>1186</v>
      </c>
      <c r="F81" s="4"/>
      <c r="G81" s="176"/>
      <c r="H81" s="4"/>
      <c r="I81" s="4">
        <v>0</v>
      </c>
      <c r="J81" s="4">
        <v>3</v>
      </c>
      <c r="K81" s="4" t="s">
        <v>988</v>
      </c>
      <c r="M81" s="4"/>
      <c r="N81" s="4"/>
      <c r="O81" s="4"/>
      <c r="P81" s="180">
        <v>1.4</v>
      </c>
      <c r="Q81" s="4"/>
      <c r="R81" s="4" t="s">
        <v>989</v>
      </c>
      <c r="S81"/>
      <c r="U81" s="4"/>
      <c r="V81" s="4"/>
      <c r="W81" s="4"/>
      <c r="X81" s="4"/>
      <c r="Y81" s="4"/>
      <c r="Z81" s="4"/>
      <c r="AA81" s="4"/>
      <c r="AB81" s="4"/>
      <c r="AC81" s="4"/>
      <c r="AD81" s="4"/>
      <c r="AE81"/>
      <c r="AF81"/>
      <c r="AG81" s="4"/>
      <c r="AH81" s="4"/>
      <c r="AI81" s="4"/>
      <c r="AJ81" s="4"/>
      <c r="AL81" s="182"/>
      <c r="AM81" s="4"/>
      <c r="AN81" s="177">
        <v>9.9333209796352939</v>
      </c>
      <c r="AO81"/>
      <c r="AP81" s="181">
        <v>0.41719948114468236</v>
      </c>
      <c r="AQ81" s="4"/>
      <c r="AS81" s="14"/>
      <c r="AT81" s="14"/>
      <c r="AU81" s="14"/>
      <c r="AV81" s="14"/>
      <c r="AW81" s="168" t="s">
        <v>1185</v>
      </c>
      <c r="AX81" s="82">
        <v>13619</v>
      </c>
      <c r="AY81" s="14">
        <v>2005</v>
      </c>
      <c r="AZ81" s="227">
        <v>95.7</v>
      </c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74"/>
      <c r="BR81" s="17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20" t="s">
        <v>855</v>
      </c>
      <c r="B82" s="4" t="s">
        <v>859</v>
      </c>
      <c r="C82" s="4" t="s">
        <v>887</v>
      </c>
      <c r="D82" s="4" t="s">
        <v>990</v>
      </c>
      <c r="E82" s="231" t="s">
        <v>1186</v>
      </c>
      <c r="F82" s="4"/>
      <c r="G82" s="176"/>
      <c r="H82" s="4"/>
      <c r="I82" s="4">
        <v>3</v>
      </c>
      <c r="J82" s="4">
        <v>12</v>
      </c>
      <c r="K82" s="4" t="s">
        <v>991</v>
      </c>
      <c r="M82" s="4"/>
      <c r="N82" s="4"/>
      <c r="O82" s="4"/>
      <c r="P82" s="180">
        <v>1.62</v>
      </c>
      <c r="Q82" s="4"/>
      <c r="R82" s="4" t="s">
        <v>989</v>
      </c>
      <c r="S82"/>
      <c r="U82" s="4"/>
      <c r="V82" s="4"/>
      <c r="W82" s="4"/>
      <c r="X82" s="4"/>
      <c r="Y82" s="4"/>
      <c r="Z82" s="4"/>
      <c r="AA82" s="4"/>
      <c r="AB82" s="4"/>
      <c r="AC82" s="4"/>
      <c r="AD82" s="4"/>
      <c r="AE82"/>
      <c r="AF82"/>
      <c r="AG82" s="4"/>
      <c r="AH82" s="4"/>
      <c r="AI82" s="4"/>
      <c r="AJ82" s="4"/>
      <c r="AL82" s="182"/>
      <c r="AM82" s="4"/>
      <c r="AN82" s="177">
        <v>0.34213277643798884</v>
      </c>
      <c r="AO82"/>
      <c r="AP82" s="183">
        <v>4.9882958804658775E-2</v>
      </c>
      <c r="AQ82" s="4"/>
      <c r="AS82" s="14"/>
      <c r="AT82" s="14"/>
      <c r="AU82" s="14"/>
      <c r="AV82" s="14"/>
      <c r="AW82" s="168" t="s">
        <v>1185</v>
      </c>
      <c r="AX82" s="82">
        <v>13620</v>
      </c>
      <c r="AY82" s="14">
        <v>2005</v>
      </c>
      <c r="AZ82" s="227">
        <v>71.099999999999994</v>
      </c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74"/>
      <c r="BR82" s="17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20" t="s">
        <v>850</v>
      </c>
      <c r="B83" s="4" t="s">
        <v>859</v>
      </c>
      <c r="C83" s="4" t="s">
        <v>887</v>
      </c>
      <c r="D83" s="236" t="s">
        <v>992</v>
      </c>
      <c r="E83" s="231" t="s">
        <v>1186</v>
      </c>
      <c r="F83" s="4"/>
      <c r="G83" s="176"/>
      <c r="H83" s="4"/>
      <c r="I83" s="4">
        <v>12</v>
      </c>
      <c r="J83" s="4">
        <v>20</v>
      </c>
      <c r="K83" s="4"/>
      <c r="M83" s="4"/>
      <c r="N83" s="4"/>
      <c r="O83" s="4"/>
      <c r="P83" s="180">
        <v>1.63</v>
      </c>
      <c r="Q83" s="4"/>
      <c r="R83" s="4" t="s">
        <v>989</v>
      </c>
      <c r="S83"/>
      <c r="U83" s="4"/>
      <c r="V83" s="4"/>
      <c r="W83" s="4"/>
      <c r="X83" s="4"/>
      <c r="Y83" s="4"/>
      <c r="Z83" s="4"/>
      <c r="AA83" s="4"/>
      <c r="AB83" s="4"/>
      <c r="AC83" s="4"/>
      <c r="AD83" s="4"/>
      <c r="AE83"/>
      <c r="AF83"/>
      <c r="AG83" s="4"/>
      <c r="AH83" s="4"/>
      <c r="AI83" s="4"/>
      <c r="AJ83" s="4"/>
      <c r="AL83" s="182"/>
      <c r="AM83" s="4"/>
      <c r="AN83" s="177">
        <v>0.23225916277490022</v>
      </c>
      <c r="AO83"/>
      <c r="AP83" s="183">
        <v>3.0286594825846988E-2</v>
      </c>
      <c r="AQ83" s="4"/>
      <c r="AS83" s="14"/>
      <c r="AT83" s="14"/>
      <c r="AU83" s="14"/>
      <c r="AV83" s="14"/>
      <c r="AW83" s="168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74"/>
      <c r="BR83" s="17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20" t="s">
        <v>850</v>
      </c>
      <c r="B84" s="4" t="s">
        <v>859</v>
      </c>
      <c r="C84" s="4" t="s">
        <v>887</v>
      </c>
      <c r="D84" s="236" t="s">
        <v>993</v>
      </c>
      <c r="E84" s="231" t="s">
        <v>1186</v>
      </c>
      <c r="F84" s="4"/>
      <c r="G84" s="176"/>
      <c r="H84" s="4"/>
      <c r="I84" s="4">
        <v>20</v>
      </c>
      <c r="J84" s="4">
        <v>30</v>
      </c>
      <c r="K84" s="4"/>
      <c r="M84" s="4"/>
      <c r="N84" s="4"/>
      <c r="O84" s="4"/>
      <c r="P84" s="180">
        <v>1.63</v>
      </c>
      <c r="Q84" s="4"/>
      <c r="R84" s="4" t="s">
        <v>989</v>
      </c>
      <c r="S84"/>
      <c r="U84" s="4"/>
      <c r="V84" s="4"/>
      <c r="W84" s="4"/>
      <c r="X84" s="4"/>
      <c r="Y84" s="4"/>
      <c r="Z84" s="4"/>
      <c r="AA84" s="4"/>
      <c r="AB84" s="4"/>
      <c r="AC84" s="4"/>
      <c r="AD84" s="4"/>
      <c r="AE84"/>
      <c r="AF84"/>
      <c r="AG84" s="4"/>
      <c r="AH84" s="4"/>
      <c r="AI84" s="4"/>
      <c r="AJ84" s="4"/>
      <c r="AL84" s="182"/>
      <c r="AM84" s="4"/>
      <c r="AN84" s="177">
        <v>0.14199895420930753</v>
      </c>
      <c r="AO84"/>
      <c r="AP84" s="183">
        <v>2.3145829536117123E-2</v>
      </c>
      <c r="AQ84" s="4"/>
      <c r="AS84" s="14"/>
      <c r="AT84" s="14"/>
      <c r="AU84" s="14"/>
      <c r="AV84" s="14"/>
      <c r="AW84" s="168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74"/>
      <c r="BR84" s="17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20" t="s">
        <v>855</v>
      </c>
      <c r="B85" s="4" t="s">
        <v>860</v>
      </c>
      <c r="C85" s="4" t="s">
        <v>888</v>
      </c>
      <c r="D85" s="236" t="s">
        <v>1010</v>
      </c>
      <c r="E85" s="231" t="s">
        <v>1186</v>
      </c>
      <c r="F85" s="4"/>
      <c r="G85" s="176"/>
      <c r="H85" s="4"/>
      <c r="I85" s="4">
        <v>-5</v>
      </c>
      <c r="J85" s="4">
        <v>0</v>
      </c>
      <c r="K85" s="1" t="s">
        <v>965</v>
      </c>
      <c r="M85" s="4"/>
      <c r="N85" s="4"/>
      <c r="O85" s="4"/>
      <c r="P85" s="180"/>
      <c r="Q85" s="4"/>
      <c r="R85" s="4"/>
      <c r="S85"/>
      <c r="U85" s="4"/>
      <c r="V85" s="4"/>
      <c r="W85" s="4"/>
      <c r="X85" s="4"/>
      <c r="Y85" s="4"/>
      <c r="Z85" s="4"/>
      <c r="AA85" s="4"/>
      <c r="AB85" s="4"/>
      <c r="AC85" s="4"/>
      <c r="AD85" s="4"/>
      <c r="AE85"/>
      <c r="AF85"/>
      <c r="AG85" s="4"/>
      <c r="AH85" s="4"/>
      <c r="AI85" s="4"/>
      <c r="AJ85" s="4"/>
      <c r="AL85" s="182"/>
      <c r="AM85" s="4"/>
      <c r="AN85" s="4">
        <v>26.9</v>
      </c>
      <c r="AO85"/>
      <c r="AP85" s="183"/>
      <c r="AQ85" s="4"/>
      <c r="AS85" s="14"/>
      <c r="AT85" s="14"/>
      <c r="AU85" s="14"/>
      <c r="AV85" s="14"/>
      <c r="AW85" s="168" t="s">
        <v>1185</v>
      </c>
      <c r="AX85" s="14">
        <v>13607</v>
      </c>
      <c r="AY85" s="14">
        <v>2005</v>
      </c>
      <c r="AZ85" s="4">
        <v>90.2</v>
      </c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74"/>
      <c r="BR85" s="17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20" t="s">
        <v>855</v>
      </c>
      <c r="B86" s="4" t="s">
        <v>860</v>
      </c>
      <c r="C86" s="4" t="s">
        <v>888</v>
      </c>
      <c r="D86" s="236" t="s">
        <v>994</v>
      </c>
      <c r="E86" s="231" t="s">
        <v>1186</v>
      </c>
      <c r="F86" s="4"/>
      <c r="G86" s="176"/>
      <c r="H86" s="4"/>
      <c r="I86" s="4">
        <v>0</v>
      </c>
      <c r="J86" s="4">
        <v>10</v>
      </c>
      <c r="K86" s="4" t="s">
        <v>988</v>
      </c>
      <c r="M86" s="4"/>
      <c r="N86" s="4"/>
      <c r="O86" s="4"/>
      <c r="P86" s="4"/>
      <c r="Q86" s="4"/>
      <c r="R86" s="4"/>
      <c r="S86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L86" s="4"/>
      <c r="AM86" s="4"/>
      <c r="AN86" s="4">
        <v>5.6</v>
      </c>
      <c r="AO86"/>
      <c r="AP86" s="4"/>
      <c r="AQ86" s="4"/>
      <c r="AS86" s="14"/>
      <c r="AT86" s="14"/>
      <c r="AU86" s="14"/>
      <c r="AV86" s="14"/>
      <c r="AW86" s="168" t="s">
        <v>1185</v>
      </c>
      <c r="AX86" s="14">
        <v>13623</v>
      </c>
      <c r="AY86" s="14">
        <v>2005</v>
      </c>
      <c r="AZ86" s="227">
        <v>20.100000000000001</v>
      </c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74"/>
      <c r="BR86" s="17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20" t="s">
        <v>855</v>
      </c>
      <c r="B87" s="4" t="s">
        <v>860</v>
      </c>
      <c r="C87" s="4" t="s">
        <v>888</v>
      </c>
      <c r="D87" s="236" t="s">
        <v>995</v>
      </c>
      <c r="E87" s="231" t="s">
        <v>1186</v>
      </c>
      <c r="F87" s="4"/>
      <c r="G87" s="176"/>
      <c r="H87" s="4"/>
      <c r="I87" s="4">
        <v>10</v>
      </c>
      <c r="J87" s="4">
        <v>20</v>
      </c>
      <c r="K87" s="4" t="s">
        <v>991</v>
      </c>
      <c r="M87" s="4"/>
      <c r="N87" s="4"/>
      <c r="O87" s="4"/>
      <c r="P87" s="4"/>
      <c r="Q87" s="4"/>
      <c r="R87" s="4"/>
      <c r="S87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L87" s="4"/>
      <c r="AM87" s="4"/>
      <c r="AN87" s="4">
        <v>3.3</v>
      </c>
      <c r="AO87"/>
      <c r="AP87" s="4"/>
      <c r="AQ87" s="4"/>
      <c r="AS87" s="14"/>
      <c r="AT87" s="14"/>
      <c r="AU87" s="14"/>
      <c r="AV87" s="14"/>
      <c r="AW87" s="168" t="s">
        <v>1185</v>
      </c>
      <c r="AX87" s="14">
        <v>13634</v>
      </c>
      <c r="AY87" s="14">
        <v>2005</v>
      </c>
      <c r="AZ87" s="227">
        <v>-46</v>
      </c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74"/>
      <c r="BR87" s="17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20" t="s">
        <v>855</v>
      </c>
      <c r="B88" s="4" t="s">
        <v>861</v>
      </c>
      <c r="C88" s="4" t="s">
        <v>889</v>
      </c>
      <c r="D88" s="236" t="s">
        <v>1008</v>
      </c>
      <c r="E88" s="231" t="s">
        <v>1186</v>
      </c>
      <c r="F88" s="4"/>
      <c r="G88" s="176"/>
      <c r="H88" s="4"/>
      <c r="I88" s="4">
        <v>-5</v>
      </c>
      <c r="J88" s="4">
        <v>0</v>
      </c>
      <c r="K88" s="196" t="s">
        <v>965</v>
      </c>
      <c r="M88" s="4"/>
      <c r="N88" s="4"/>
      <c r="O88" s="4"/>
      <c r="P88" s="180"/>
      <c r="Q88" s="4"/>
      <c r="R88" s="4"/>
      <c r="S88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L88" s="184"/>
      <c r="AM88" s="4"/>
      <c r="AN88" s="4">
        <v>36</v>
      </c>
      <c r="AO88"/>
      <c r="AP88" s="181"/>
      <c r="AQ88" s="4"/>
      <c r="AS88" s="14"/>
      <c r="AT88" s="14"/>
      <c r="AU88" s="14"/>
      <c r="AV88" s="14"/>
      <c r="AW88" s="168" t="s">
        <v>1185</v>
      </c>
      <c r="AX88" s="5">
        <v>13613</v>
      </c>
      <c r="AY88" s="14">
        <v>2005</v>
      </c>
      <c r="AZ88" s="227">
        <v>103.3</v>
      </c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74"/>
      <c r="BR88" s="17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20" t="s">
        <v>855</v>
      </c>
      <c r="B89" s="4" t="s">
        <v>861</v>
      </c>
      <c r="C89" s="4" t="s">
        <v>889</v>
      </c>
      <c r="D89" s="236" t="s">
        <v>996</v>
      </c>
      <c r="E89" s="231" t="s">
        <v>1186</v>
      </c>
      <c r="F89" s="4"/>
      <c r="G89" s="176"/>
      <c r="H89" s="4"/>
      <c r="I89" s="4">
        <v>0</v>
      </c>
      <c r="J89" s="4">
        <v>7</v>
      </c>
      <c r="K89" s="4" t="s">
        <v>188</v>
      </c>
      <c r="M89" s="4"/>
      <c r="N89" s="4"/>
      <c r="O89" s="4"/>
      <c r="P89" s="180">
        <v>0.98</v>
      </c>
      <c r="Q89" s="4"/>
      <c r="R89" s="4" t="s">
        <v>989</v>
      </c>
      <c r="S89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L89" s="184"/>
      <c r="AM89" s="4"/>
      <c r="AN89" s="4">
        <v>3.1</v>
      </c>
      <c r="AO89"/>
      <c r="AP89" s="181">
        <v>0.13030436330437031</v>
      </c>
      <c r="AQ89" s="4"/>
      <c r="AS89" s="14"/>
      <c r="AT89" s="14"/>
      <c r="AU89" s="14"/>
      <c r="AV89" s="14"/>
      <c r="AW89" s="168" t="s">
        <v>1185</v>
      </c>
      <c r="AX89" s="14">
        <v>13515</v>
      </c>
      <c r="AY89" s="14">
        <v>2005</v>
      </c>
      <c r="AZ89" s="227">
        <v>101</v>
      </c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74"/>
      <c r="BR89" s="17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20" t="s">
        <v>855</v>
      </c>
      <c r="B90" s="4" t="s">
        <v>861</v>
      </c>
      <c r="C90" s="4" t="s">
        <v>889</v>
      </c>
      <c r="D90" s="236" t="s">
        <v>997</v>
      </c>
      <c r="E90" s="231" t="s">
        <v>1186</v>
      </c>
      <c r="F90" s="4"/>
      <c r="G90" s="176"/>
      <c r="H90" s="4"/>
      <c r="I90" s="4">
        <v>7</v>
      </c>
      <c r="J90" s="4">
        <v>21</v>
      </c>
      <c r="K90" s="4" t="s">
        <v>998</v>
      </c>
      <c r="M90" s="4"/>
      <c r="N90" s="4"/>
      <c r="O90" s="4"/>
      <c r="P90" s="180">
        <v>1.04</v>
      </c>
      <c r="Q90" s="4"/>
      <c r="R90" s="4" t="s">
        <v>989</v>
      </c>
      <c r="S90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L90" s="182"/>
      <c r="AM90" s="4"/>
      <c r="AN90" s="4">
        <v>2.1</v>
      </c>
      <c r="AO90"/>
      <c r="AP90" s="181">
        <v>0.22630396826301372</v>
      </c>
      <c r="AQ90" s="4"/>
      <c r="AS90" s="14"/>
      <c r="AT90" s="14"/>
      <c r="AU90" s="14"/>
      <c r="AV90" s="14"/>
      <c r="AW90" s="168" t="s">
        <v>1185</v>
      </c>
      <c r="AX90" s="14">
        <v>13616</v>
      </c>
      <c r="AY90" s="14">
        <v>2005</v>
      </c>
      <c r="AZ90" s="227">
        <v>80.7</v>
      </c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74"/>
      <c r="BR90" s="17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20" t="s">
        <v>850</v>
      </c>
      <c r="B91" s="4" t="s">
        <v>861</v>
      </c>
      <c r="C91" s="4" t="s">
        <v>889</v>
      </c>
      <c r="D91" s="236" t="s">
        <v>999</v>
      </c>
      <c r="E91" s="231" t="s">
        <v>1186</v>
      </c>
      <c r="F91" s="4"/>
      <c r="G91" s="176"/>
      <c r="H91" s="4"/>
      <c r="I91" s="4">
        <v>21</v>
      </c>
      <c r="J91" s="4">
        <v>43</v>
      </c>
      <c r="K91" s="4"/>
      <c r="M91" s="4"/>
      <c r="N91" s="4"/>
      <c r="O91" s="4"/>
      <c r="P91" s="180">
        <v>1.17</v>
      </c>
      <c r="Q91" s="4"/>
      <c r="R91" s="4" t="s">
        <v>989</v>
      </c>
      <c r="S91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L91" s="182"/>
      <c r="AM91" s="4"/>
      <c r="AN91" s="179">
        <v>1.7450008219555377</v>
      </c>
      <c r="AO91"/>
      <c r="AP91" s="181">
        <v>0.39526362618279276</v>
      </c>
      <c r="AQ91" s="4"/>
      <c r="AS91" s="14"/>
      <c r="AT91" s="14"/>
      <c r="AU91" s="14"/>
      <c r="AV91" s="14"/>
      <c r="AW91" s="168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74"/>
      <c r="BR91" s="17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20" t="s">
        <v>850</v>
      </c>
      <c r="B92" s="4" t="s">
        <v>861</v>
      </c>
      <c r="C92" s="4" t="s">
        <v>889</v>
      </c>
      <c r="D92" s="236" t="s">
        <v>1000</v>
      </c>
      <c r="E92" s="231" t="s">
        <v>1186</v>
      </c>
      <c r="F92" s="4"/>
      <c r="G92" s="176"/>
      <c r="H92" s="4"/>
      <c r="I92" s="4">
        <v>43</v>
      </c>
      <c r="J92" s="4">
        <v>65</v>
      </c>
      <c r="K92" s="4"/>
      <c r="M92" s="4"/>
      <c r="N92" s="4"/>
      <c r="O92" s="4"/>
      <c r="P92" s="185">
        <v>1.45</v>
      </c>
      <c r="Q92" s="4"/>
      <c r="R92" s="4" t="s">
        <v>989</v>
      </c>
      <c r="S92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L92" s="186"/>
      <c r="AM92" s="4"/>
      <c r="AN92" s="178">
        <v>0.78244129099696214</v>
      </c>
      <c r="AO92"/>
      <c r="AP92" s="181">
        <v>0.23711883323662933</v>
      </c>
      <c r="AQ92" s="4"/>
      <c r="AS92" s="14"/>
      <c r="AT92" s="14"/>
      <c r="AU92" s="14"/>
      <c r="AV92" s="14"/>
      <c r="AW92" s="168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74"/>
      <c r="BR92" s="17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20" t="s">
        <v>850</v>
      </c>
      <c r="B93" s="4" t="s">
        <v>861</v>
      </c>
      <c r="C93" s="4" t="s">
        <v>889</v>
      </c>
      <c r="D93" s="236" t="s">
        <v>1193</v>
      </c>
      <c r="E93" s="231" t="s">
        <v>1186</v>
      </c>
      <c r="F93" s="4"/>
      <c r="G93" s="176"/>
      <c r="H93" s="4"/>
      <c r="I93" s="4">
        <v>21</v>
      </c>
      <c r="J93" s="4">
        <v>43</v>
      </c>
      <c r="K93" s="4"/>
      <c r="M93" s="4"/>
      <c r="N93" s="4"/>
      <c r="O93" s="4"/>
      <c r="P93" s="187">
        <v>1.17</v>
      </c>
      <c r="Q93" s="4"/>
      <c r="R93" s="4" t="s">
        <v>989</v>
      </c>
      <c r="S93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L93" s="4"/>
      <c r="AM93" s="4"/>
      <c r="AN93" s="177"/>
      <c r="AO93"/>
      <c r="AP93" s="4"/>
      <c r="AQ93" s="4"/>
      <c r="AS93" s="14"/>
      <c r="AT93" s="14"/>
      <c r="AU93" s="14"/>
      <c r="AV93" s="14"/>
      <c r="AW93" s="168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74"/>
      <c r="BR93" s="17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20" t="s">
        <v>855</v>
      </c>
      <c r="B94" s="4" t="s">
        <v>862</v>
      </c>
      <c r="C94" s="196" t="s">
        <v>1192</v>
      </c>
      <c r="D94" s="236" t="s">
        <v>1194</v>
      </c>
      <c r="E94" s="231" t="s">
        <v>1186</v>
      </c>
      <c r="F94" s="4"/>
      <c r="G94" s="176"/>
      <c r="H94" s="4"/>
      <c r="I94" s="4">
        <v>-6</v>
      </c>
      <c r="J94" s="4">
        <v>0</v>
      </c>
      <c r="K94" s="196" t="s">
        <v>965</v>
      </c>
      <c r="M94" s="4"/>
      <c r="N94" s="4"/>
      <c r="O94" s="4"/>
      <c r="P94" s="187"/>
      <c r="Q94" s="4"/>
      <c r="R94" s="4"/>
      <c r="S9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L94" s="4"/>
      <c r="AM94" s="4"/>
      <c r="AN94" s="177">
        <v>38.200000000000003</v>
      </c>
      <c r="AO94"/>
      <c r="AP94" s="4"/>
      <c r="AQ94" s="4"/>
      <c r="AS94" s="14"/>
      <c r="AT94" s="14"/>
      <c r="AU94" s="14"/>
      <c r="AV94" s="14"/>
      <c r="AW94" s="168" t="s">
        <v>1185</v>
      </c>
      <c r="AX94" s="14">
        <v>13604</v>
      </c>
      <c r="AY94" s="14">
        <v>2005</v>
      </c>
      <c r="AZ94" s="227">
        <v>111.4</v>
      </c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74"/>
      <c r="BR94" s="17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20" t="s">
        <v>855</v>
      </c>
      <c r="B95" s="4" t="s">
        <v>862</v>
      </c>
      <c r="C95" s="196" t="s">
        <v>1192</v>
      </c>
      <c r="D95" s="236" t="s">
        <v>1195</v>
      </c>
      <c r="E95" s="231" t="s">
        <v>1186</v>
      </c>
      <c r="F95" s="4"/>
      <c r="G95" s="176"/>
      <c r="H95" s="4"/>
      <c r="I95" s="4">
        <v>0</v>
      </c>
      <c r="J95" s="4">
        <v>5</v>
      </c>
      <c r="K95" s="4" t="s">
        <v>988</v>
      </c>
      <c r="M95" s="4"/>
      <c r="N95" s="4"/>
      <c r="O95" s="4"/>
      <c r="P95" s="180">
        <v>1.05</v>
      </c>
      <c r="Q95" s="4"/>
      <c r="R95" s="4" t="s">
        <v>989</v>
      </c>
      <c r="S95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L95" s="4"/>
      <c r="AM95" s="4"/>
      <c r="AN95" s="179">
        <v>4.2133201423899092</v>
      </c>
      <c r="AO95"/>
      <c r="AP95" s="181">
        <v>0.1924433975036591</v>
      </c>
      <c r="AQ95" s="4"/>
      <c r="AS95" s="14"/>
      <c r="AT95" s="14"/>
      <c r="AU95" s="14"/>
      <c r="AV95" s="14"/>
      <c r="AW95" s="168" t="s">
        <v>1185</v>
      </c>
      <c r="AX95" s="82">
        <v>13617</v>
      </c>
      <c r="AY95" s="14">
        <v>2005</v>
      </c>
      <c r="AZ95" s="227">
        <v>87</v>
      </c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74"/>
      <c r="BR95" s="17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20" t="s">
        <v>855</v>
      </c>
      <c r="B96" s="4" t="s">
        <v>862</v>
      </c>
      <c r="C96" s="196" t="s">
        <v>1192</v>
      </c>
      <c r="D96" s="236" t="s">
        <v>1196</v>
      </c>
      <c r="E96" s="231" t="s">
        <v>1186</v>
      </c>
      <c r="F96" s="4"/>
      <c r="G96" s="176"/>
      <c r="H96" s="4"/>
      <c r="I96" s="4">
        <v>5</v>
      </c>
      <c r="J96" s="4">
        <v>10</v>
      </c>
      <c r="K96" s="4" t="s">
        <v>991</v>
      </c>
      <c r="M96" s="4"/>
      <c r="N96" s="4"/>
      <c r="O96" s="4"/>
      <c r="P96" s="180">
        <v>1.05</v>
      </c>
      <c r="Q96" s="4"/>
      <c r="R96" s="4" t="s">
        <v>989</v>
      </c>
      <c r="S96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L96" s="4"/>
      <c r="AM96" s="4"/>
      <c r="AN96" s="179">
        <v>1.8123715921123291</v>
      </c>
      <c r="AO96"/>
      <c r="AP96" s="183">
        <v>8.2780072469730626E-2</v>
      </c>
      <c r="AQ96" s="4"/>
      <c r="AS96" s="14"/>
      <c r="AT96" s="14"/>
      <c r="AU96" s="14"/>
      <c r="AV96" s="14"/>
      <c r="AW96" s="168" t="s">
        <v>1185</v>
      </c>
      <c r="AX96" s="82">
        <v>13618</v>
      </c>
      <c r="AY96" s="14">
        <v>2005</v>
      </c>
      <c r="AZ96" s="227">
        <v>37.700000000000003</v>
      </c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74"/>
      <c r="BR96" s="17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20" t="s">
        <v>850</v>
      </c>
      <c r="B97" s="4" t="s">
        <v>862</v>
      </c>
      <c r="C97" s="196" t="s">
        <v>1192</v>
      </c>
      <c r="D97" s="236" t="s">
        <v>1197</v>
      </c>
      <c r="E97" s="231" t="s">
        <v>1186</v>
      </c>
      <c r="F97" s="4"/>
      <c r="G97" s="176"/>
      <c r="H97" s="4"/>
      <c r="I97" s="4">
        <v>10</v>
      </c>
      <c r="J97" s="4">
        <v>20</v>
      </c>
      <c r="K97" s="4"/>
      <c r="M97" s="4"/>
      <c r="N97" s="4"/>
      <c r="O97" s="4"/>
      <c r="P97" s="180">
        <v>1.2</v>
      </c>
      <c r="Q97" s="4"/>
      <c r="R97" s="4" t="s">
        <v>989</v>
      </c>
      <c r="S97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L97" s="4"/>
      <c r="AM97" s="4"/>
      <c r="AN97" s="179">
        <v>1.178907299998935</v>
      </c>
      <c r="AO97"/>
      <c r="AP97" s="181">
        <v>0.12449261087988753</v>
      </c>
      <c r="AQ97" s="4"/>
      <c r="AS97" s="14"/>
      <c r="AT97" s="14"/>
      <c r="AU97" s="14"/>
      <c r="AV97" s="14"/>
      <c r="AW97" s="168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74"/>
      <c r="BR97" s="17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20" t="s">
        <v>850</v>
      </c>
      <c r="B98" s="4" t="s">
        <v>862</v>
      </c>
      <c r="C98" s="196" t="s">
        <v>1192</v>
      </c>
      <c r="D98" s="236" t="s">
        <v>1198</v>
      </c>
      <c r="E98" s="231" t="s">
        <v>1186</v>
      </c>
      <c r="F98" s="4"/>
      <c r="G98" s="176"/>
      <c r="H98" s="4"/>
      <c r="I98" s="4">
        <v>20</v>
      </c>
      <c r="J98" s="4">
        <v>40</v>
      </c>
      <c r="K98" s="4"/>
      <c r="M98" s="4"/>
      <c r="N98" s="4"/>
      <c r="O98" s="4"/>
      <c r="P98" s="180">
        <v>1.19</v>
      </c>
      <c r="Q98" s="4"/>
      <c r="R98" s="4" t="s">
        <v>989</v>
      </c>
      <c r="S98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L98" s="4"/>
      <c r="AM98" s="4"/>
      <c r="AN98" s="179">
        <v>1.2041803202191894</v>
      </c>
      <c r="AO98"/>
      <c r="AP98" s="181">
        <v>0.27226517040155879</v>
      </c>
      <c r="AQ98" s="4"/>
      <c r="AS98" s="14"/>
      <c r="AT98" s="14"/>
      <c r="AU98" s="14"/>
      <c r="AV98" s="14"/>
      <c r="AW98" s="168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74"/>
      <c r="BR98" s="17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20" t="s">
        <v>850</v>
      </c>
      <c r="B99" s="4" t="s">
        <v>862</v>
      </c>
      <c r="C99" s="196" t="s">
        <v>1192</v>
      </c>
      <c r="D99" s="236" t="s">
        <v>1199</v>
      </c>
      <c r="E99" s="231" t="s">
        <v>1186</v>
      </c>
      <c r="F99" s="4"/>
      <c r="G99" s="176"/>
      <c r="H99" s="4"/>
      <c r="I99" s="4">
        <v>40</v>
      </c>
      <c r="J99" s="4">
        <v>60</v>
      </c>
      <c r="K99" s="4"/>
      <c r="M99" s="4"/>
      <c r="N99" s="4"/>
      <c r="O99" s="4"/>
      <c r="P99" s="180">
        <v>1.21</v>
      </c>
      <c r="Q99" s="4"/>
      <c r="R99" s="4" t="s">
        <v>989</v>
      </c>
      <c r="S99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L99" s="4"/>
      <c r="AM99" s="4"/>
      <c r="AN99" s="179">
        <v>0.4837906544901911</v>
      </c>
      <c r="AO99"/>
      <c r="AP99" s="181">
        <v>0.11122347146729492</v>
      </c>
      <c r="AQ99" s="4"/>
      <c r="AS99" s="14"/>
      <c r="AT99" s="14"/>
      <c r="AU99" s="14"/>
      <c r="AV99" s="14"/>
      <c r="AW99" s="168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74"/>
      <c r="BR99" s="17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20" t="s">
        <v>850</v>
      </c>
      <c r="B100" s="4" t="s">
        <v>862</v>
      </c>
      <c r="C100" s="196" t="s">
        <v>1192</v>
      </c>
      <c r="D100" s="236" t="s">
        <v>1200</v>
      </c>
      <c r="E100" s="231" t="s">
        <v>1186</v>
      </c>
      <c r="F100" s="4"/>
      <c r="G100" s="176"/>
      <c r="H100" s="4"/>
      <c r="I100" s="4">
        <v>60</v>
      </c>
      <c r="J100" s="4">
        <v>74</v>
      </c>
      <c r="K100" s="4"/>
      <c r="M100" s="4"/>
      <c r="N100" s="4"/>
      <c r="O100" s="4"/>
      <c r="P100" s="180">
        <v>1.25</v>
      </c>
      <c r="Q100" s="4"/>
      <c r="R100" s="4" t="s">
        <v>989</v>
      </c>
      <c r="S100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L100" s="4"/>
      <c r="AM100" s="4"/>
      <c r="AN100" s="179">
        <v>0.38056654320758976</v>
      </c>
      <c r="AO100"/>
      <c r="AP100" s="183">
        <v>6.3269187808261795E-2</v>
      </c>
      <c r="AQ100" s="4"/>
      <c r="AS100" s="14"/>
      <c r="AT100" s="14"/>
      <c r="AU100" s="14"/>
      <c r="AV100" s="14"/>
      <c r="AW100" s="168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74"/>
      <c r="BR100" s="17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20" t="s">
        <v>850</v>
      </c>
      <c r="B101" s="4" t="s">
        <v>862</v>
      </c>
      <c r="C101" s="196" t="s">
        <v>1192</v>
      </c>
      <c r="D101" s="236" t="s">
        <v>1201</v>
      </c>
      <c r="E101" s="231" t="s">
        <v>1186</v>
      </c>
      <c r="F101" s="4"/>
      <c r="G101" s="176"/>
      <c r="H101" s="4"/>
      <c r="I101" s="4">
        <v>40</v>
      </c>
      <c r="J101" s="4">
        <v>60</v>
      </c>
      <c r="K101" s="4"/>
      <c r="M101" s="4"/>
      <c r="N101" s="4"/>
      <c r="O101" s="4"/>
      <c r="P101" s="188">
        <v>1.21</v>
      </c>
      <c r="Q101" s="4"/>
      <c r="R101" s="4" t="s">
        <v>989</v>
      </c>
      <c r="S101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L101" s="4"/>
      <c r="AM101" s="4"/>
      <c r="AN101" s="177"/>
      <c r="AO101"/>
      <c r="AP101" s="4"/>
      <c r="AQ101" s="4"/>
      <c r="AS101" s="14"/>
      <c r="AT101" s="14"/>
      <c r="AU101" s="14"/>
      <c r="AV101" s="14"/>
      <c r="AW101" s="168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74"/>
      <c r="BR101" s="17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20" t="s">
        <v>855</v>
      </c>
      <c r="B102" s="4" t="s">
        <v>864</v>
      </c>
      <c r="C102" s="4" t="s">
        <v>890</v>
      </c>
      <c r="D102" s="236" t="s">
        <v>1011</v>
      </c>
      <c r="E102" s="231" t="s">
        <v>1186</v>
      </c>
      <c r="F102" s="4"/>
      <c r="G102" s="176"/>
      <c r="H102" s="4"/>
      <c r="I102" s="4">
        <v>-6</v>
      </c>
      <c r="J102" s="4">
        <v>0</v>
      </c>
      <c r="K102" s="196" t="s">
        <v>965</v>
      </c>
      <c r="M102" s="4"/>
      <c r="N102" s="4"/>
      <c r="O102" s="4"/>
      <c r="P102" s="187"/>
      <c r="Q102" s="4"/>
      <c r="R102" s="4"/>
      <c r="S102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L102" s="4"/>
      <c r="AM102" s="4"/>
      <c r="AN102" s="177">
        <v>35.200000000000003</v>
      </c>
      <c r="AO102"/>
      <c r="AP102" s="4"/>
      <c r="AQ102" s="4"/>
      <c r="AS102" s="14"/>
      <c r="AT102" s="14"/>
      <c r="AU102" s="14"/>
      <c r="AV102" s="14"/>
      <c r="AW102" s="168" t="s">
        <v>1185</v>
      </c>
      <c r="AX102" s="14">
        <v>13601</v>
      </c>
      <c r="AY102" s="14">
        <v>2005</v>
      </c>
      <c r="AZ102" s="227">
        <v>124</v>
      </c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74"/>
      <c r="BR102" s="17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20" t="s">
        <v>855</v>
      </c>
      <c r="B103" s="4" t="s">
        <v>864</v>
      </c>
      <c r="C103" s="4" t="s">
        <v>890</v>
      </c>
      <c r="D103" s="236" t="s">
        <v>1001</v>
      </c>
      <c r="E103" s="231" t="s">
        <v>1186</v>
      </c>
      <c r="F103" s="4"/>
      <c r="G103" s="176"/>
      <c r="H103" s="4"/>
      <c r="I103" s="4">
        <v>0</v>
      </c>
      <c r="J103" s="4">
        <v>4</v>
      </c>
      <c r="K103" s="4" t="s">
        <v>988</v>
      </c>
      <c r="M103" s="4"/>
      <c r="N103" s="4"/>
      <c r="O103" s="4"/>
      <c r="P103" s="180">
        <v>1</v>
      </c>
      <c r="Q103" s="4"/>
      <c r="R103" s="4" t="s">
        <v>989</v>
      </c>
      <c r="S103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L103" s="184"/>
      <c r="AM103" s="4"/>
      <c r="AN103" s="179">
        <v>3.1112550235728609</v>
      </c>
      <c r="AO103"/>
      <c r="AP103" s="183">
        <v>8.0892630612894395E-2</v>
      </c>
      <c r="AQ103" s="4"/>
      <c r="AS103" s="14"/>
      <c r="AT103" s="14"/>
      <c r="AU103" s="14"/>
      <c r="AV103" s="14"/>
      <c r="AW103" s="168" t="s">
        <v>1185</v>
      </c>
      <c r="AX103" s="82">
        <v>13621</v>
      </c>
      <c r="AY103" s="14">
        <v>2005</v>
      </c>
      <c r="AZ103" s="227">
        <v>67.599999999999994</v>
      </c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74"/>
      <c r="BR103" s="17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20" t="s">
        <v>855</v>
      </c>
      <c r="B104" s="4" t="s">
        <v>864</v>
      </c>
      <c r="C104" s="4" t="s">
        <v>890</v>
      </c>
      <c r="D104" s="236" t="s">
        <v>1002</v>
      </c>
      <c r="E104" s="231" t="s">
        <v>1186</v>
      </c>
      <c r="F104" s="4"/>
      <c r="G104" s="176"/>
      <c r="H104" s="4"/>
      <c r="I104" s="4">
        <v>4</v>
      </c>
      <c r="J104" s="4">
        <v>17</v>
      </c>
      <c r="K104" s="4" t="s">
        <v>991</v>
      </c>
      <c r="M104" s="4"/>
      <c r="N104" s="4"/>
      <c r="O104" s="4"/>
      <c r="P104" s="180">
        <v>1.28</v>
      </c>
      <c r="Q104" s="4"/>
      <c r="R104" s="4" t="s">
        <v>989</v>
      </c>
      <c r="S10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L104" s="182"/>
      <c r="AM104" s="4"/>
      <c r="AN104" s="179">
        <v>2.4596443204123997</v>
      </c>
      <c r="AO104"/>
      <c r="AP104" s="181">
        <v>0.28649937044163631</v>
      </c>
      <c r="AQ104" s="4"/>
      <c r="AS104" s="14"/>
      <c r="AT104" s="14"/>
      <c r="AU104" s="14"/>
      <c r="AV104" s="14"/>
      <c r="AW104" s="168" t="s">
        <v>1185</v>
      </c>
      <c r="AX104" s="82">
        <v>13622</v>
      </c>
      <c r="AY104" s="14">
        <v>2005</v>
      </c>
      <c r="AZ104" s="227">
        <v>-26</v>
      </c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74"/>
      <c r="BR104" s="17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20" t="s">
        <v>850</v>
      </c>
      <c r="B105" s="4" t="s">
        <v>864</v>
      </c>
      <c r="C105" s="4" t="s">
        <v>890</v>
      </c>
      <c r="D105" s="236" t="s">
        <v>1003</v>
      </c>
      <c r="E105" s="231" t="s">
        <v>1186</v>
      </c>
      <c r="F105" s="4"/>
      <c r="G105" s="176"/>
      <c r="H105" s="4"/>
      <c r="I105" s="4">
        <v>17</v>
      </c>
      <c r="J105" s="4">
        <v>35</v>
      </c>
      <c r="K105" s="4"/>
      <c r="M105" s="4"/>
      <c r="N105" s="4"/>
      <c r="O105" s="4"/>
      <c r="P105" s="185">
        <v>1.3</v>
      </c>
      <c r="Q105" s="4"/>
      <c r="R105" s="4" t="s">
        <v>989</v>
      </c>
      <c r="S105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L105" s="186"/>
      <c r="AM105" s="4"/>
      <c r="AN105" s="178">
        <v>1.8888740517563685</v>
      </c>
      <c r="AO105"/>
      <c r="AP105" s="181">
        <v>0.11049913202774755</v>
      </c>
      <c r="AQ105" s="4"/>
      <c r="AS105" s="14"/>
      <c r="AT105" s="14"/>
      <c r="AU105" s="14"/>
      <c r="AV105" s="14"/>
      <c r="AW105" s="168" t="s">
        <v>1185</v>
      </c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74"/>
      <c r="BR105" s="17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20" t="s">
        <v>850</v>
      </c>
      <c r="B106" s="4" t="s">
        <v>861</v>
      </c>
      <c r="C106" s="4" t="s">
        <v>891</v>
      </c>
      <c r="D106" s="235" t="s">
        <v>1004</v>
      </c>
      <c r="E106" s="231" t="s">
        <v>1186</v>
      </c>
      <c r="F106" s="4"/>
      <c r="G106" s="176"/>
      <c r="H106" s="4"/>
      <c r="I106" s="4">
        <v>5</v>
      </c>
      <c r="J106" s="4">
        <v>20</v>
      </c>
      <c r="K106" s="4"/>
      <c r="M106" s="4"/>
      <c r="N106" s="4"/>
      <c r="O106" s="4"/>
      <c r="P106" s="189">
        <v>0.88</v>
      </c>
      <c r="Q106" s="4"/>
      <c r="R106" s="4"/>
      <c r="S106"/>
      <c r="U106" s="4"/>
      <c r="V106" s="4"/>
      <c r="W106" s="4"/>
      <c r="X106" s="4"/>
      <c r="Y106" s="4"/>
      <c r="Z106" s="4"/>
      <c r="AA106" s="4"/>
      <c r="AB106" s="4"/>
      <c r="AC106" s="4"/>
      <c r="AD106"/>
      <c r="AE106"/>
      <c r="AF106"/>
      <c r="AG106" s="4"/>
      <c r="AH106" s="4"/>
      <c r="AI106" s="4"/>
      <c r="AJ106" s="4"/>
      <c r="AL106" s="4"/>
      <c r="AM106" s="4"/>
      <c r="AN106" s="177">
        <v>2.4543111535150643</v>
      </c>
      <c r="AO106"/>
      <c r="AP106" s="181">
        <v>0.30064329906098131</v>
      </c>
      <c r="AQ106" s="4"/>
      <c r="AS106" s="14"/>
      <c r="AT106" s="14"/>
      <c r="AU106" s="14"/>
      <c r="AV106" s="14"/>
      <c r="AW106" s="168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74"/>
      <c r="BR106" s="17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20" t="s">
        <v>850</v>
      </c>
      <c r="B107" s="4" t="s">
        <v>861</v>
      </c>
      <c r="C107" s="4" t="s">
        <v>891</v>
      </c>
      <c r="D107" s="235" t="s">
        <v>1005</v>
      </c>
      <c r="E107" s="231" t="s">
        <v>1186</v>
      </c>
      <c r="F107" s="4"/>
      <c r="G107" s="176"/>
      <c r="H107" s="4"/>
      <c r="I107" s="4">
        <v>55</v>
      </c>
      <c r="J107" s="4">
        <v>70</v>
      </c>
      <c r="K107" s="4"/>
      <c r="M107" s="4"/>
      <c r="N107" s="4"/>
      <c r="O107" s="4"/>
      <c r="P107" s="189">
        <v>1.1499999999999999</v>
      </c>
      <c r="Q107" s="4"/>
      <c r="R107" s="4"/>
      <c r="S107"/>
      <c r="U107" s="4"/>
      <c r="V107" s="4"/>
      <c r="W107" s="4"/>
      <c r="X107" s="4"/>
      <c r="Y107" s="4"/>
      <c r="Z107" s="4"/>
      <c r="AA107" s="4"/>
      <c r="AB107" s="4"/>
      <c r="AC107" s="4"/>
      <c r="AD107"/>
      <c r="AE107"/>
      <c r="AF107"/>
      <c r="AG107" s="4"/>
      <c r="AH107" s="4"/>
      <c r="AI107" s="4"/>
      <c r="AJ107" s="4"/>
      <c r="AL107" s="4"/>
      <c r="AM107" s="4"/>
      <c r="AN107" s="177">
        <v>1.0868755743651752</v>
      </c>
      <c r="AO107"/>
      <c r="AP107" s="181">
        <v>0.1726746396883313</v>
      </c>
      <c r="AQ107" s="4"/>
      <c r="AS107" s="14"/>
      <c r="AT107" s="14"/>
      <c r="AU107" s="14"/>
      <c r="AV107" s="14"/>
      <c r="AW107" s="168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74"/>
      <c r="BR107" s="17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20" t="s">
        <v>850</v>
      </c>
      <c r="B108" s="4" t="s">
        <v>862</v>
      </c>
      <c r="C108" s="4" t="s">
        <v>892</v>
      </c>
      <c r="D108" s="235" t="s">
        <v>1006</v>
      </c>
      <c r="E108" s="231" t="s">
        <v>1186</v>
      </c>
      <c r="F108" s="4"/>
      <c r="G108" s="176"/>
      <c r="H108" s="4"/>
      <c r="I108" s="4">
        <v>5</v>
      </c>
      <c r="J108" s="4">
        <v>20</v>
      </c>
      <c r="K108" s="4"/>
      <c r="M108" s="4"/>
      <c r="N108" s="4"/>
      <c r="O108" s="4"/>
      <c r="P108" s="190">
        <v>0.84</v>
      </c>
      <c r="Q108" s="4"/>
      <c r="R108" s="4"/>
      <c r="S108"/>
      <c r="U108" s="4"/>
      <c r="V108" s="4"/>
      <c r="W108" s="4"/>
      <c r="X108" s="4"/>
      <c r="Y108" s="4"/>
      <c r="Z108" s="4"/>
      <c r="AA108" s="4"/>
      <c r="AB108" s="4"/>
      <c r="AC108" s="4"/>
      <c r="AD108"/>
      <c r="AE108"/>
      <c r="AF108"/>
      <c r="AG108" s="4"/>
      <c r="AH108" s="4"/>
      <c r="AI108" s="4"/>
      <c r="AJ108" s="4"/>
      <c r="AL108" s="191"/>
      <c r="AM108" s="4"/>
      <c r="AN108" s="192">
        <v>2.5884905348965521</v>
      </c>
      <c r="AO108"/>
      <c r="AP108" s="181">
        <v>0.28505493166494783</v>
      </c>
      <c r="AQ108" s="4"/>
      <c r="AS108" s="14"/>
      <c r="AT108" s="14"/>
      <c r="AU108" s="14"/>
      <c r="AV108" s="14"/>
      <c r="AW108" s="168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74"/>
      <c r="BR108" s="17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20" t="s">
        <v>850</v>
      </c>
      <c r="B109" s="4" t="s">
        <v>862</v>
      </c>
      <c r="C109" s="4" t="s">
        <v>892</v>
      </c>
      <c r="D109" s="235" t="s">
        <v>1007</v>
      </c>
      <c r="E109" s="231" t="s">
        <v>1186</v>
      </c>
      <c r="F109" s="4"/>
      <c r="G109" s="176"/>
      <c r="H109" s="4"/>
      <c r="I109" s="4">
        <v>40</v>
      </c>
      <c r="J109" s="4">
        <v>60</v>
      </c>
      <c r="K109" s="4"/>
      <c r="M109" s="4"/>
      <c r="N109" s="4"/>
      <c r="O109" s="4"/>
      <c r="P109" s="193">
        <v>1.17</v>
      </c>
      <c r="Q109" s="4"/>
      <c r="R109" s="4"/>
      <c r="S109"/>
      <c r="U109" s="4"/>
      <c r="V109" s="4"/>
      <c r="W109" s="4"/>
      <c r="X109" s="4"/>
      <c r="Y109" s="4"/>
      <c r="Z109" s="4"/>
      <c r="AA109" s="4"/>
      <c r="AB109" s="4"/>
      <c r="AC109" s="4"/>
      <c r="AD109"/>
      <c r="AE109"/>
      <c r="AF109"/>
      <c r="AG109" s="4"/>
      <c r="AH109" s="4"/>
      <c r="AI109" s="4"/>
      <c r="AJ109" s="4"/>
      <c r="AL109" s="194"/>
      <c r="AM109" s="4"/>
      <c r="AN109" s="195">
        <v>0.4407124084507042</v>
      </c>
      <c r="AO109"/>
      <c r="AP109" s="183">
        <v>9.3845300255492953E-2</v>
      </c>
      <c r="AQ109" s="4"/>
      <c r="AS109" s="14"/>
      <c r="AT109" s="14"/>
      <c r="AU109" s="14"/>
      <c r="AV109" s="14"/>
      <c r="AW109" s="168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74"/>
      <c r="BR109" s="17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/>
      <c r="AO110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74"/>
      <c r="BR110" s="17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/>
      <c r="AO111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74"/>
      <c r="BR111" s="17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/>
      <c r="AO112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74"/>
      <c r="BR112" s="17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/>
      <c r="AO113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74"/>
      <c r="BR113" s="17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/>
      <c r="AO114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74"/>
      <c r="BR114" s="17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/>
      <c r="AO115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74"/>
      <c r="BR115" s="17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/>
      <c r="AO116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74"/>
      <c r="BR116" s="17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/>
      <c r="AO117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74"/>
      <c r="BR117" s="17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/>
      <c r="AO1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74"/>
      <c r="BR118" s="17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/>
      <c r="AO119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74"/>
      <c r="BR119" s="17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/>
      <c r="AO120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74"/>
      <c r="BR120" s="17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/>
      <c r="AO121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74"/>
      <c r="BR121" s="17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/>
      <c r="AO122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74"/>
      <c r="BR122" s="17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/>
      <c r="AO123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74"/>
      <c r="BR123" s="17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/>
      <c r="AO124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74"/>
      <c r="BR124" s="17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/>
      <c r="AO125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74"/>
      <c r="BR125" s="17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/>
      <c r="AO126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74"/>
      <c r="BR126" s="17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/>
      <c r="AO127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74"/>
      <c r="BR127" s="17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/>
      <c r="AO12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74"/>
      <c r="BR128" s="17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/>
      <c r="AO129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74"/>
      <c r="BR129" s="17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/>
      <c r="AO130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74"/>
      <c r="BR130" s="17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/>
      <c r="AO131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74"/>
      <c r="BR131" s="17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/>
      <c r="AO132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74"/>
      <c r="BR132" s="17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/>
      <c r="AO133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74"/>
      <c r="BR133" s="17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/>
      <c r="AO134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74"/>
      <c r="BR134" s="17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/>
      <c r="AO135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74"/>
      <c r="BR135" s="17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/>
      <c r="AO136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74"/>
      <c r="BR136" s="17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/>
      <c r="AO137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74"/>
      <c r="BR137" s="17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/>
      <c r="AO13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74"/>
      <c r="BR138" s="17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/>
      <c r="AO139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74"/>
      <c r="BR139" s="17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/>
      <c r="AO140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74"/>
      <c r="BR140" s="17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/>
      <c r="AO141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74"/>
      <c r="BR141" s="17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/>
      <c r="AO142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74"/>
      <c r="BR142" s="17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/>
      <c r="AO143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74"/>
      <c r="BR143" s="17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/>
      <c r="AO144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74"/>
      <c r="BR144" s="17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/>
      <c r="AO145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74"/>
      <c r="BR145" s="17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/>
      <c r="AO146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74"/>
      <c r="BR146" s="17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/>
      <c r="AO147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74"/>
      <c r="BR147" s="17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/>
      <c r="AO14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74"/>
      <c r="BR148" s="17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/>
      <c r="AO149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74"/>
      <c r="BR149" s="17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/>
      <c r="AO150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74"/>
      <c r="BR150" s="17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/>
      <c r="AO151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74"/>
      <c r="BR151" s="17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/>
      <c r="AO152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74"/>
      <c r="BR152" s="17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/>
      <c r="AO153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74"/>
      <c r="BR153" s="17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/>
      <c r="AO154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74"/>
      <c r="BR154" s="17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/>
      <c r="AO155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74"/>
      <c r="BR155" s="17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/>
      <c r="AO156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74"/>
      <c r="BR156" s="17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/>
      <c r="AO157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74"/>
      <c r="BR157" s="17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/>
      <c r="AO15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74"/>
      <c r="BR158" s="17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/>
      <c r="AO159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74"/>
      <c r="BR159" s="17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/>
      <c r="AO160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74"/>
      <c r="BR160" s="17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/>
      <c r="AO161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74"/>
      <c r="BR161" s="17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/>
      <c r="AO162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74"/>
      <c r="BR162" s="17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/>
      <c r="AO163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74"/>
      <c r="BR163" s="17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/>
      <c r="AO164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74"/>
      <c r="BR164" s="17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/>
      <c r="AO165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74"/>
      <c r="BR165" s="17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/>
      <c r="AO166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74"/>
      <c r="BR166" s="17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/>
      <c r="AO167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74"/>
      <c r="BR167" s="17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/>
      <c r="AO16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74"/>
      <c r="BR168" s="17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/>
      <c r="AO169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74"/>
      <c r="BR169" s="17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/>
      <c r="AO170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74"/>
      <c r="BR170" s="17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/>
      <c r="AO171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74"/>
      <c r="BR171" s="17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/>
      <c r="AO172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74"/>
      <c r="BR172" s="17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/>
      <c r="AO173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74"/>
      <c r="BR173" s="17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/>
      <c r="AO174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74"/>
      <c r="BR174" s="17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/>
      <c r="AO175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74"/>
      <c r="BR175" s="17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/>
      <c r="AO176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74"/>
      <c r="BR176" s="17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/>
      <c r="AO177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74"/>
      <c r="BR177" s="17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/>
      <c r="AO17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74"/>
      <c r="BR178" s="17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74"/>
      <c r="BR179" s="17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74"/>
      <c r="BR180" s="17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74"/>
      <c r="BR181" s="17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74"/>
      <c r="BR182" s="17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74"/>
      <c r="BR183" s="17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74"/>
      <c r="BR184" s="17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74"/>
      <c r="BR185" s="17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74"/>
      <c r="BR186" s="17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74"/>
      <c r="BR187" s="17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74"/>
      <c r="BR188" s="17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74"/>
      <c r="BR189" s="17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74"/>
      <c r="BR190" s="17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74"/>
      <c r="BR191" s="17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74"/>
      <c r="BR192" s="17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74"/>
      <c r="BR193" s="17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74"/>
      <c r="BR194" s="17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74"/>
      <c r="BR195" s="17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74"/>
      <c r="BR196" s="17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74"/>
      <c r="BR197" s="17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74"/>
      <c r="BR198" s="17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74"/>
      <c r="BR199" s="17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74"/>
      <c r="BR200" s="17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74"/>
      <c r="BR201" s="17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74"/>
      <c r="BR202" s="17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74"/>
      <c r="BR203" s="17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91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74"/>
      <c r="BR204" s="17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91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74"/>
      <c r="BR205" s="17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91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74"/>
      <c r="BR206" s="17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91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74"/>
      <c r="BR207" s="17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91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74"/>
      <c r="BR208" s="17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74"/>
      <c r="BR209" s="17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74"/>
      <c r="BR210" s="17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74"/>
      <c r="BR211" s="17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74"/>
      <c r="BR212" s="17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74"/>
      <c r="BR213" s="17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74"/>
      <c r="BR214" s="17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74"/>
      <c r="BR215" s="17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74"/>
      <c r="BR216" s="17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74"/>
      <c r="BR217" s="17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74"/>
      <c r="BR218" s="17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74"/>
      <c r="BR219" s="17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74"/>
      <c r="BR220" s="17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74"/>
      <c r="BR221" s="17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74"/>
      <c r="BR222" s="17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74"/>
      <c r="BR223" s="17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74"/>
      <c r="BR224" s="17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74"/>
      <c r="BR225" s="17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74"/>
      <c r="BR226" s="17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74"/>
      <c r="BR227" s="17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74"/>
      <c r="BR228" s="17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74"/>
      <c r="BR229" s="17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74"/>
      <c r="BR230" s="17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74"/>
      <c r="BR231" s="17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74"/>
      <c r="BR232" s="17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74"/>
      <c r="BR233" s="17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74"/>
      <c r="BR234" s="17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74"/>
      <c r="BR235" s="17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74"/>
      <c r="BR236" s="17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74"/>
      <c r="BR237" s="17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74"/>
      <c r="BR238" s="17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74"/>
      <c r="BR239" s="17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74"/>
      <c r="BR240" s="17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74"/>
      <c r="BR241" s="17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74"/>
      <c r="BR242" s="17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74"/>
      <c r="BR243" s="17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74"/>
      <c r="BR244" s="17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74"/>
      <c r="BR245" s="17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74"/>
      <c r="BR246" s="17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74"/>
      <c r="BR247" s="17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74"/>
      <c r="BR248" s="17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74"/>
      <c r="BR249" s="17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74"/>
      <c r="BR250" s="17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74"/>
      <c r="BR251" s="17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74"/>
      <c r="BR252" s="17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74"/>
      <c r="BR253" s="17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74"/>
      <c r="BR254" s="17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74"/>
      <c r="BR255" s="17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74"/>
      <c r="BR256" s="17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74"/>
      <c r="BR257" s="17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74"/>
      <c r="BR258" s="17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74"/>
      <c r="BR259" s="17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74"/>
      <c r="BR260" s="17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74"/>
      <c r="BR261" s="17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74"/>
      <c r="BR262" s="17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74"/>
      <c r="BR263" s="17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74"/>
      <c r="BR264" s="17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74"/>
      <c r="BR265" s="17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74"/>
      <c r="BR266" s="17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74"/>
      <c r="BR267" s="17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74"/>
      <c r="BR268" s="17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74"/>
      <c r="BR269" s="17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74"/>
      <c r="BR270" s="17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74"/>
      <c r="BR271" s="17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74"/>
      <c r="BR272" s="17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74"/>
      <c r="BR273" s="17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74"/>
      <c r="BR274" s="17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74"/>
      <c r="BR275" s="17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74"/>
      <c r="BR276" s="17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74"/>
      <c r="BR277" s="17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74"/>
      <c r="BR278" s="17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74"/>
      <c r="BR279" s="17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74"/>
      <c r="BR280" s="17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74"/>
      <c r="BR281" s="17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74"/>
      <c r="BR282" s="17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74"/>
      <c r="BR283" s="17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74"/>
      <c r="BR284" s="17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74"/>
      <c r="BR285" s="17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74"/>
      <c r="BR286" s="17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74"/>
      <c r="BR287" s="17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74"/>
      <c r="BR288" s="17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74"/>
      <c r="BR289" s="17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74"/>
      <c r="BR290" s="17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74"/>
      <c r="BR291" s="17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74"/>
      <c r="BR292" s="17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74"/>
      <c r="BR293" s="17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74"/>
      <c r="BR294" s="17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74"/>
      <c r="BR295" s="17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74"/>
      <c r="BR296" s="17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74"/>
      <c r="BR297" s="17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74"/>
      <c r="BR298" s="17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74"/>
      <c r="BR299" s="17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74"/>
      <c r="BR300" s="17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74"/>
      <c r="BR301" s="17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74"/>
      <c r="BR302" s="17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74"/>
      <c r="BR303" s="17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74"/>
      <c r="BR304" s="17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74"/>
      <c r="BR305" s="17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74"/>
      <c r="BR306" s="17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74"/>
      <c r="BR307" s="17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74"/>
      <c r="BR308" s="17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74"/>
      <c r="BR309" s="17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74"/>
      <c r="BR310" s="17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74"/>
      <c r="BR311" s="17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74"/>
      <c r="BR312" s="17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74"/>
      <c r="BR313" s="17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74"/>
      <c r="BR314" s="17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74"/>
      <c r="BR315" s="17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74"/>
      <c r="BR316" s="17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74"/>
      <c r="BR317" s="17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74"/>
      <c r="BR318" s="17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74"/>
      <c r="BR319" s="17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74"/>
      <c r="BR320" s="17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74"/>
      <c r="BR321" s="17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74"/>
      <c r="BR322" s="17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74"/>
      <c r="BR323" s="17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74"/>
      <c r="BR324" s="17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74"/>
      <c r="BR325" s="17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74"/>
      <c r="BR326" s="17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74"/>
      <c r="BR327" s="17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74"/>
      <c r="BR328" s="17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74"/>
      <c r="BR329" s="17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74"/>
      <c r="BR330" s="17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74"/>
      <c r="BR331" s="17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74"/>
      <c r="BR332" s="17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74"/>
      <c r="BR333" s="17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74"/>
      <c r="BR334" s="17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74"/>
      <c r="BR335" s="17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74"/>
      <c r="BR336" s="17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74"/>
      <c r="BR337" s="17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74"/>
      <c r="BR338" s="17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74"/>
      <c r="BR339" s="17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74"/>
      <c r="BR340" s="17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74"/>
      <c r="BR341" s="17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74"/>
      <c r="BR342" s="17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74"/>
      <c r="BR343" s="17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74"/>
      <c r="BR344" s="17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74"/>
      <c r="BR345" s="17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74"/>
      <c r="BR346" s="17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74"/>
      <c r="BR347" s="17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74"/>
      <c r="BR348" s="17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74"/>
      <c r="BR349" s="17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74"/>
      <c r="BR350" s="17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74"/>
      <c r="BR351" s="17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74"/>
      <c r="BR352" s="17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74"/>
      <c r="BR353" s="17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74"/>
      <c r="BR354" s="17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74"/>
      <c r="BR355" s="17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74"/>
      <c r="BR356" s="17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74"/>
      <c r="BR357" s="17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74"/>
      <c r="BR358" s="17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74"/>
      <c r="BR359" s="17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74"/>
      <c r="BR360" s="17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74"/>
      <c r="BR361" s="17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74"/>
      <c r="BR362" s="17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74"/>
      <c r="BR363" s="17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74"/>
      <c r="BR364" s="17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74"/>
      <c r="BR365" s="17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74"/>
      <c r="BR366" s="17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74"/>
      <c r="BR367" s="17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74"/>
      <c r="BR368" s="17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74"/>
      <c r="BR369" s="17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74"/>
      <c r="BR370" s="17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74"/>
      <c r="BR371" s="17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74"/>
      <c r="BR372" s="17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74"/>
      <c r="BR373" s="17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74"/>
      <c r="BR374" s="17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74"/>
      <c r="BR375" s="17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74"/>
      <c r="BR376" s="17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74"/>
      <c r="BR377" s="17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74"/>
      <c r="BR378" s="17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74"/>
      <c r="BR379" s="17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74"/>
      <c r="BR380" s="17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74"/>
      <c r="BR381" s="17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74"/>
      <c r="BR382" s="17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74"/>
      <c r="BR383" s="17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74"/>
      <c r="BR384" s="17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74"/>
      <c r="BR385" s="17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74"/>
      <c r="BR386" s="17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74"/>
      <c r="BR387" s="17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74"/>
      <c r="BR388" s="17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74"/>
      <c r="BR389" s="17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74"/>
      <c r="BR390" s="17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74"/>
      <c r="BR391" s="17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74"/>
      <c r="BR392" s="17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74"/>
      <c r="BR393" s="17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74"/>
      <c r="BR394" s="17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74"/>
      <c r="BR395" s="17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74"/>
      <c r="BR396" s="17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74"/>
      <c r="BR397" s="17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74"/>
      <c r="BR398" s="17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74"/>
      <c r="BR399" s="17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74"/>
      <c r="BR400" s="17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74"/>
      <c r="BR401" s="17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74"/>
      <c r="BR402" s="17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74"/>
      <c r="BR403" s="17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74"/>
      <c r="BR404" s="17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74"/>
      <c r="BR405" s="17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74"/>
      <c r="BR406" s="17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74"/>
      <c r="BR407" s="17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74"/>
      <c r="BR408" s="17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74"/>
      <c r="BR409" s="17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74"/>
      <c r="BR410" s="17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74"/>
      <c r="BR411" s="17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74"/>
      <c r="BR412" s="17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74"/>
      <c r="BR413" s="17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74"/>
      <c r="BR414" s="17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74"/>
      <c r="BR415" s="17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74"/>
      <c r="BR416" s="17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74"/>
      <c r="BR417" s="17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74"/>
      <c r="BR418" s="17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74"/>
      <c r="BR419" s="17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74"/>
      <c r="BR420" s="17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74"/>
      <c r="BR421" s="17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74"/>
      <c r="BR422" s="17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74"/>
      <c r="BR423" s="17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74"/>
      <c r="BR424" s="17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74"/>
      <c r="BR425" s="17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74"/>
      <c r="BR426" s="17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74"/>
      <c r="BR427" s="17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74"/>
      <c r="BR428" s="17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74"/>
      <c r="BR429" s="17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74"/>
      <c r="BR430" s="17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74"/>
      <c r="BR431" s="17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74"/>
      <c r="BR432" s="17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74"/>
      <c r="BR433" s="17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74"/>
      <c r="BR434" s="17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74"/>
      <c r="BR435" s="17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74"/>
      <c r="BR436" s="17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74"/>
      <c r="BR437" s="17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74"/>
      <c r="BR438" s="17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74"/>
      <c r="BR439" s="17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74"/>
      <c r="BR440" s="17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74"/>
      <c r="BR441" s="17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74"/>
      <c r="BR442" s="17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74"/>
      <c r="BR443" s="17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74"/>
      <c r="BR444" s="17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74"/>
      <c r="BR445" s="17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74"/>
      <c r="BR446" s="17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74"/>
      <c r="BR447" s="17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74"/>
      <c r="BR448" s="17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74"/>
      <c r="BR449" s="17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74"/>
      <c r="BR450" s="17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74"/>
      <c r="BR451" s="17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74"/>
      <c r="BR452" s="17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74"/>
      <c r="BR453" s="17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74"/>
      <c r="BR454" s="17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74"/>
      <c r="BR455" s="17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74"/>
      <c r="BR456" s="17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74"/>
      <c r="BR457" s="17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74"/>
      <c r="BR458" s="17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74"/>
      <c r="BR459" s="17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74"/>
      <c r="BR460" s="17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74"/>
      <c r="BR461" s="17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74"/>
      <c r="BR462" s="17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74"/>
      <c r="BR463" s="17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74"/>
      <c r="BR464" s="17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74"/>
      <c r="BR465" s="17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74"/>
      <c r="BR466" s="17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74"/>
      <c r="BR467" s="17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74"/>
      <c r="BR468" s="17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74"/>
      <c r="BR469" s="17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74"/>
      <c r="BR470" s="17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74"/>
      <c r="BR471" s="17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74"/>
      <c r="BR472" s="17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74"/>
      <c r="BR473" s="17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74"/>
      <c r="BR474" s="17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74"/>
      <c r="BR475" s="17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74"/>
      <c r="BR476" s="17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74"/>
      <c r="BR477" s="17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74"/>
      <c r="BR478" s="17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74"/>
      <c r="BR479" s="17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74"/>
      <c r="BR480" s="17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74"/>
      <c r="BR481" s="17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74"/>
      <c r="BR482" s="17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74"/>
      <c r="BR483" s="17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74"/>
      <c r="BR484" s="17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74"/>
      <c r="BR485" s="17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74"/>
      <c r="BR486" s="17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74"/>
      <c r="BR487" s="17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74"/>
      <c r="BR488" s="17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74"/>
      <c r="BR489" s="17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74"/>
      <c r="BR490" s="17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74"/>
      <c r="BR491" s="17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74"/>
      <c r="BR492" s="17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74"/>
      <c r="BR493" s="17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74"/>
      <c r="BR494" s="17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74"/>
      <c r="BR495" s="17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74"/>
      <c r="BR496" s="17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74"/>
      <c r="BR497" s="17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74"/>
      <c r="BR498" s="17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74"/>
      <c r="BR499" s="17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74"/>
      <c r="BR500" s="17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74"/>
      <c r="BR501" s="17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74"/>
      <c r="BR502" s="17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74"/>
      <c r="BR503" s="17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74"/>
      <c r="BR504" s="17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74"/>
      <c r="BR505" s="17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74"/>
      <c r="BR506" s="17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74"/>
      <c r="BR507" s="17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74"/>
      <c r="BR508" s="17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74"/>
      <c r="BR509" s="17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74"/>
      <c r="BR510" s="17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74"/>
      <c r="BR511" s="17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74"/>
      <c r="BR512" s="17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74"/>
      <c r="BR513" s="17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74"/>
      <c r="BR514" s="17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74"/>
      <c r="BR515" s="17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74"/>
      <c r="BR516" s="17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74"/>
      <c r="BR517" s="17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74"/>
      <c r="BR518" s="17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74"/>
      <c r="BR519" s="17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74"/>
      <c r="BR520" s="17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74"/>
      <c r="BR521" s="17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74"/>
      <c r="BR522" s="17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74"/>
      <c r="BR523" s="17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74"/>
      <c r="BR524" s="17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74"/>
      <c r="BR525" s="17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74"/>
      <c r="BR526" s="17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74"/>
      <c r="BR527" s="17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74"/>
      <c r="BR528" s="17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74"/>
      <c r="BR529" s="17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74"/>
      <c r="BR530" s="17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74"/>
      <c r="BR531" s="17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74"/>
      <c r="BR532" s="17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74"/>
      <c r="BR533" s="17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74"/>
      <c r="BR534" s="17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74"/>
      <c r="BR535" s="17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74"/>
      <c r="BR536" s="17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74"/>
      <c r="BR537" s="17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74"/>
      <c r="BR538" s="17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74"/>
      <c r="BR539" s="17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74"/>
      <c r="BR540" s="17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74"/>
      <c r="BR541" s="17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74"/>
      <c r="BR542" s="17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74"/>
      <c r="BR543" s="17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74"/>
      <c r="BR544" s="17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74"/>
      <c r="BR545" s="17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74"/>
      <c r="BR546" s="17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74"/>
      <c r="BR547" s="17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74"/>
      <c r="BR548" s="17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74"/>
      <c r="BR549" s="17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74"/>
      <c r="BR550" s="17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74"/>
      <c r="BR551" s="17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74"/>
      <c r="BR552" s="17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74"/>
      <c r="BR553" s="17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74"/>
      <c r="BR554" s="17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74"/>
      <c r="BR555" s="17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74"/>
      <c r="BR556" s="17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74"/>
      <c r="BR557" s="17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74"/>
      <c r="BR558" s="17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74"/>
      <c r="BR559" s="17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74"/>
      <c r="BR560" s="17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74"/>
      <c r="BR561" s="17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74"/>
      <c r="BR562" s="17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74"/>
      <c r="BR563" s="17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74"/>
      <c r="BR564" s="17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74"/>
      <c r="BR565" s="17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74"/>
      <c r="BR566" s="17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74"/>
      <c r="BR567" s="17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74"/>
      <c r="BR568" s="17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74"/>
      <c r="BR569" s="17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74"/>
      <c r="BR570" s="17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74"/>
      <c r="BR571" s="17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74"/>
      <c r="BR572" s="17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74"/>
      <c r="BR573" s="17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74"/>
      <c r="BR574" s="17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74"/>
      <c r="BR575" s="17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74"/>
      <c r="BR576" s="17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74"/>
      <c r="BR577" s="17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74"/>
      <c r="BR578" s="17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74"/>
      <c r="BR579" s="17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74"/>
      <c r="BR580" s="17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74"/>
      <c r="BR581" s="17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74"/>
      <c r="BR582" s="17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74"/>
      <c r="BR583" s="17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74"/>
      <c r="BR584" s="17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74"/>
      <c r="BR585" s="17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74"/>
      <c r="BR586" s="17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74"/>
      <c r="BR587" s="17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74"/>
      <c r="BR588" s="17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74"/>
      <c r="BR589" s="17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74"/>
      <c r="BR590" s="17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74"/>
      <c r="BR591" s="17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74"/>
      <c r="BR592" s="17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74"/>
      <c r="BR593" s="17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74"/>
      <c r="BR594" s="17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74"/>
      <c r="BR595" s="17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74"/>
      <c r="BR596" s="17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74"/>
      <c r="BR597" s="17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74"/>
      <c r="BR598" s="17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74"/>
      <c r="BR599" s="17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74"/>
      <c r="BR600" s="17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74"/>
      <c r="BR601" s="17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74"/>
      <c r="BR602" s="17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74"/>
      <c r="BR603" s="17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74"/>
      <c r="BR604" s="17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74"/>
      <c r="BR605" s="17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74"/>
      <c r="BR606" s="17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74"/>
      <c r="BR607" s="17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74"/>
      <c r="BR608" s="17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74"/>
      <c r="BR609" s="17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74"/>
      <c r="BR610" s="17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74"/>
      <c r="BR611" s="17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74"/>
      <c r="BR612" s="17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74"/>
      <c r="BR613" s="17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74"/>
      <c r="BR614" s="17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74"/>
      <c r="BR615" s="17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74"/>
      <c r="BR616" s="17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74"/>
      <c r="BR617" s="17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74"/>
      <c r="BR618" s="17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74"/>
      <c r="BR619" s="17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74"/>
      <c r="BR620" s="17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74"/>
      <c r="BR621" s="17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74"/>
      <c r="BR622" s="17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74"/>
      <c r="BR623" s="17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74"/>
      <c r="BR624" s="17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74"/>
      <c r="BR625" s="17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74"/>
      <c r="BR626" s="17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74"/>
      <c r="BR627" s="17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74"/>
      <c r="BR628" s="17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74"/>
      <c r="BR629" s="17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74"/>
      <c r="BR630" s="17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74"/>
      <c r="BR631" s="17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74"/>
      <c r="BR632" s="17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74"/>
      <c r="BR633" s="17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74"/>
      <c r="BR634" s="17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74"/>
      <c r="BR635" s="17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74"/>
      <c r="BR636" s="17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74"/>
      <c r="BR637" s="17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74"/>
      <c r="BR638" s="17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74"/>
      <c r="BR639" s="17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74"/>
      <c r="BR640" s="17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74"/>
      <c r="BR641" s="17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74"/>
      <c r="BR642" s="17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74"/>
      <c r="BR643" s="17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74"/>
      <c r="BR644" s="17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74"/>
      <c r="BR645" s="17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74"/>
      <c r="BR646" s="17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74"/>
      <c r="BR647" s="17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74"/>
      <c r="BR648" s="17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74"/>
      <c r="BR649" s="17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74"/>
      <c r="BR650" s="17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74"/>
      <c r="BR651" s="17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74"/>
      <c r="BR652" s="17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74"/>
      <c r="BR653" s="17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74"/>
      <c r="BR654" s="17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74"/>
      <c r="BR655" s="17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74"/>
      <c r="BR656" s="17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74"/>
      <c r="BR657" s="17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74"/>
      <c r="BR658" s="17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74"/>
      <c r="BR659" s="17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74"/>
      <c r="BR660" s="17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74"/>
      <c r="BR661" s="17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74"/>
      <c r="BR662" s="17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74"/>
      <c r="BR663" s="17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74"/>
      <c r="BR664" s="17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74"/>
      <c r="BR665" s="17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74"/>
      <c r="BR666" s="17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74"/>
      <c r="BR667" s="17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74"/>
      <c r="BR668" s="17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74"/>
      <c r="BR669" s="17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74"/>
      <c r="BR670" s="17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74"/>
      <c r="BR671" s="17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74"/>
      <c r="BR672" s="17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74"/>
      <c r="BR673" s="17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74"/>
      <c r="BR674" s="17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74"/>
      <c r="BR675" s="17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74"/>
      <c r="BR676" s="17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74"/>
      <c r="BR677" s="17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74"/>
      <c r="BR678" s="17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74"/>
      <c r="BR679" s="17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74"/>
      <c r="BR680" s="17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74"/>
      <c r="BR681" s="17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74"/>
      <c r="BR682" s="17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74"/>
      <c r="BR683" s="17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74"/>
      <c r="BR684" s="17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74"/>
      <c r="BR685" s="17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74"/>
      <c r="BR686" s="17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74"/>
      <c r="BR687" s="17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74"/>
      <c r="BR688" s="17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74"/>
      <c r="BR689" s="17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74"/>
      <c r="BR690" s="17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74"/>
      <c r="BR691" s="17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74"/>
      <c r="BR692" s="17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74"/>
      <c r="BR693" s="17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74"/>
      <c r="BR694" s="17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74"/>
      <c r="BR695" s="17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74"/>
      <c r="BR696" s="17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74"/>
      <c r="BR697" s="17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74"/>
      <c r="BR698" s="17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74"/>
      <c r="BR699" s="17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74"/>
      <c r="BR700" s="17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74"/>
      <c r="BR701" s="17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74"/>
      <c r="BR702" s="17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74"/>
      <c r="BR703" s="17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74"/>
      <c r="BR704" s="17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74"/>
      <c r="BR705" s="17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74"/>
      <c r="BR706" s="17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74"/>
      <c r="BR707" s="17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74"/>
      <c r="BR708" s="17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74"/>
      <c r="BR709" s="17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74"/>
      <c r="BR710" s="17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74"/>
      <c r="BR711" s="17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74"/>
      <c r="BR712" s="17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74"/>
      <c r="BR713" s="17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74"/>
      <c r="BR714" s="17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74"/>
      <c r="BR715" s="17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74"/>
      <c r="BR716" s="17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74"/>
      <c r="BR717" s="17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74"/>
      <c r="BR718" s="17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74"/>
      <c r="BR719" s="17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74"/>
      <c r="BR720" s="17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74"/>
      <c r="BR721" s="17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74"/>
      <c r="BR722" s="17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74"/>
      <c r="BR723" s="17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74"/>
      <c r="BR724" s="17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74"/>
      <c r="BR725" s="17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74"/>
      <c r="BR726" s="17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74"/>
      <c r="BR727" s="17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74"/>
      <c r="BR728" s="17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74"/>
      <c r="BR729" s="17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74"/>
      <c r="BR730" s="17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74"/>
      <c r="BR731" s="17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74"/>
      <c r="BR732" s="17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74"/>
      <c r="BR733" s="17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74"/>
      <c r="BR734" s="17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74"/>
      <c r="BR735" s="17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74"/>
      <c r="BR736" s="17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74"/>
      <c r="BR737" s="17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74"/>
      <c r="BR738" s="17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74"/>
      <c r="BR739" s="17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74"/>
      <c r="BR740" s="17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74"/>
      <c r="BR741" s="17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74"/>
      <c r="BR742" s="17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74"/>
      <c r="BR743" s="17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74"/>
      <c r="BR744" s="17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74"/>
      <c r="BR745" s="17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74"/>
      <c r="BR746" s="17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74"/>
      <c r="BR747" s="17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74"/>
      <c r="BR748" s="17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74"/>
      <c r="BR749" s="17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74"/>
      <c r="BR750" s="17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74"/>
      <c r="BR751" s="17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74"/>
      <c r="BR752" s="17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74"/>
      <c r="BR753" s="17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74"/>
      <c r="BR754" s="17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74"/>
      <c r="BR755" s="17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74"/>
      <c r="BR756" s="17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74"/>
      <c r="BR757" s="17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74"/>
      <c r="BR758" s="17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74"/>
      <c r="BR759" s="17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74"/>
      <c r="BR760" s="17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74"/>
      <c r="BR761" s="17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74"/>
      <c r="BR762" s="17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74"/>
      <c r="BR763" s="17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74"/>
      <c r="BR764" s="17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74"/>
      <c r="BR765" s="17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74"/>
      <c r="BR766" s="17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74"/>
      <c r="BR767" s="17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74"/>
      <c r="BR768" s="17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74"/>
      <c r="BR769" s="17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74"/>
      <c r="BR770" s="17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74"/>
      <c r="BR771" s="17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74"/>
      <c r="BR772" s="17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74"/>
      <c r="BR773" s="17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74"/>
      <c r="BR774" s="17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74"/>
      <c r="BR775" s="17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74"/>
      <c r="BR776" s="17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74"/>
      <c r="BR777" s="17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74"/>
      <c r="BR778" s="17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74"/>
      <c r="BR779" s="17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74"/>
      <c r="BR780" s="17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74"/>
      <c r="BR781" s="17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74"/>
      <c r="BR782" s="17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74"/>
      <c r="BR783" s="17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74"/>
      <c r="BR784" s="17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74"/>
      <c r="BR785" s="17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74"/>
      <c r="BR786" s="17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74"/>
      <c r="BR787" s="17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74"/>
      <c r="BR788" s="17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74"/>
      <c r="BR789" s="17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74"/>
      <c r="BR790" s="17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74"/>
      <c r="BR791" s="17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74"/>
      <c r="BR792" s="17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74"/>
      <c r="BR793" s="17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74"/>
      <c r="BR794" s="17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74"/>
      <c r="BR795" s="17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74"/>
      <c r="BR796" s="17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74"/>
      <c r="BR797" s="17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74"/>
      <c r="BR798" s="17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74"/>
      <c r="BR799" s="17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74"/>
      <c r="BR800" s="17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74"/>
      <c r="BR801" s="17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74"/>
      <c r="BR802" s="17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74"/>
      <c r="BR803" s="17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74"/>
      <c r="BR804" s="17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74"/>
      <c r="BR805" s="17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74"/>
      <c r="BR806" s="17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74"/>
      <c r="BR807" s="17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74"/>
      <c r="BR808" s="17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74"/>
      <c r="BR809" s="17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74"/>
      <c r="BR810" s="17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74"/>
      <c r="BR811" s="17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74"/>
      <c r="BR812" s="17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74"/>
      <c r="BR813" s="17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74"/>
      <c r="BR814" s="17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74"/>
      <c r="BR815" s="17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74"/>
      <c r="BR816" s="17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74"/>
      <c r="BR817" s="17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74"/>
      <c r="BR818" s="17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74"/>
      <c r="BR819" s="17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74"/>
      <c r="BR820" s="17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74"/>
      <c r="BR821" s="17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74"/>
      <c r="BR822" s="17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74"/>
      <c r="BR823" s="17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74"/>
      <c r="BR824" s="17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74"/>
      <c r="BR825" s="17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74"/>
      <c r="BR826" s="17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74"/>
      <c r="BR827" s="17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74"/>
      <c r="BR828" s="17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74"/>
      <c r="BR829" s="17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74"/>
      <c r="BR830" s="17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74"/>
      <c r="BR831" s="17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74"/>
      <c r="BR832" s="17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74"/>
      <c r="BR833" s="17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74"/>
      <c r="BR834" s="17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74"/>
      <c r="BR835" s="17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74"/>
      <c r="BR836" s="17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74"/>
      <c r="BR837" s="17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74"/>
      <c r="BR838" s="17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74"/>
      <c r="BR839" s="17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74"/>
      <c r="BR840" s="17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74"/>
      <c r="BR841" s="17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74"/>
      <c r="BR842" s="17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74"/>
      <c r="BR843" s="17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74"/>
      <c r="BR844" s="17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74"/>
      <c r="BR845" s="17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74"/>
      <c r="BR846" s="17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74"/>
      <c r="BR847" s="17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74"/>
      <c r="BR848" s="17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74"/>
      <c r="BR849" s="17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74"/>
      <c r="BR850" s="17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74"/>
      <c r="BR851" s="17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74"/>
      <c r="BR852" s="17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74"/>
      <c r="BR853" s="17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74"/>
      <c r="BR854" s="17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74"/>
      <c r="BR855" s="17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74"/>
      <c r="BR856" s="17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74"/>
      <c r="BR857" s="17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74"/>
      <c r="BR858" s="17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74"/>
      <c r="BR859" s="17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74"/>
      <c r="BR860" s="17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74"/>
      <c r="BR861" s="17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74"/>
      <c r="BR862" s="17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74"/>
      <c r="BR863" s="17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74"/>
      <c r="BR864" s="17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74"/>
      <c r="BR865" s="17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74"/>
      <c r="BR866" s="17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74"/>
      <c r="BR867" s="17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74"/>
      <c r="BR868" s="17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74"/>
      <c r="BR869" s="17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74"/>
      <c r="BR870" s="17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74"/>
      <c r="BR871" s="17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74"/>
      <c r="BR872" s="17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74"/>
      <c r="BR873" s="17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74"/>
      <c r="BR874" s="17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74"/>
      <c r="BR875" s="17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74"/>
      <c r="BR876" s="17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74"/>
      <c r="BR877" s="17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74"/>
      <c r="BR878" s="17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74"/>
      <c r="BR879" s="17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74"/>
      <c r="BR880" s="17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74"/>
      <c r="BR881" s="17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74"/>
      <c r="BR882" s="17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74"/>
      <c r="BR883" s="17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74"/>
      <c r="BR884" s="17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74"/>
      <c r="BR885" s="17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74"/>
      <c r="BR886" s="17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74"/>
      <c r="BR887" s="17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74"/>
      <c r="BR888" s="17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74"/>
      <c r="BR889" s="17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74"/>
      <c r="BR890" s="17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74"/>
      <c r="BR891" s="17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74"/>
      <c r="BR892" s="17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74"/>
      <c r="BR893" s="17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74"/>
      <c r="BR894" s="17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74"/>
      <c r="BR895" s="17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74"/>
      <c r="BR896" s="17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74"/>
      <c r="BR897" s="17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74"/>
      <c r="BR898" s="17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74"/>
      <c r="BR899" s="17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74"/>
      <c r="BR900" s="17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74"/>
      <c r="BR901" s="17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74"/>
      <c r="BR902" s="17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74"/>
      <c r="BR903" s="17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74"/>
      <c r="BR904" s="17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74"/>
      <c r="BR905" s="17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74"/>
      <c r="BR906" s="17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74"/>
      <c r="BR907" s="17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74"/>
      <c r="BR908" s="17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74"/>
      <c r="BR909" s="17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74"/>
      <c r="BR910" s="17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74"/>
      <c r="BR911" s="17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74"/>
      <c r="BR912" s="17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74"/>
      <c r="BR913" s="17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74"/>
      <c r="BR914" s="17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74"/>
      <c r="BR915" s="17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74"/>
      <c r="BR916" s="17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74"/>
      <c r="BR917" s="17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74"/>
      <c r="BR918" s="17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74"/>
      <c r="BR919" s="17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74"/>
      <c r="BR920" s="17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74"/>
      <c r="BR921" s="17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74"/>
      <c r="BR922" s="17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74"/>
      <c r="BR923" s="17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74"/>
      <c r="BR924" s="17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74"/>
      <c r="BR925" s="17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74"/>
      <c r="BR926" s="17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74"/>
      <c r="BR927" s="17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74"/>
      <c r="BR928" s="17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74"/>
      <c r="BR929" s="17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74"/>
      <c r="BR930" s="17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74"/>
      <c r="BR931" s="17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74"/>
      <c r="BR932" s="17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74"/>
      <c r="BR933" s="17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74"/>
      <c r="BR934" s="17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74"/>
      <c r="BR935" s="17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74"/>
      <c r="BR936" s="17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74"/>
      <c r="BR937" s="17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74"/>
      <c r="BR938" s="17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74"/>
      <c r="BR939" s="17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74"/>
      <c r="BR940" s="17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74"/>
      <c r="BR941" s="17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74"/>
      <c r="BR942" s="17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74"/>
      <c r="BR943" s="17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74"/>
      <c r="BR944" s="17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74"/>
      <c r="BR945" s="17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74"/>
      <c r="BR946" s="17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74"/>
      <c r="BR947" s="17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74"/>
      <c r="BR948" s="17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74"/>
      <c r="BR949" s="17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74"/>
      <c r="BR950" s="17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74"/>
      <c r="BR951" s="17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74"/>
      <c r="BR952" s="17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74"/>
      <c r="BR953" s="17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74"/>
      <c r="BR954" s="17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74"/>
      <c r="BR955" s="17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74"/>
      <c r="BR956" s="17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74"/>
      <c r="BR957" s="17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74"/>
      <c r="BR958" s="17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74"/>
      <c r="BR959" s="17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74"/>
      <c r="BR960" s="17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74"/>
      <c r="BR961" s="17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74"/>
      <c r="BR962" s="17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74"/>
      <c r="BR963" s="17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74"/>
      <c r="BR964" s="17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74"/>
      <c r="BR965" s="17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74"/>
      <c r="BR966" s="17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74"/>
      <c r="BR967" s="17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74"/>
      <c r="BR968" s="17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74"/>
      <c r="BR969" s="17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74"/>
      <c r="BR970" s="17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74"/>
      <c r="BR971" s="17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74"/>
      <c r="BR972" s="17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74"/>
      <c r="BR973" s="17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74"/>
      <c r="BR974" s="17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74"/>
      <c r="BR975" s="17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74"/>
      <c r="BR976" s="17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74"/>
      <c r="BR977" s="17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74"/>
      <c r="BR978" s="17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74"/>
      <c r="BR979" s="17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74"/>
      <c r="BR980" s="17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74"/>
      <c r="BR981" s="17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74"/>
      <c r="BR982" s="17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74"/>
      <c r="BR983" s="17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74"/>
      <c r="BR984" s="17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74"/>
      <c r="BR985" s="17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74"/>
      <c r="BR986" s="17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74"/>
      <c r="BR987" s="17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74"/>
      <c r="BR988" s="17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74"/>
      <c r="BR989" s="17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74"/>
      <c r="BR990" s="17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74"/>
      <c r="BR991" s="17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74"/>
      <c r="BR992" s="17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74"/>
      <c r="BR993" s="17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74"/>
      <c r="BR994" s="17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74"/>
      <c r="BR995" s="17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0" customFormat="1" ht="48.5" customHeight="1">
      <c r="A1" s="24" t="s">
        <v>669</v>
      </c>
      <c r="B1" s="24" t="s">
        <v>14</v>
      </c>
      <c r="C1" s="24" t="s">
        <v>459</v>
      </c>
      <c r="D1" s="24" t="s">
        <v>816</v>
      </c>
      <c r="E1" s="130" t="s">
        <v>738</v>
      </c>
      <c r="F1" s="123" t="s">
        <v>739</v>
      </c>
      <c r="G1" s="123" t="s">
        <v>740</v>
      </c>
      <c r="H1" s="24" t="s">
        <v>580</v>
      </c>
      <c r="I1" s="93" t="s">
        <v>334</v>
      </c>
      <c r="J1" s="93" t="s">
        <v>335</v>
      </c>
      <c r="K1" s="93" t="s">
        <v>336</v>
      </c>
      <c r="L1" s="93" t="s">
        <v>660</v>
      </c>
      <c r="M1" s="93" t="s">
        <v>337</v>
      </c>
      <c r="N1" s="93" t="s">
        <v>338</v>
      </c>
      <c r="O1" s="109" t="s">
        <v>358</v>
      </c>
      <c r="P1" s="109" t="s">
        <v>359</v>
      </c>
      <c r="Q1" s="109" t="s">
        <v>360</v>
      </c>
      <c r="R1" s="109" t="s">
        <v>361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73" t="s">
        <v>345</v>
      </c>
      <c r="Z1" s="45" t="s">
        <v>346</v>
      </c>
      <c r="AA1" s="73" t="s">
        <v>347</v>
      </c>
      <c r="AB1" s="73" t="s">
        <v>348</v>
      </c>
      <c r="AC1" s="45" t="s">
        <v>349</v>
      </c>
    </row>
    <row r="2" spans="1:29" s="101" customFormat="1" ht="66.5" customHeight="1">
      <c r="A2" s="28" t="s">
        <v>670</v>
      </c>
      <c r="B2" s="32" t="s">
        <v>16</v>
      </c>
      <c r="C2" s="32" t="s">
        <v>330</v>
      </c>
      <c r="D2" s="32" t="s">
        <v>817</v>
      </c>
      <c r="E2" s="124" t="s">
        <v>733</v>
      </c>
      <c r="F2" s="124" t="s">
        <v>734</v>
      </c>
      <c r="G2" s="124" t="s">
        <v>732</v>
      </c>
      <c r="H2" s="32" t="s">
        <v>581</v>
      </c>
      <c r="I2" s="94" t="s">
        <v>350</v>
      </c>
      <c r="J2" s="94" t="s">
        <v>663</v>
      </c>
      <c r="K2" s="94" t="s">
        <v>396</v>
      </c>
      <c r="L2" s="94" t="s">
        <v>718</v>
      </c>
      <c r="M2" s="94" t="s">
        <v>668</v>
      </c>
      <c r="N2" s="94" t="s">
        <v>351</v>
      </c>
      <c r="O2" s="99" t="s">
        <v>379</v>
      </c>
      <c r="P2" s="99" t="s">
        <v>378</v>
      </c>
      <c r="Q2" s="99" t="s">
        <v>395</v>
      </c>
      <c r="R2" s="99"/>
      <c r="S2" s="54" t="s">
        <v>352</v>
      </c>
      <c r="T2" s="54" t="s">
        <v>353</v>
      </c>
      <c r="U2" s="54" t="s">
        <v>86</v>
      </c>
      <c r="V2" s="54" t="s">
        <v>87</v>
      </c>
      <c r="W2" s="54" t="s">
        <v>88</v>
      </c>
      <c r="X2" s="54" t="s">
        <v>354</v>
      </c>
      <c r="Y2" s="54" t="s">
        <v>394</v>
      </c>
      <c r="Z2" s="54" t="s">
        <v>393</v>
      </c>
      <c r="AA2" s="54" t="s">
        <v>355</v>
      </c>
      <c r="AB2" s="54" t="s">
        <v>356</v>
      </c>
      <c r="AC2" s="54" t="s">
        <v>357</v>
      </c>
    </row>
    <row r="3" spans="1:29" s="100" customFormat="1" ht="26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33" t="s">
        <v>40</v>
      </c>
      <c r="I3" s="95" t="s">
        <v>397</v>
      </c>
      <c r="J3" s="95"/>
      <c r="K3" s="95"/>
      <c r="L3" s="95"/>
      <c r="M3" s="95" t="s">
        <v>299</v>
      </c>
      <c r="N3" s="95" t="s">
        <v>329</v>
      </c>
      <c r="O3" s="98" t="s">
        <v>37</v>
      </c>
      <c r="P3" s="98"/>
      <c r="Q3" s="98"/>
      <c r="R3" s="98"/>
      <c r="S3" s="66" t="s">
        <v>131</v>
      </c>
      <c r="T3" s="66" t="s">
        <v>131</v>
      </c>
      <c r="U3" s="137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>
      <c r="A4" s="20"/>
      <c r="D4" s="144"/>
      <c r="E4" s="131"/>
      <c r="F4" s="131"/>
      <c r="G4" s="131"/>
      <c r="H4" s="11"/>
    </row>
    <row r="5" spans="1:29">
      <c r="A5" s="20"/>
      <c r="G5" s="132"/>
      <c r="H5" s="11"/>
    </row>
    <row r="6" spans="1:29">
      <c r="A6" s="20"/>
      <c r="G6" s="132"/>
      <c r="H6" s="11"/>
    </row>
    <row r="7" spans="1:29">
      <c r="A7" s="20"/>
      <c r="G7" s="132"/>
      <c r="H7" s="12"/>
    </row>
    <row r="8" spans="1:29">
      <c r="A8" s="14"/>
      <c r="G8" s="132"/>
      <c r="H8" s="12"/>
    </row>
    <row r="9" spans="1:29">
      <c r="A9" s="14"/>
      <c r="G9" s="132"/>
      <c r="H9" s="12"/>
    </row>
    <row r="10" spans="1:29">
      <c r="A10" s="14"/>
      <c r="G10" s="132"/>
      <c r="H10" s="12"/>
    </row>
    <row r="11" spans="1:29">
      <c r="A11" s="14"/>
      <c r="G11" s="132"/>
      <c r="H11" s="12"/>
    </row>
    <row r="12" spans="1:29">
      <c r="A12" s="14"/>
      <c r="G12" s="132"/>
      <c r="H12" s="12"/>
    </row>
    <row r="13" spans="1:29">
      <c r="A13" s="14"/>
      <c r="G13" s="132"/>
      <c r="H13" s="12"/>
    </row>
    <row r="14" spans="1:29">
      <c r="A14" s="14"/>
      <c r="G14" s="132"/>
      <c r="H14" s="12"/>
    </row>
    <row r="15" spans="1:29">
      <c r="A15" s="14"/>
      <c r="G15" s="132"/>
      <c r="H15" s="12"/>
    </row>
    <row r="16" spans="1:29">
      <c r="A16" s="14"/>
      <c r="G16" s="132"/>
      <c r="H16" s="12"/>
    </row>
    <row r="17" spans="1:8">
      <c r="A17" s="14"/>
      <c r="G17" s="132"/>
      <c r="H17" s="12"/>
    </row>
    <row r="18" spans="1:8">
      <c r="A18" s="14"/>
      <c r="G18" s="132"/>
      <c r="H18" s="12"/>
    </row>
    <row r="19" spans="1:8">
      <c r="A19" s="14"/>
      <c r="G19" s="132"/>
      <c r="H19" s="12"/>
    </row>
    <row r="20" spans="1:8">
      <c r="A20" s="14"/>
      <c r="G20" s="132"/>
      <c r="H20" s="12"/>
    </row>
    <row r="21" spans="1:8">
      <c r="A21" s="14"/>
      <c r="G21" s="132"/>
      <c r="H21" s="12"/>
    </row>
    <row r="22" spans="1:8">
      <c r="A22" s="14"/>
      <c r="G22" s="133"/>
      <c r="H22" s="12"/>
    </row>
    <row r="23" spans="1:8">
      <c r="A23" s="14"/>
      <c r="G23" s="133"/>
      <c r="H23" s="12"/>
    </row>
    <row r="24" spans="1:8">
      <c r="A24" s="14"/>
      <c r="G24" s="133"/>
      <c r="H24" s="12"/>
    </row>
    <row r="25" spans="1:8">
      <c r="A25" s="14"/>
      <c r="G25" s="133"/>
      <c r="H25" s="12"/>
    </row>
    <row r="26" spans="1:8">
      <c r="A26" s="14"/>
      <c r="G26" s="133"/>
      <c r="H26" s="12"/>
    </row>
    <row r="27" spans="1:8">
      <c r="A27" s="14"/>
      <c r="G27" s="133"/>
      <c r="H27" s="12"/>
    </row>
    <row r="28" spans="1:8">
      <c r="A28" s="14"/>
      <c r="G28" s="133"/>
      <c r="H28" s="12"/>
    </row>
    <row r="29" spans="1:8">
      <c r="A29" s="14"/>
      <c r="G29" s="133"/>
      <c r="H29" s="12"/>
    </row>
    <row r="30" spans="1:8">
      <c r="A30" s="14"/>
      <c r="G30" s="133"/>
      <c r="H30" s="12"/>
    </row>
    <row r="31" spans="1:8">
      <c r="A31" s="14"/>
      <c r="G31" s="133"/>
      <c r="H31" s="12"/>
    </row>
    <row r="32" spans="1:8">
      <c r="A32" s="14"/>
      <c r="G32" s="133"/>
      <c r="H32" s="12"/>
    </row>
    <row r="33" spans="1:8">
      <c r="A33" s="14"/>
      <c r="G33" s="133"/>
      <c r="H33" s="12"/>
    </row>
    <row r="34" spans="1:8">
      <c r="A34" s="14"/>
      <c r="G34" s="133"/>
      <c r="H34" s="12"/>
    </row>
    <row r="35" spans="1:8">
      <c r="A35" s="14"/>
      <c r="G35" s="133"/>
      <c r="H35" s="12"/>
    </row>
    <row r="36" spans="1:8">
      <c r="A36" s="14"/>
      <c r="G36" s="133"/>
      <c r="H36" s="12"/>
    </row>
    <row r="37" spans="1:8">
      <c r="A37" s="14"/>
      <c r="G37" s="133"/>
      <c r="H37" s="12"/>
    </row>
    <row r="38" spans="1:8">
      <c r="A38" s="14"/>
      <c r="G38" s="133"/>
      <c r="H38" s="12"/>
    </row>
    <row r="39" spans="1:8">
      <c r="A39" s="14"/>
      <c r="G39" s="133"/>
      <c r="H39" s="12"/>
    </row>
    <row r="40" spans="1:8">
      <c r="A40" s="14"/>
      <c r="G40" s="133"/>
      <c r="H40" s="12"/>
    </row>
    <row r="41" spans="1:8">
      <c r="A41" s="14"/>
      <c r="G41" s="133"/>
      <c r="H41" s="12"/>
    </row>
    <row r="42" spans="1:8">
      <c r="A42" s="14"/>
      <c r="G42" s="133"/>
      <c r="H42" s="12"/>
    </row>
    <row r="43" spans="1:8">
      <c r="A43" s="14"/>
      <c r="G43" s="133"/>
      <c r="H43" s="12"/>
    </row>
    <row r="44" spans="1:8">
      <c r="A44" s="14"/>
      <c r="G44" s="133"/>
      <c r="H44" s="12"/>
    </row>
    <row r="45" spans="1:8">
      <c r="A45" s="14"/>
      <c r="G45" s="133"/>
      <c r="H45" s="12"/>
    </row>
    <row r="46" spans="1:8">
      <c r="A46" s="14"/>
      <c r="G46" s="133"/>
      <c r="H46" s="12"/>
    </row>
    <row r="47" spans="1:8">
      <c r="A47" s="14"/>
      <c r="G47" s="133"/>
      <c r="H47" s="12"/>
    </row>
    <row r="48" spans="1:8">
      <c r="A48" s="14"/>
      <c r="G48" s="133"/>
      <c r="H48" s="12"/>
    </row>
    <row r="49" spans="1:8">
      <c r="A49" s="14"/>
      <c r="G49" s="133"/>
      <c r="H49" s="12"/>
    </row>
    <row r="50" spans="1:8">
      <c r="A50" s="14"/>
      <c r="G50" s="133"/>
      <c r="H50" s="12"/>
    </row>
    <row r="51" spans="1:8">
      <c r="A51" s="14"/>
      <c r="G51" s="133"/>
      <c r="H51" s="12"/>
    </row>
    <row r="52" spans="1:8">
      <c r="A52" s="14"/>
      <c r="G52" s="133"/>
      <c r="H52" s="12"/>
    </row>
    <row r="53" spans="1:8">
      <c r="A53" s="14"/>
      <c r="G53" s="133"/>
      <c r="H53" s="12"/>
    </row>
    <row r="54" spans="1:8">
      <c r="A54" s="14"/>
      <c r="G54" s="133"/>
      <c r="H54" s="12"/>
    </row>
    <row r="55" spans="1:8">
      <c r="A55" s="14"/>
      <c r="G55" s="133"/>
      <c r="H55" s="12"/>
    </row>
    <row r="56" spans="1:8">
      <c r="A56" s="14"/>
      <c r="G56" s="133"/>
      <c r="H56" s="12"/>
    </row>
    <row r="57" spans="1:8">
      <c r="A57" s="14"/>
      <c r="G57" s="133"/>
      <c r="H57" s="12"/>
    </row>
    <row r="58" spans="1:8">
      <c r="A58" s="14"/>
      <c r="G58" s="133"/>
      <c r="H58" s="12"/>
    </row>
    <row r="59" spans="1:8">
      <c r="A59" s="14"/>
      <c r="G59" s="133"/>
      <c r="H59" s="12"/>
    </row>
    <row r="60" spans="1:8">
      <c r="A60" s="14"/>
      <c r="G60" s="133"/>
      <c r="H60" s="12"/>
    </row>
    <row r="61" spans="1:8">
      <c r="A61" s="14"/>
      <c r="G61" s="133"/>
      <c r="H61" s="12"/>
    </row>
    <row r="62" spans="1:8">
      <c r="A62" s="14"/>
      <c r="G62" s="133"/>
      <c r="H62" s="12"/>
    </row>
    <row r="63" spans="1:8">
      <c r="A63" s="14"/>
      <c r="G63" s="133"/>
      <c r="H63" s="12"/>
    </row>
    <row r="64" spans="1:8">
      <c r="A64" s="14"/>
      <c r="G64" s="133"/>
      <c r="H64" s="12"/>
    </row>
    <row r="65" spans="1:8">
      <c r="A65" s="14"/>
      <c r="G65" s="133"/>
      <c r="H65" s="12"/>
    </row>
    <row r="66" spans="1:8">
      <c r="A66" s="14"/>
      <c r="G66" s="133"/>
      <c r="H66" s="12"/>
    </row>
    <row r="67" spans="1:8">
      <c r="A67" s="14"/>
      <c r="G67" s="133"/>
      <c r="H67" s="12"/>
    </row>
    <row r="68" spans="1:8">
      <c r="A68" s="14"/>
      <c r="G68" s="133"/>
      <c r="H68" s="12"/>
    </row>
    <row r="69" spans="1:8">
      <c r="A69" s="14"/>
      <c r="G69" s="133"/>
      <c r="H69" s="12"/>
    </row>
    <row r="70" spans="1:8">
      <c r="A70" s="14"/>
      <c r="G70" s="133"/>
      <c r="H70" s="12"/>
    </row>
    <row r="71" spans="1:8">
      <c r="A71" s="14"/>
      <c r="G71" s="133"/>
      <c r="H71" s="12"/>
    </row>
    <row r="72" spans="1:8">
      <c r="A72" s="14"/>
      <c r="G72" s="133"/>
      <c r="H72" s="12"/>
    </row>
    <row r="73" spans="1:8">
      <c r="A73" s="14"/>
      <c r="G73" s="133"/>
      <c r="H73" s="12"/>
    </row>
    <row r="74" spans="1:8">
      <c r="A74" s="14"/>
      <c r="G74" s="133"/>
      <c r="H74" s="12"/>
    </row>
    <row r="75" spans="1:8">
      <c r="A75" s="14"/>
      <c r="G75" s="133"/>
      <c r="H75" s="12"/>
    </row>
    <row r="76" spans="1:8">
      <c r="A76" s="14"/>
      <c r="G76" s="133"/>
      <c r="H76" s="12"/>
    </row>
    <row r="77" spans="1:8">
      <c r="A77" s="14"/>
      <c r="G77" s="133"/>
      <c r="H77" s="12"/>
    </row>
    <row r="78" spans="1:8">
      <c r="A78" s="14"/>
      <c r="G78" s="133"/>
      <c r="H78" s="12"/>
    </row>
    <row r="79" spans="1:8">
      <c r="A79" s="14"/>
      <c r="G79" s="133"/>
      <c r="H79" s="12"/>
    </row>
    <row r="80" spans="1:8">
      <c r="A80" s="14"/>
      <c r="G80" s="133"/>
      <c r="H80" s="12"/>
    </row>
    <row r="81" spans="1:8">
      <c r="A81" s="14"/>
      <c r="G81" s="133"/>
      <c r="H81" s="12"/>
    </row>
    <row r="82" spans="1:8">
      <c r="A82" s="14"/>
      <c r="G82" s="133"/>
      <c r="H82" s="12"/>
    </row>
    <row r="83" spans="1:8">
      <c r="A83" s="14"/>
      <c r="G83" s="133"/>
      <c r="H83" s="12"/>
    </row>
    <row r="84" spans="1:8">
      <c r="A84" s="14"/>
      <c r="G84" s="133"/>
      <c r="H84" s="12"/>
    </row>
    <row r="85" spans="1:8">
      <c r="A85" s="14"/>
      <c r="G85" s="133"/>
      <c r="H85" s="12"/>
    </row>
    <row r="86" spans="1:8">
      <c r="A86" s="14"/>
      <c r="G86" s="133"/>
      <c r="H86" s="12"/>
    </row>
    <row r="87" spans="1:8">
      <c r="A87" s="14"/>
      <c r="G87" s="133"/>
      <c r="H87" s="12"/>
    </row>
    <row r="88" spans="1:8">
      <c r="A88" s="14"/>
      <c r="G88" s="133"/>
      <c r="H88" s="12"/>
    </row>
    <row r="89" spans="1:8">
      <c r="A89" s="14"/>
      <c r="G89" s="133"/>
      <c r="H89" s="12"/>
    </row>
    <row r="90" spans="1:8">
      <c r="A90" s="14"/>
      <c r="G90" s="133"/>
      <c r="H90" s="12"/>
    </row>
    <row r="91" spans="1:8">
      <c r="A91" s="14"/>
      <c r="G91" s="133"/>
      <c r="H91" s="12"/>
    </row>
    <row r="92" spans="1:8">
      <c r="A92" s="14"/>
      <c r="G92" s="133"/>
      <c r="H92" s="12"/>
    </row>
    <row r="93" spans="1:8">
      <c r="A93" s="14"/>
      <c r="G93" s="133"/>
      <c r="H93" s="12"/>
    </row>
    <row r="94" spans="1:8">
      <c r="A94" s="14"/>
      <c r="G94" s="133"/>
      <c r="H94" s="12"/>
    </row>
    <row r="95" spans="1:8">
      <c r="A95" s="14"/>
      <c r="G95" s="133"/>
      <c r="H95" s="12"/>
    </row>
    <row r="96" spans="1:8">
      <c r="A96" s="14"/>
      <c r="G96" s="133"/>
      <c r="H96" s="12"/>
    </row>
    <row r="97" spans="1:8">
      <c r="A97" s="14"/>
      <c r="G97" s="133"/>
      <c r="H97" s="12"/>
    </row>
    <row r="98" spans="1:8">
      <c r="A98" s="14"/>
      <c r="G98" s="133"/>
      <c r="H98" s="12"/>
    </row>
    <row r="99" spans="1:8">
      <c r="A99" s="14"/>
      <c r="G99" s="133"/>
      <c r="H99" s="12"/>
    </row>
    <row r="100" spans="1:8">
      <c r="A100" s="14"/>
      <c r="G100" s="133"/>
      <c r="H100" s="12"/>
    </row>
    <row r="101" spans="1:8">
      <c r="A101" s="14"/>
      <c r="G101" s="133"/>
      <c r="H101" s="12"/>
    </row>
    <row r="102" spans="1:8">
      <c r="A102" s="14"/>
      <c r="G102" s="133"/>
      <c r="H102" s="12"/>
    </row>
    <row r="103" spans="1:8">
      <c r="A103" s="14"/>
      <c r="G103" s="133"/>
      <c r="H103" s="12"/>
    </row>
    <row r="104" spans="1:8">
      <c r="A104" s="14"/>
      <c r="G104" s="133"/>
      <c r="H104" s="12"/>
    </row>
    <row r="105" spans="1:8">
      <c r="A105" s="14"/>
      <c r="G105" s="133"/>
      <c r="H105" s="12"/>
    </row>
    <row r="106" spans="1:8">
      <c r="A106" s="14"/>
      <c r="G106" s="133"/>
      <c r="H106" s="12"/>
    </row>
    <row r="107" spans="1:8">
      <c r="A107" s="14"/>
      <c r="G107" s="133"/>
      <c r="H107" s="12"/>
    </row>
    <row r="108" spans="1:8">
      <c r="A108" s="14"/>
      <c r="G108" s="133"/>
      <c r="H108" s="12"/>
    </row>
    <row r="109" spans="1:8">
      <c r="A109" s="14"/>
      <c r="G109" s="133"/>
      <c r="H109" s="12"/>
    </row>
    <row r="110" spans="1:8">
      <c r="A110" s="14"/>
      <c r="G110" s="133"/>
      <c r="H110" s="12"/>
    </row>
    <row r="111" spans="1:8">
      <c r="A111" s="14"/>
      <c r="G111" s="133"/>
      <c r="H111" s="12"/>
    </row>
    <row r="112" spans="1:8">
      <c r="A112" s="14"/>
      <c r="G112" s="133"/>
      <c r="H112" s="12"/>
    </row>
    <row r="113" spans="1:8">
      <c r="A113" s="14"/>
      <c r="G113" s="133"/>
      <c r="H113" s="12"/>
    </row>
    <row r="114" spans="1:8">
      <c r="A114" s="14"/>
      <c r="G114" s="133"/>
      <c r="H114" s="12"/>
    </row>
    <row r="115" spans="1:8">
      <c r="A115" s="14"/>
      <c r="G115" s="133"/>
      <c r="H115" s="12"/>
    </row>
    <row r="116" spans="1:8">
      <c r="A116" s="14"/>
      <c r="G116" s="133"/>
      <c r="H116" s="12"/>
    </row>
    <row r="117" spans="1:8">
      <c r="A117" s="14"/>
      <c r="G117" s="133"/>
      <c r="H117" s="12"/>
    </row>
    <row r="118" spans="1:8">
      <c r="A118" s="14"/>
      <c r="G118" s="133"/>
      <c r="H118" s="12"/>
    </row>
    <row r="119" spans="1:8">
      <c r="A119" s="14"/>
      <c r="G119" s="133"/>
      <c r="H119" s="12"/>
    </row>
    <row r="120" spans="1:8">
      <c r="A120" s="14"/>
      <c r="G120" s="133"/>
      <c r="H120" s="12"/>
    </row>
    <row r="121" spans="1:8">
      <c r="A121" s="14"/>
      <c r="G121" s="133"/>
      <c r="H121" s="12"/>
    </row>
    <row r="122" spans="1:8">
      <c r="A122" s="14"/>
      <c r="G122" s="133"/>
      <c r="H122" s="12"/>
    </row>
    <row r="123" spans="1:8">
      <c r="A123" s="14"/>
      <c r="G123" s="133"/>
      <c r="H123" s="12"/>
    </row>
    <row r="124" spans="1:8">
      <c r="A124" s="14"/>
      <c r="G124" s="133"/>
      <c r="H124" s="12"/>
    </row>
    <row r="125" spans="1:8">
      <c r="A125" s="14"/>
      <c r="G125" s="133"/>
      <c r="H125" s="12"/>
    </row>
    <row r="126" spans="1:8">
      <c r="A126" s="14"/>
      <c r="G126" s="133"/>
      <c r="H126" s="12"/>
    </row>
    <row r="127" spans="1:8">
      <c r="A127" s="14"/>
      <c r="G127" s="133"/>
      <c r="H127" s="12"/>
    </row>
    <row r="128" spans="1:8">
      <c r="A128" s="14"/>
      <c r="G128" s="133"/>
      <c r="H128" s="12"/>
    </row>
    <row r="129" spans="1:8">
      <c r="A129" s="14"/>
      <c r="G129" s="133"/>
      <c r="H129" s="12"/>
    </row>
    <row r="130" spans="1:8">
      <c r="A130" s="14"/>
      <c r="G130" s="133"/>
      <c r="H130" s="12"/>
    </row>
    <row r="131" spans="1:8">
      <c r="A131" s="14"/>
      <c r="G131" s="133"/>
      <c r="H131" s="12"/>
    </row>
    <row r="132" spans="1:8">
      <c r="A132" s="14"/>
      <c r="G132" s="133"/>
      <c r="H132" s="12"/>
    </row>
    <row r="133" spans="1:8">
      <c r="A133" s="14"/>
      <c r="G133" s="133"/>
      <c r="H133" s="12"/>
    </row>
    <row r="134" spans="1:8">
      <c r="A134" s="14"/>
      <c r="G134" s="133"/>
      <c r="H134" s="12"/>
    </row>
    <row r="135" spans="1:8">
      <c r="A135" s="14"/>
      <c r="G135" s="133"/>
      <c r="H135" s="12"/>
    </row>
    <row r="136" spans="1:8">
      <c r="A136" s="14"/>
      <c r="G136" s="133"/>
      <c r="H136" s="12"/>
    </row>
    <row r="137" spans="1:8">
      <c r="A137" s="14"/>
      <c r="G137" s="133"/>
      <c r="H137" s="12"/>
    </row>
    <row r="138" spans="1:8">
      <c r="A138" s="14"/>
      <c r="G138" s="133"/>
      <c r="H138" s="12"/>
    </row>
    <row r="139" spans="1:8">
      <c r="A139" s="14"/>
      <c r="G139" s="133"/>
      <c r="H139" s="12"/>
    </row>
    <row r="140" spans="1:8">
      <c r="A140" s="14"/>
      <c r="G140" s="133"/>
      <c r="H140" s="12"/>
    </row>
    <row r="141" spans="1:8">
      <c r="A141" s="14"/>
      <c r="G141" s="133"/>
      <c r="H141" s="12"/>
    </row>
    <row r="142" spans="1:8">
      <c r="A142" s="14"/>
      <c r="G142" s="133"/>
      <c r="H142" s="12"/>
    </row>
    <row r="143" spans="1:8">
      <c r="A143" s="14"/>
      <c r="G143" s="133"/>
      <c r="H143" s="12"/>
    </row>
    <row r="144" spans="1:8">
      <c r="A144" s="14"/>
      <c r="G144" s="133"/>
      <c r="H144" s="12"/>
    </row>
    <row r="145" spans="1:8">
      <c r="A145" s="14"/>
      <c r="G145" s="133"/>
      <c r="H145" s="12"/>
    </row>
    <row r="146" spans="1:8">
      <c r="A146" s="14"/>
      <c r="G146" s="133"/>
      <c r="H146" s="12"/>
    </row>
    <row r="147" spans="1:8">
      <c r="A147" s="14"/>
      <c r="G147" s="133"/>
      <c r="H147" s="12"/>
    </row>
    <row r="148" spans="1:8">
      <c r="A148" s="14"/>
      <c r="G148" s="133"/>
      <c r="H148" s="12"/>
    </row>
    <row r="149" spans="1:8">
      <c r="A149" s="14"/>
      <c r="G149" s="133"/>
      <c r="H149" s="12"/>
    </row>
    <row r="150" spans="1:8">
      <c r="A150" s="14"/>
      <c r="G150" s="133"/>
      <c r="H150" s="12"/>
    </row>
    <row r="151" spans="1:8">
      <c r="A151" s="14"/>
      <c r="G151" s="133"/>
      <c r="H151" s="12"/>
    </row>
    <row r="152" spans="1:8">
      <c r="A152" s="14"/>
      <c r="G152" s="133"/>
      <c r="H152" s="12"/>
    </row>
    <row r="153" spans="1:8">
      <c r="A153" s="14"/>
      <c r="G153" s="133"/>
      <c r="H153" s="12"/>
    </row>
    <row r="154" spans="1:8">
      <c r="A154" s="14"/>
      <c r="G154" s="133"/>
      <c r="H154" s="12"/>
    </row>
    <row r="155" spans="1:8">
      <c r="A155" s="14"/>
      <c r="G155" s="133"/>
      <c r="H155" s="12"/>
    </row>
    <row r="156" spans="1:8">
      <c r="A156" s="14"/>
      <c r="G156" s="133"/>
      <c r="H156" s="12"/>
    </row>
    <row r="157" spans="1:8">
      <c r="A157" s="14"/>
      <c r="G157" s="133"/>
      <c r="H157" s="12"/>
    </row>
    <row r="158" spans="1:8">
      <c r="A158" s="14"/>
      <c r="G158" s="133"/>
      <c r="H158" s="12"/>
    </row>
    <row r="159" spans="1:8">
      <c r="A159" s="14"/>
      <c r="G159" s="133"/>
      <c r="H159" s="12"/>
    </row>
    <row r="160" spans="1:8">
      <c r="A160" s="14"/>
      <c r="G160" s="133"/>
      <c r="H160" s="12"/>
    </row>
    <row r="161" spans="1:8">
      <c r="A161" s="14"/>
      <c r="G161" s="133"/>
      <c r="H161" s="12"/>
    </row>
    <row r="162" spans="1:8">
      <c r="A162" s="14"/>
      <c r="G162" s="133"/>
      <c r="H162" s="12"/>
    </row>
    <row r="163" spans="1:8">
      <c r="A163" s="14"/>
      <c r="G163" s="133"/>
      <c r="H163" s="12"/>
    </row>
    <row r="164" spans="1:8">
      <c r="A164" s="14"/>
      <c r="G164" s="133"/>
      <c r="H164" s="12"/>
    </row>
    <row r="165" spans="1:8">
      <c r="A165" s="14"/>
      <c r="G165" s="133"/>
      <c r="H165" s="12"/>
    </row>
    <row r="166" spans="1:8">
      <c r="A166" s="14"/>
      <c r="G166" s="133"/>
      <c r="H166" s="12"/>
    </row>
    <row r="167" spans="1:8">
      <c r="A167" s="14"/>
      <c r="G167" s="133"/>
      <c r="H167" s="12"/>
    </row>
    <row r="168" spans="1:8">
      <c r="A168" s="14"/>
      <c r="G168" s="133"/>
      <c r="H168" s="12"/>
    </row>
    <row r="169" spans="1:8">
      <c r="A169" s="14"/>
      <c r="G169" s="133"/>
      <c r="H169" s="12"/>
    </row>
    <row r="170" spans="1:8">
      <c r="A170" s="14"/>
      <c r="G170" s="133"/>
      <c r="H170" s="12"/>
    </row>
    <row r="171" spans="1:8">
      <c r="A171" s="14"/>
      <c r="G171" s="133"/>
      <c r="H171" s="12"/>
    </row>
    <row r="172" spans="1:8">
      <c r="A172" s="14"/>
      <c r="G172" s="133"/>
      <c r="H172" s="12"/>
    </row>
    <row r="173" spans="1:8">
      <c r="A173" s="14"/>
      <c r="G173" s="133"/>
      <c r="H173" s="12"/>
    </row>
    <row r="174" spans="1:8">
      <c r="A174" s="14"/>
      <c r="G174" s="133"/>
      <c r="H174" s="12"/>
    </row>
    <row r="175" spans="1:8">
      <c r="A175" s="14"/>
      <c r="G175" s="133"/>
      <c r="H175" s="12"/>
    </row>
    <row r="176" spans="1:8">
      <c r="A176" s="14"/>
      <c r="G176" s="133"/>
      <c r="H176" s="12"/>
    </row>
    <row r="177" spans="1:8">
      <c r="A177" s="14"/>
      <c r="G177" s="133"/>
      <c r="H177" s="12"/>
    </row>
    <row r="178" spans="1:8">
      <c r="A178" s="14"/>
      <c r="G178" s="133"/>
      <c r="H178" s="12"/>
    </row>
    <row r="179" spans="1:8">
      <c r="A179" s="14"/>
      <c r="G179" s="133"/>
      <c r="H179" s="12"/>
    </row>
    <row r="180" spans="1:8">
      <c r="A180" s="14"/>
      <c r="G180" s="133"/>
      <c r="H180" s="12"/>
    </row>
    <row r="181" spans="1:8">
      <c r="A181" s="14"/>
      <c r="G181" s="133"/>
      <c r="H181" s="12"/>
    </row>
    <row r="182" spans="1:8">
      <c r="A182" s="14"/>
      <c r="G182" s="133"/>
      <c r="H182" s="12"/>
    </row>
    <row r="183" spans="1:8">
      <c r="A183" s="14"/>
      <c r="G183" s="133"/>
      <c r="H183" s="12"/>
    </row>
    <row r="184" spans="1:8">
      <c r="A184" s="14"/>
      <c r="G184" s="133"/>
      <c r="H184" s="12"/>
    </row>
    <row r="185" spans="1:8">
      <c r="A185" s="14"/>
      <c r="G185" s="133"/>
      <c r="H185" s="12"/>
    </row>
    <row r="186" spans="1:8">
      <c r="A186" s="14"/>
      <c r="G186" s="133"/>
      <c r="H186" s="12"/>
    </row>
    <row r="187" spans="1:8">
      <c r="A187" s="14"/>
      <c r="G187" s="133"/>
      <c r="H187" s="12"/>
    </row>
    <row r="188" spans="1:8">
      <c r="A188" s="14"/>
      <c r="G188" s="133"/>
      <c r="H188" s="12"/>
    </row>
    <row r="189" spans="1:8">
      <c r="A189" s="14"/>
      <c r="G189" s="133"/>
      <c r="H189" s="12"/>
    </row>
    <row r="190" spans="1:8">
      <c r="A190" s="14"/>
      <c r="G190" s="133"/>
      <c r="H190" s="12"/>
    </row>
    <row r="191" spans="1:8">
      <c r="A191" s="14"/>
      <c r="G191" s="133"/>
      <c r="H191" s="12"/>
    </row>
    <row r="192" spans="1:8">
      <c r="A192" s="14"/>
      <c r="G192" s="133"/>
      <c r="H192" s="12"/>
    </row>
    <row r="193" spans="1:8">
      <c r="A193" s="14"/>
      <c r="G193" s="133"/>
      <c r="H193" s="12"/>
    </row>
    <row r="194" spans="1:8">
      <c r="A194" s="14"/>
      <c r="G194" s="133"/>
      <c r="H194" s="12"/>
    </row>
    <row r="195" spans="1:8">
      <c r="A195" s="14"/>
      <c r="G195" s="133"/>
      <c r="H195" s="12"/>
    </row>
    <row r="196" spans="1:8">
      <c r="A196" s="14"/>
      <c r="G196" s="133"/>
      <c r="H196" s="12"/>
    </row>
    <row r="197" spans="1:8">
      <c r="A197" s="14"/>
      <c r="G197" s="133"/>
      <c r="H197" s="12"/>
    </row>
    <row r="198" spans="1:8">
      <c r="A198" s="14"/>
      <c r="G198" s="133"/>
      <c r="H198" s="12"/>
    </row>
    <row r="199" spans="1:8">
      <c r="A199" s="14"/>
      <c r="G199" s="133"/>
      <c r="H199" s="12"/>
    </row>
    <row r="200" spans="1:8">
      <c r="A200" s="14"/>
      <c r="G200" s="133"/>
      <c r="H200" s="12"/>
    </row>
    <row r="201" spans="1:8">
      <c r="A201" s="14"/>
      <c r="G201" s="133"/>
      <c r="H201" s="12"/>
    </row>
    <row r="202" spans="1:8">
      <c r="A202" s="14"/>
      <c r="G202" s="133"/>
      <c r="H202" s="12"/>
    </row>
    <row r="203" spans="1:8">
      <c r="A203" s="14"/>
      <c r="G203" s="133"/>
      <c r="H203" s="12"/>
    </row>
    <row r="204" spans="1:8">
      <c r="A204" s="14"/>
      <c r="G204" s="133"/>
      <c r="H204" s="12"/>
    </row>
    <row r="205" spans="1:8">
      <c r="A205" s="14"/>
      <c r="G205" s="133"/>
      <c r="H205" s="12"/>
    </row>
    <row r="206" spans="1:8">
      <c r="A206" s="14"/>
      <c r="G206" s="133"/>
      <c r="H206" s="12"/>
    </row>
    <row r="207" spans="1:8">
      <c r="A207" s="14"/>
      <c r="G207" s="133"/>
      <c r="H207" s="12"/>
    </row>
    <row r="208" spans="1:8">
      <c r="A208" s="14"/>
      <c r="G208" s="133"/>
      <c r="H208" s="12"/>
    </row>
    <row r="209" spans="1:8">
      <c r="A209" s="14"/>
      <c r="G209" s="133"/>
      <c r="H209" s="12"/>
    </row>
    <row r="210" spans="1:8">
      <c r="A210" s="14"/>
      <c r="G210" s="133"/>
      <c r="H210" s="12"/>
    </row>
    <row r="211" spans="1:8">
      <c r="A211" s="14"/>
      <c r="G211" s="133"/>
      <c r="H211" s="12"/>
    </row>
    <row r="212" spans="1:8">
      <c r="A212" s="14"/>
      <c r="G212" s="133"/>
      <c r="H212" s="12"/>
    </row>
    <row r="213" spans="1:8">
      <c r="A213" s="14"/>
      <c r="G213" s="133"/>
      <c r="H213" s="12"/>
    </row>
    <row r="214" spans="1:8">
      <c r="A214" s="14"/>
      <c r="G214" s="133"/>
      <c r="H214" s="12"/>
    </row>
    <row r="215" spans="1:8">
      <c r="A215" s="14"/>
      <c r="G215" s="133"/>
      <c r="H215" s="12"/>
    </row>
    <row r="216" spans="1:8">
      <c r="A216" s="14"/>
      <c r="G216" s="133"/>
      <c r="H216" s="12"/>
    </row>
    <row r="217" spans="1:8">
      <c r="A217" s="14"/>
      <c r="G217" s="133"/>
      <c r="H217" s="12"/>
    </row>
    <row r="218" spans="1:8">
      <c r="A218" s="14"/>
      <c r="G218" s="133"/>
      <c r="H218" s="12"/>
    </row>
    <row r="219" spans="1:8">
      <c r="A219" s="14"/>
      <c r="G219" s="133"/>
      <c r="H219" s="12"/>
    </row>
    <row r="220" spans="1:8">
      <c r="A220" s="14"/>
      <c r="G220" s="133"/>
      <c r="H220" s="12"/>
    </row>
    <row r="221" spans="1:8">
      <c r="A221" s="14"/>
      <c r="G221" s="133"/>
      <c r="H221" s="12"/>
    </row>
    <row r="222" spans="1:8">
      <c r="A222" s="14"/>
      <c r="G222" s="133"/>
      <c r="H222" s="12"/>
    </row>
    <row r="223" spans="1:8">
      <c r="A223" s="14"/>
      <c r="G223" s="133"/>
      <c r="H223" s="12"/>
    </row>
    <row r="224" spans="1:8">
      <c r="A224" s="14"/>
      <c r="G224" s="133"/>
      <c r="H224" s="12"/>
    </row>
    <row r="225" spans="1:8">
      <c r="A225" s="14"/>
      <c r="G225" s="133"/>
      <c r="H225" s="12"/>
    </row>
    <row r="226" spans="1:8">
      <c r="A226" s="14"/>
      <c r="G226" s="133"/>
      <c r="H226" s="12"/>
    </row>
    <row r="227" spans="1:8">
      <c r="A227" s="14"/>
      <c r="G227" s="133"/>
      <c r="H227" s="12"/>
    </row>
    <row r="228" spans="1:8">
      <c r="A228" s="14"/>
      <c r="G228" s="133"/>
      <c r="H228" s="12"/>
    </row>
    <row r="229" spans="1:8">
      <c r="A229" s="14"/>
      <c r="G229" s="133"/>
      <c r="H229" s="12"/>
    </row>
    <row r="230" spans="1:8">
      <c r="A230" s="14"/>
      <c r="G230" s="133"/>
      <c r="H230" s="12"/>
    </row>
    <row r="231" spans="1:8">
      <c r="A231" s="14"/>
      <c r="G231" s="133"/>
      <c r="H231" s="12"/>
    </row>
    <row r="232" spans="1:8">
      <c r="A232" s="14"/>
      <c r="G232" s="133"/>
      <c r="H232" s="12"/>
    </row>
    <row r="233" spans="1:8">
      <c r="A233" s="14"/>
      <c r="G233" s="133"/>
      <c r="H233" s="12"/>
    </row>
    <row r="234" spans="1:8">
      <c r="A234" s="14"/>
      <c r="G234" s="133"/>
      <c r="H234" s="12"/>
    </row>
    <row r="235" spans="1:8">
      <c r="A235" s="14"/>
      <c r="G235" s="133"/>
      <c r="H235" s="12"/>
    </row>
    <row r="236" spans="1:8">
      <c r="A236" s="14"/>
      <c r="G236" s="133"/>
      <c r="H236" s="12"/>
    </row>
    <row r="237" spans="1:8">
      <c r="A237" s="14"/>
      <c r="G237" s="133"/>
      <c r="H237" s="12"/>
    </row>
    <row r="238" spans="1:8">
      <c r="A238" s="14"/>
      <c r="G238" s="133"/>
      <c r="H238" s="12"/>
    </row>
    <row r="239" spans="1:8">
      <c r="A239" s="14"/>
      <c r="G239" s="133"/>
      <c r="H239" s="12"/>
    </row>
    <row r="240" spans="1:8">
      <c r="A240" s="14"/>
      <c r="G240" s="133"/>
      <c r="H240" s="12"/>
    </row>
    <row r="241" spans="1:8">
      <c r="A241" s="14"/>
      <c r="G241" s="133"/>
      <c r="H241" s="12"/>
    </row>
    <row r="242" spans="1:8">
      <c r="A242" s="14"/>
      <c r="G242" s="133"/>
      <c r="H242" s="12"/>
    </row>
    <row r="243" spans="1:8">
      <c r="A243" s="14"/>
      <c r="G243" s="133"/>
      <c r="H243" s="12"/>
    </row>
    <row r="244" spans="1:8">
      <c r="A244" s="14"/>
      <c r="G244" s="133"/>
      <c r="H244" s="12"/>
    </row>
    <row r="245" spans="1:8">
      <c r="A245" s="14"/>
      <c r="G245" s="133"/>
      <c r="H245" s="12"/>
    </row>
    <row r="246" spans="1:8">
      <c r="A246" s="14"/>
      <c r="G246" s="133"/>
      <c r="H246" s="12"/>
    </row>
    <row r="247" spans="1:8">
      <c r="A247" s="14"/>
      <c r="G247" s="133"/>
      <c r="H247" s="12"/>
    </row>
    <row r="248" spans="1:8">
      <c r="A248" s="14"/>
      <c r="G248" s="133"/>
      <c r="H248" s="12"/>
    </row>
    <row r="249" spans="1:8">
      <c r="A249" s="14"/>
      <c r="G249" s="133"/>
      <c r="H249" s="12"/>
    </row>
    <row r="250" spans="1:8">
      <c r="A250" s="14"/>
      <c r="G250" s="133"/>
      <c r="H250" s="12"/>
    </row>
    <row r="251" spans="1:8">
      <c r="A251" s="14"/>
      <c r="G251" s="133"/>
      <c r="H251" s="12"/>
    </row>
    <row r="252" spans="1:8">
      <c r="A252" s="14"/>
      <c r="G252" s="133"/>
      <c r="H252" s="12"/>
    </row>
    <row r="253" spans="1:8">
      <c r="A253" s="14"/>
      <c r="G253" s="133"/>
      <c r="H253" s="12"/>
    </row>
    <row r="254" spans="1:8">
      <c r="A254" s="14"/>
      <c r="G254" s="133"/>
      <c r="H254" s="12"/>
    </row>
    <row r="255" spans="1:8">
      <c r="A255" s="14"/>
      <c r="G255" s="133"/>
      <c r="H255" s="12"/>
    </row>
    <row r="256" spans="1:8">
      <c r="A256" s="14"/>
      <c r="G256" s="133"/>
      <c r="H256" s="12"/>
    </row>
    <row r="257" spans="1:8">
      <c r="A257" s="14"/>
      <c r="G257" s="133"/>
      <c r="H257" s="12"/>
    </row>
    <row r="258" spans="1:8">
      <c r="A258" s="14"/>
      <c r="G258" s="133"/>
      <c r="H258" s="12"/>
    </row>
    <row r="259" spans="1:8">
      <c r="A259" s="14"/>
      <c r="G259" s="133"/>
      <c r="H259" s="12"/>
    </row>
    <row r="260" spans="1:8">
      <c r="A260" s="14"/>
      <c r="G260" s="133"/>
      <c r="H260" s="12"/>
    </row>
    <row r="261" spans="1:8">
      <c r="A261" s="14"/>
      <c r="G261" s="133"/>
      <c r="H261" s="12"/>
    </row>
    <row r="262" spans="1:8">
      <c r="A262" s="14"/>
      <c r="G262" s="133"/>
      <c r="H262" s="12"/>
    </row>
    <row r="263" spans="1:8">
      <c r="A263" s="14"/>
      <c r="G263" s="133"/>
      <c r="H263" s="12"/>
    </row>
    <row r="264" spans="1:8">
      <c r="A264" s="14"/>
      <c r="G264" s="133"/>
      <c r="H264" s="12"/>
    </row>
    <row r="265" spans="1:8">
      <c r="A265" s="14"/>
      <c r="G265" s="133"/>
      <c r="H265" s="12"/>
    </row>
    <row r="266" spans="1:8">
      <c r="A266" s="14"/>
      <c r="G266" s="133"/>
      <c r="H266" s="12"/>
    </row>
    <row r="267" spans="1:8">
      <c r="A267" s="14"/>
      <c r="G267" s="133"/>
      <c r="H267" s="12"/>
    </row>
    <row r="268" spans="1:8">
      <c r="A268" s="14"/>
      <c r="G268" s="133"/>
      <c r="H268" s="12"/>
    </row>
    <row r="269" spans="1:8">
      <c r="A269" s="14"/>
      <c r="G269" s="133"/>
      <c r="H269" s="12"/>
    </row>
    <row r="270" spans="1:8">
      <c r="A270" s="14"/>
      <c r="G270" s="133"/>
      <c r="H270" s="12"/>
    </row>
    <row r="271" spans="1:8">
      <c r="A271" s="14"/>
      <c r="G271" s="133"/>
      <c r="H271" s="12"/>
    </row>
    <row r="272" spans="1:8">
      <c r="A272" s="14"/>
      <c r="G272" s="133"/>
      <c r="H272" s="12"/>
    </row>
    <row r="273" spans="1:8">
      <c r="A273" s="14"/>
      <c r="G273" s="133"/>
      <c r="H273" s="12"/>
    </row>
    <row r="274" spans="1:8">
      <c r="A274" s="14"/>
      <c r="G274" s="133"/>
      <c r="H274" s="12"/>
    </row>
    <row r="275" spans="1:8">
      <c r="A275" s="14"/>
      <c r="G275" s="133"/>
      <c r="H275" s="12"/>
    </row>
    <row r="276" spans="1:8">
      <c r="A276" s="14"/>
      <c r="G276" s="133"/>
      <c r="H276" s="12"/>
    </row>
    <row r="277" spans="1:8">
      <c r="A277" s="14"/>
      <c r="G277" s="133"/>
      <c r="H277" s="12"/>
    </row>
    <row r="278" spans="1:8">
      <c r="A278" s="14"/>
      <c r="G278" s="133"/>
      <c r="H278" s="12"/>
    </row>
    <row r="279" spans="1:8">
      <c r="A279" s="14"/>
      <c r="G279" s="133"/>
      <c r="H279" s="12"/>
    </row>
    <row r="280" spans="1:8">
      <c r="A280" s="14"/>
      <c r="G280" s="133"/>
      <c r="H280" s="12"/>
    </row>
    <row r="281" spans="1:8">
      <c r="A281" s="14"/>
      <c r="G281" s="133"/>
      <c r="H281" s="12"/>
    </row>
    <row r="282" spans="1:8">
      <c r="A282" s="14"/>
      <c r="G282" s="133"/>
      <c r="H282" s="12"/>
    </row>
    <row r="283" spans="1:8">
      <c r="A283" s="14"/>
      <c r="G283" s="133"/>
      <c r="H283" s="12"/>
    </row>
    <row r="284" spans="1:8">
      <c r="A284" s="14"/>
      <c r="G284" s="133"/>
      <c r="H284" s="12"/>
    </row>
    <row r="285" spans="1:8">
      <c r="A285" s="14"/>
      <c r="G285" s="133"/>
      <c r="H285" s="12"/>
    </row>
    <row r="286" spans="1:8">
      <c r="A286" s="14"/>
      <c r="G286" s="133"/>
      <c r="H286" s="12"/>
    </row>
    <row r="287" spans="1:8">
      <c r="A287" s="14"/>
      <c r="G287" s="133"/>
      <c r="H287" s="12"/>
    </row>
    <row r="288" spans="1:8">
      <c r="A288" s="14"/>
      <c r="G288" s="133"/>
      <c r="H288" s="12"/>
    </row>
    <row r="289" spans="1:8">
      <c r="A289" s="14"/>
      <c r="G289" s="133"/>
      <c r="H289" s="12"/>
    </row>
    <row r="290" spans="1:8">
      <c r="A290" s="14"/>
      <c r="G290" s="133"/>
      <c r="H290" s="12"/>
    </row>
    <row r="291" spans="1:8">
      <c r="A291" s="14"/>
      <c r="G291" s="133"/>
      <c r="H291" s="12"/>
    </row>
    <row r="292" spans="1:8">
      <c r="A292" s="14"/>
      <c r="G292" s="133"/>
      <c r="H292" s="12"/>
    </row>
    <row r="293" spans="1:8">
      <c r="A293" s="14"/>
      <c r="G293" s="133"/>
      <c r="H293" s="12"/>
    </row>
    <row r="294" spans="1:8">
      <c r="A294" s="14"/>
      <c r="G294" s="133"/>
      <c r="H294" s="12"/>
    </row>
    <row r="295" spans="1:8">
      <c r="A295" s="14"/>
      <c r="G295" s="133"/>
      <c r="H295" s="12"/>
    </row>
    <row r="296" spans="1:8">
      <c r="A296" s="14"/>
      <c r="G296" s="133"/>
      <c r="H296" s="12"/>
    </row>
    <row r="297" spans="1:8">
      <c r="A297" s="14"/>
      <c r="G297" s="133"/>
      <c r="H297" s="12"/>
    </row>
    <row r="298" spans="1:8">
      <c r="A298" s="14"/>
      <c r="G298" s="133"/>
      <c r="H298" s="12"/>
    </row>
    <row r="299" spans="1:8">
      <c r="A299" s="14"/>
      <c r="G299" s="133"/>
      <c r="H299" s="12"/>
    </row>
    <row r="300" spans="1:8">
      <c r="A300" s="14"/>
      <c r="G300" s="133"/>
      <c r="H300" s="12"/>
    </row>
    <row r="301" spans="1:8">
      <c r="A301" s="14"/>
      <c r="G301" s="133"/>
      <c r="H301" s="12"/>
    </row>
    <row r="302" spans="1:8">
      <c r="A302" s="14"/>
      <c r="G302" s="133"/>
      <c r="H302" s="12"/>
    </row>
    <row r="303" spans="1:8">
      <c r="A303" s="14"/>
      <c r="G303" s="133"/>
      <c r="H303" s="12"/>
    </row>
    <row r="304" spans="1:8">
      <c r="A304" s="14"/>
      <c r="G304" s="133"/>
      <c r="H304" s="12"/>
    </row>
    <row r="305" spans="1:8">
      <c r="A305" s="14"/>
      <c r="G305" s="133"/>
      <c r="H305" s="12"/>
    </row>
    <row r="306" spans="1:8">
      <c r="A306" s="14"/>
      <c r="G306" s="133"/>
      <c r="H306" s="12"/>
    </row>
    <row r="307" spans="1:8">
      <c r="A307" s="14"/>
      <c r="G307" s="133"/>
      <c r="H307" s="12"/>
    </row>
    <row r="308" spans="1:8">
      <c r="A308" s="14"/>
      <c r="G308" s="133"/>
      <c r="H308" s="12"/>
    </row>
    <row r="309" spans="1:8">
      <c r="A309" s="14"/>
      <c r="G309" s="133"/>
      <c r="H309" s="12"/>
    </row>
    <row r="310" spans="1:8">
      <c r="A310" s="14"/>
      <c r="G310" s="133"/>
      <c r="H310" s="12"/>
    </row>
    <row r="311" spans="1:8">
      <c r="A311" s="14"/>
      <c r="G311" s="133"/>
      <c r="H311" s="12"/>
    </row>
    <row r="312" spans="1:8">
      <c r="A312" s="14"/>
      <c r="G312" s="133"/>
      <c r="H312" s="12"/>
    </row>
    <row r="313" spans="1:8">
      <c r="A313" s="14"/>
      <c r="G313" s="133"/>
      <c r="H313" s="12"/>
    </row>
    <row r="314" spans="1:8">
      <c r="A314" s="14"/>
      <c r="G314" s="133"/>
      <c r="H314" s="12"/>
    </row>
    <row r="315" spans="1:8">
      <c r="A315" s="14"/>
      <c r="G315" s="133"/>
      <c r="H315" s="12"/>
    </row>
    <row r="316" spans="1:8">
      <c r="A316" s="14"/>
      <c r="G316" s="133"/>
      <c r="H316" s="12"/>
    </row>
    <row r="317" spans="1:8">
      <c r="A317" s="14"/>
      <c r="G317" s="133"/>
      <c r="H317" s="12"/>
    </row>
    <row r="318" spans="1:8">
      <c r="A318" s="14"/>
      <c r="G318" s="133"/>
      <c r="H318" s="12"/>
    </row>
    <row r="319" spans="1:8">
      <c r="A319" s="14"/>
      <c r="G319" s="133"/>
      <c r="H319" s="12"/>
    </row>
    <row r="320" spans="1:8">
      <c r="A320" s="14"/>
      <c r="G320" s="133"/>
      <c r="H320" s="12"/>
    </row>
    <row r="321" spans="1:8">
      <c r="A321" s="14"/>
      <c r="G321" s="133"/>
      <c r="H321" s="12"/>
    </row>
    <row r="322" spans="1:8">
      <c r="A322" s="14"/>
      <c r="G322" s="133"/>
      <c r="H322" s="12"/>
    </row>
    <row r="323" spans="1:8">
      <c r="A323" s="14"/>
      <c r="G323" s="133"/>
      <c r="H323" s="12"/>
    </row>
    <row r="324" spans="1:8">
      <c r="A324" s="14"/>
      <c r="G324" s="133"/>
      <c r="H324" s="12"/>
    </row>
    <row r="325" spans="1:8">
      <c r="A325" s="14"/>
      <c r="G325" s="133"/>
      <c r="H325" s="12"/>
    </row>
    <row r="326" spans="1:8">
      <c r="A326" s="14"/>
      <c r="G326" s="133"/>
      <c r="H326" s="12"/>
    </row>
    <row r="327" spans="1:8">
      <c r="A327" s="14"/>
      <c r="G327" s="133"/>
      <c r="H327" s="12"/>
    </row>
    <row r="328" spans="1:8">
      <c r="A328" s="14"/>
      <c r="G328" s="133"/>
      <c r="H328" s="12"/>
    </row>
    <row r="329" spans="1:8">
      <c r="A329" s="14"/>
      <c r="G329" s="133"/>
      <c r="H329" s="12"/>
    </row>
    <row r="330" spans="1:8">
      <c r="A330" s="14"/>
      <c r="G330" s="133"/>
      <c r="H330" s="12"/>
    </row>
    <row r="331" spans="1:8">
      <c r="A331" s="14"/>
      <c r="G331" s="133"/>
      <c r="H331" s="12"/>
    </row>
    <row r="332" spans="1:8">
      <c r="A332" s="14"/>
      <c r="G332" s="133"/>
      <c r="H332" s="12"/>
    </row>
    <row r="333" spans="1:8">
      <c r="A333" s="14"/>
      <c r="G333" s="133"/>
      <c r="H333" s="12"/>
    </row>
    <row r="334" spans="1:8">
      <c r="A334" s="14"/>
      <c r="G334" s="133"/>
      <c r="H334" s="12"/>
    </row>
    <row r="335" spans="1:8">
      <c r="A335" s="14"/>
      <c r="G335" s="133"/>
      <c r="H335" s="12"/>
    </row>
    <row r="336" spans="1:8">
      <c r="A336" s="14"/>
      <c r="G336" s="133"/>
      <c r="H336" s="12"/>
    </row>
    <row r="337" spans="1:8">
      <c r="A337" s="14"/>
      <c r="G337" s="133"/>
      <c r="H337" s="12"/>
    </row>
    <row r="338" spans="1:8">
      <c r="A338" s="14"/>
      <c r="G338" s="133"/>
      <c r="H338" s="12"/>
    </row>
    <row r="339" spans="1:8">
      <c r="A339" s="14"/>
      <c r="G339" s="133"/>
      <c r="H339" s="12"/>
    </row>
    <row r="340" spans="1:8">
      <c r="A340" s="14"/>
      <c r="G340" s="133"/>
      <c r="H340" s="12"/>
    </row>
    <row r="341" spans="1:8">
      <c r="A341" s="14"/>
      <c r="G341" s="133"/>
      <c r="H341" s="12"/>
    </row>
    <row r="342" spans="1:8">
      <c r="A342" s="14"/>
      <c r="G342" s="133"/>
      <c r="H342" s="12"/>
    </row>
    <row r="343" spans="1:8">
      <c r="A343" s="14"/>
      <c r="G343" s="133"/>
      <c r="H343" s="12"/>
    </row>
    <row r="344" spans="1:8">
      <c r="A344" s="14"/>
      <c r="G344" s="133"/>
      <c r="H344" s="12"/>
    </row>
    <row r="345" spans="1:8">
      <c r="A345" s="14"/>
      <c r="G345" s="133"/>
      <c r="H345" s="12"/>
    </row>
    <row r="346" spans="1:8">
      <c r="A346" s="14"/>
      <c r="G346" s="133"/>
      <c r="H346" s="12"/>
    </row>
    <row r="347" spans="1:8">
      <c r="A347" s="14"/>
      <c r="G347" s="133"/>
      <c r="H347" s="12"/>
    </row>
    <row r="348" spans="1:8">
      <c r="A348" s="14"/>
      <c r="G348" s="133"/>
      <c r="H348" s="12"/>
    </row>
    <row r="349" spans="1:8">
      <c r="A349" s="14"/>
      <c r="G349" s="133"/>
      <c r="H349" s="12"/>
    </row>
    <row r="350" spans="1:8">
      <c r="A350" s="14"/>
      <c r="G350" s="133"/>
      <c r="H350" s="12"/>
    </row>
    <row r="351" spans="1:8">
      <c r="A351" s="14"/>
      <c r="G351" s="133"/>
      <c r="H351" s="12"/>
    </row>
    <row r="352" spans="1:8">
      <c r="A352" s="14"/>
      <c r="G352" s="133"/>
      <c r="H352" s="12"/>
    </row>
    <row r="353" spans="1:8">
      <c r="A353" s="14"/>
      <c r="G353" s="133"/>
      <c r="H353" s="12"/>
    </row>
    <row r="354" spans="1:8">
      <c r="A354" s="14"/>
      <c r="G354" s="133"/>
      <c r="H354" s="12"/>
    </row>
    <row r="355" spans="1:8">
      <c r="A355" s="14"/>
      <c r="G355" s="133"/>
      <c r="H355" s="12"/>
    </row>
    <row r="356" spans="1:8">
      <c r="A356" s="14"/>
      <c r="G356" s="133"/>
      <c r="H356" s="12"/>
    </row>
    <row r="357" spans="1:8">
      <c r="A357" s="14"/>
      <c r="G357" s="133"/>
      <c r="H357" s="12"/>
    </row>
    <row r="358" spans="1:8">
      <c r="A358" s="14"/>
      <c r="G358" s="133"/>
      <c r="H358" s="12"/>
    </row>
    <row r="359" spans="1:8">
      <c r="A359" s="14"/>
      <c r="G359" s="133"/>
      <c r="H359" s="12"/>
    </row>
    <row r="360" spans="1:8">
      <c r="A360" s="14"/>
      <c r="G360" s="133"/>
      <c r="H360" s="12"/>
    </row>
    <row r="361" spans="1:8">
      <c r="A361" s="14"/>
      <c r="G361" s="133"/>
      <c r="H361" s="12"/>
    </row>
    <row r="362" spans="1:8">
      <c r="A362" s="14"/>
      <c r="G362" s="133"/>
      <c r="H362" s="12"/>
    </row>
    <row r="363" spans="1:8">
      <c r="A363" s="14"/>
      <c r="G363" s="133"/>
      <c r="H363" s="12"/>
    </row>
    <row r="364" spans="1:8">
      <c r="A364" s="14"/>
      <c r="G364" s="133"/>
      <c r="H364" s="12"/>
    </row>
    <row r="365" spans="1:8">
      <c r="A365" s="14"/>
      <c r="G365" s="133"/>
      <c r="H365" s="12"/>
    </row>
    <row r="366" spans="1:8">
      <c r="A366" s="14"/>
      <c r="G366" s="133"/>
      <c r="H366" s="12"/>
    </row>
    <row r="367" spans="1:8">
      <c r="A367" s="14"/>
      <c r="G367" s="133"/>
      <c r="H367" s="12"/>
    </row>
    <row r="368" spans="1:8">
      <c r="A368" s="14"/>
      <c r="G368" s="133"/>
      <c r="H368" s="12"/>
    </row>
    <row r="369" spans="1:8">
      <c r="A369" s="14"/>
      <c r="G369" s="133"/>
      <c r="H369" s="12"/>
    </row>
    <row r="370" spans="1:8">
      <c r="A370" s="14"/>
      <c r="G370" s="133"/>
      <c r="H370" s="12"/>
    </row>
    <row r="371" spans="1:8">
      <c r="A371" s="14"/>
      <c r="G371" s="133"/>
      <c r="H371" s="12"/>
    </row>
    <row r="372" spans="1:8">
      <c r="A372" s="14"/>
      <c r="G372" s="133"/>
      <c r="H372" s="12"/>
    </row>
    <row r="373" spans="1:8">
      <c r="A373" s="14"/>
      <c r="G373" s="133"/>
      <c r="H373" s="12"/>
    </row>
    <row r="374" spans="1:8">
      <c r="A374" s="14"/>
      <c r="G374" s="133"/>
      <c r="H374" s="12"/>
    </row>
    <row r="375" spans="1:8">
      <c r="A375" s="14"/>
      <c r="G375" s="133"/>
      <c r="H375" s="12"/>
    </row>
    <row r="376" spans="1:8">
      <c r="A376" s="14"/>
      <c r="G376" s="133"/>
      <c r="H376" s="12"/>
    </row>
    <row r="377" spans="1:8">
      <c r="A377" s="14"/>
      <c r="G377" s="133"/>
      <c r="H377" s="12"/>
    </row>
    <row r="378" spans="1:8">
      <c r="A378" s="14"/>
      <c r="G378" s="133"/>
      <c r="H378" s="12"/>
    </row>
    <row r="379" spans="1:8">
      <c r="A379" s="14"/>
      <c r="G379" s="133"/>
      <c r="H379" s="12"/>
    </row>
    <row r="380" spans="1:8">
      <c r="A380" s="14"/>
      <c r="G380" s="133"/>
      <c r="H380" s="12"/>
    </row>
    <row r="381" spans="1:8">
      <c r="A381" s="14"/>
      <c r="G381" s="133"/>
      <c r="H381" s="12"/>
    </row>
    <row r="382" spans="1:8">
      <c r="A382" s="14"/>
      <c r="G382" s="133"/>
      <c r="H382" s="12"/>
    </row>
    <row r="383" spans="1:8">
      <c r="A383" s="14"/>
      <c r="G383" s="133"/>
      <c r="H383" s="12"/>
    </row>
    <row r="384" spans="1:8">
      <c r="A384" s="14"/>
      <c r="G384" s="133"/>
      <c r="H384" s="12"/>
    </row>
    <row r="385" spans="1:8">
      <c r="A385" s="14"/>
      <c r="G385" s="133"/>
      <c r="H385" s="12"/>
    </row>
    <row r="386" spans="1:8">
      <c r="A386" s="14"/>
      <c r="G386" s="133"/>
      <c r="H386" s="12"/>
    </row>
    <row r="387" spans="1:8">
      <c r="A387" s="14"/>
      <c r="G387" s="133"/>
      <c r="H387" s="12"/>
    </row>
    <row r="388" spans="1:8">
      <c r="A388" s="14"/>
      <c r="G388" s="133"/>
      <c r="H388" s="12"/>
    </row>
    <row r="389" spans="1:8">
      <c r="A389" s="14"/>
      <c r="G389" s="133"/>
      <c r="H389" s="12"/>
    </row>
    <row r="390" spans="1:8">
      <c r="A390" s="14"/>
      <c r="G390" s="133"/>
      <c r="H390" s="12"/>
    </row>
    <row r="391" spans="1:8">
      <c r="A391" s="14"/>
      <c r="G391" s="133"/>
      <c r="H391" s="12"/>
    </row>
    <row r="392" spans="1:8">
      <c r="A392" s="14"/>
      <c r="G392" s="133"/>
      <c r="H392" s="12"/>
    </row>
    <row r="393" spans="1:8">
      <c r="A393" s="14"/>
      <c r="G393" s="133"/>
      <c r="H393" s="12"/>
    </row>
    <row r="394" spans="1:8">
      <c r="A394" s="14"/>
      <c r="G394" s="133"/>
      <c r="H394" s="12"/>
    </row>
    <row r="395" spans="1:8">
      <c r="A395" s="14"/>
      <c r="G395" s="133"/>
      <c r="H395" s="12"/>
    </row>
    <row r="396" spans="1:8">
      <c r="A396" s="14"/>
      <c r="G396" s="133"/>
      <c r="H396" s="12"/>
    </row>
    <row r="397" spans="1:8">
      <c r="A397" s="14"/>
      <c r="G397" s="133"/>
      <c r="H397" s="12"/>
    </row>
    <row r="398" spans="1:8">
      <c r="A398" s="14"/>
      <c r="G398" s="133"/>
      <c r="H398" s="12"/>
    </row>
    <row r="399" spans="1:8">
      <c r="A399" s="14"/>
      <c r="G399" s="133"/>
      <c r="H399" s="12"/>
    </row>
    <row r="400" spans="1:8">
      <c r="A400" s="14"/>
      <c r="G400" s="133"/>
      <c r="H400" s="12"/>
    </row>
    <row r="401" spans="1:8">
      <c r="A401" s="14"/>
      <c r="G401" s="133"/>
      <c r="H401" s="12"/>
    </row>
    <row r="402" spans="1:8">
      <c r="A402" s="14"/>
      <c r="G402" s="133"/>
      <c r="H402" s="12"/>
    </row>
    <row r="403" spans="1:8">
      <c r="A403" s="14"/>
      <c r="G403" s="133"/>
      <c r="H403" s="12"/>
    </row>
    <row r="404" spans="1:8">
      <c r="A404" s="14"/>
      <c r="G404" s="133"/>
      <c r="H404" s="12"/>
    </row>
    <row r="405" spans="1:8">
      <c r="A405" s="14"/>
      <c r="G405" s="133"/>
      <c r="H405" s="12"/>
    </row>
    <row r="406" spans="1:8">
      <c r="A406" s="14"/>
      <c r="G406" s="133"/>
      <c r="H406" s="12"/>
    </row>
    <row r="407" spans="1:8">
      <c r="A407" s="14"/>
      <c r="G407" s="133"/>
      <c r="H407" s="12"/>
    </row>
    <row r="408" spans="1:8">
      <c r="A408" s="14"/>
      <c r="G408" s="133"/>
      <c r="H408" s="12"/>
    </row>
    <row r="409" spans="1:8">
      <c r="A409" s="14"/>
      <c r="G409" s="133"/>
      <c r="H409" s="12"/>
    </row>
    <row r="410" spans="1:8">
      <c r="A410" s="14"/>
      <c r="G410" s="133"/>
      <c r="H410" s="12"/>
    </row>
    <row r="411" spans="1:8">
      <c r="A411" s="14"/>
      <c r="G411" s="133"/>
      <c r="H411" s="12"/>
    </row>
    <row r="412" spans="1:8">
      <c r="A412" s="14"/>
      <c r="G412" s="133"/>
      <c r="H412" s="12"/>
    </row>
    <row r="413" spans="1:8">
      <c r="A413" s="14"/>
      <c r="G413" s="133"/>
      <c r="H413" s="12"/>
    </row>
    <row r="414" spans="1:8">
      <c r="A414" s="14"/>
      <c r="G414" s="133"/>
      <c r="H414" s="12"/>
    </row>
    <row r="415" spans="1:8">
      <c r="A415" s="14"/>
      <c r="G415" s="133"/>
      <c r="H415" s="12"/>
    </row>
    <row r="416" spans="1:8">
      <c r="A416" s="14"/>
      <c r="G416" s="133"/>
      <c r="H416" s="12"/>
    </row>
    <row r="417" spans="1:8">
      <c r="A417" s="14"/>
      <c r="G417" s="133"/>
      <c r="H417" s="12"/>
    </row>
    <row r="418" spans="1:8">
      <c r="A418" s="14"/>
      <c r="G418" s="133"/>
      <c r="H418" s="12"/>
    </row>
    <row r="419" spans="1:8">
      <c r="A419" s="14"/>
      <c r="G419" s="133"/>
      <c r="H419" s="12"/>
    </row>
    <row r="420" spans="1:8">
      <c r="A420" s="14"/>
      <c r="G420" s="133"/>
      <c r="H420" s="12"/>
    </row>
    <row r="421" spans="1:8">
      <c r="A421" s="14"/>
      <c r="G421" s="133"/>
      <c r="H421" s="12"/>
    </row>
    <row r="422" spans="1:8">
      <c r="A422" s="14"/>
      <c r="G422" s="133"/>
      <c r="H422" s="12"/>
    </row>
    <row r="423" spans="1:8">
      <c r="A423" s="14"/>
      <c r="G423" s="133"/>
      <c r="H423" s="12"/>
    </row>
    <row r="424" spans="1:8">
      <c r="A424" s="14"/>
      <c r="G424" s="133"/>
      <c r="H424" s="12"/>
    </row>
    <row r="425" spans="1:8">
      <c r="A425" s="14"/>
      <c r="G425" s="133"/>
      <c r="H425" s="12"/>
    </row>
    <row r="426" spans="1:8">
      <c r="A426" s="14"/>
      <c r="G426" s="133"/>
      <c r="H426" s="12"/>
    </row>
    <row r="427" spans="1:8">
      <c r="A427" s="14"/>
      <c r="G427" s="133"/>
      <c r="H427" s="12"/>
    </row>
    <row r="428" spans="1:8">
      <c r="A428" s="14"/>
      <c r="G428" s="133"/>
      <c r="H428" s="12"/>
    </row>
    <row r="429" spans="1:8">
      <c r="A429" s="14"/>
      <c r="G429" s="133"/>
      <c r="H429" s="12"/>
    </row>
    <row r="430" spans="1:8">
      <c r="A430" s="14"/>
      <c r="G430" s="133"/>
      <c r="H430" s="12"/>
    </row>
    <row r="431" spans="1:8">
      <c r="A431" s="14"/>
      <c r="G431" s="133"/>
      <c r="H431" s="12"/>
    </row>
    <row r="432" spans="1:8">
      <c r="A432" s="14"/>
      <c r="G432" s="133"/>
      <c r="H432" s="12"/>
    </row>
    <row r="433" spans="1:8">
      <c r="A433" s="14"/>
      <c r="G433" s="133"/>
      <c r="H433" s="12"/>
    </row>
    <row r="434" spans="1:8">
      <c r="A434" s="14"/>
      <c r="G434" s="133"/>
      <c r="H434" s="12"/>
    </row>
    <row r="435" spans="1:8">
      <c r="A435" s="14"/>
      <c r="G435" s="133"/>
      <c r="H435" s="12"/>
    </row>
    <row r="436" spans="1:8">
      <c r="A436" s="14"/>
      <c r="G436" s="133"/>
      <c r="H436" s="12"/>
    </row>
    <row r="437" spans="1:8">
      <c r="A437" s="14"/>
      <c r="G437" s="133"/>
      <c r="H437" s="12"/>
    </row>
    <row r="438" spans="1:8">
      <c r="A438" s="14"/>
      <c r="G438" s="133"/>
      <c r="H438" s="12"/>
    </row>
    <row r="439" spans="1:8">
      <c r="A439" s="14"/>
      <c r="G439" s="133"/>
      <c r="H439" s="12"/>
    </row>
    <row r="440" spans="1:8">
      <c r="A440" s="14"/>
      <c r="G440" s="133"/>
      <c r="H440" s="12"/>
    </row>
    <row r="441" spans="1:8">
      <c r="A441" s="14"/>
      <c r="G441" s="133"/>
      <c r="H441" s="12"/>
    </row>
    <row r="442" spans="1:8">
      <c r="A442" s="14"/>
      <c r="G442" s="133"/>
      <c r="H442" s="12"/>
    </row>
    <row r="443" spans="1:8">
      <c r="A443" s="14"/>
      <c r="G443" s="133"/>
      <c r="H443" s="12"/>
    </row>
    <row r="444" spans="1:8">
      <c r="A444" s="14"/>
      <c r="G444" s="133"/>
      <c r="H444" s="12"/>
    </row>
    <row r="445" spans="1:8">
      <c r="A445" s="14"/>
      <c r="G445" s="133"/>
      <c r="H445" s="12"/>
    </row>
    <row r="446" spans="1:8">
      <c r="A446" s="14"/>
      <c r="G446" s="133"/>
      <c r="H446" s="12"/>
    </row>
    <row r="447" spans="1:8">
      <c r="A447" s="14"/>
      <c r="G447" s="133"/>
      <c r="H447" s="12"/>
    </row>
    <row r="448" spans="1:8">
      <c r="A448" s="14"/>
      <c r="G448" s="133"/>
      <c r="H448" s="12"/>
    </row>
    <row r="449" spans="1:8">
      <c r="A449" s="14"/>
      <c r="G449" s="133"/>
      <c r="H449" s="12"/>
    </row>
    <row r="450" spans="1:8">
      <c r="A450" s="14"/>
      <c r="G450" s="133"/>
      <c r="H450" s="12"/>
    </row>
    <row r="451" spans="1:8">
      <c r="A451" s="14"/>
      <c r="G451" s="133"/>
      <c r="H451" s="12"/>
    </row>
    <row r="452" spans="1:8">
      <c r="A452" s="14"/>
      <c r="G452" s="133"/>
      <c r="H452" s="12"/>
    </row>
    <row r="453" spans="1:8">
      <c r="A453" s="14"/>
      <c r="G453" s="133"/>
      <c r="H453" s="12"/>
    </row>
    <row r="454" spans="1:8">
      <c r="A454" s="14"/>
      <c r="G454" s="133"/>
      <c r="H454" s="12"/>
    </row>
    <row r="455" spans="1:8">
      <c r="A455" s="14"/>
      <c r="G455" s="133"/>
      <c r="H455" s="12"/>
    </row>
    <row r="456" spans="1:8">
      <c r="A456" s="14"/>
      <c r="G456" s="133"/>
      <c r="H456" s="12"/>
    </row>
    <row r="457" spans="1:8">
      <c r="A457" s="14"/>
      <c r="G457" s="133"/>
      <c r="H457" s="12"/>
    </row>
    <row r="458" spans="1:8">
      <c r="A458" s="14"/>
      <c r="G458" s="133"/>
      <c r="H458" s="12"/>
    </row>
    <row r="459" spans="1:8">
      <c r="A459" s="14"/>
      <c r="G459" s="133"/>
      <c r="H459" s="12"/>
    </row>
    <row r="460" spans="1:8">
      <c r="A460" s="14"/>
      <c r="G460" s="133"/>
      <c r="H460" s="12"/>
    </row>
    <row r="461" spans="1:8">
      <c r="A461" s="14"/>
      <c r="G461" s="133"/>
      <c r="H461" s="12"/>
    </row>
    <row r="462" spans="1:8">
      <c r="A462" s="14"/>
      <c r="G462" s="133"/>
      <c r="H462" s="12"/>
    </row>
    <row r="463" spans="1:8">
      <c r="A463" s="14"/>
      <c r="G463" s="133"/>
      <c r="H463" s="12"/>
    </row>
    <row r="464" spans="1:8">
      <c r="A464" s="14"/>
      <c r="G464" s="133"/>
      <c r="H464" s="12"/>
    </row>
    <row r="465" spans="1:8">
      <c r="A465" s="14"/>
      <c r="G465" s="133"/>
      <c r="H465" s="12"/>
    </row>
    <row r="466" spans="1:8">
      <c r="A466" s="14"/>
      <c r="G466" s="133"/>
      <c r="H466" s="12"/>
    </row>
    <row r="467" spans="1:8">
      <c r="A467" s="14"/>
      <c r="G467" s="133"/>
      <c r="H467" s="12"/>
    </row>
    <row r="468" spans="1:8">
      <c r="A468" s="14"/>
      <c r="G468" s="133"/>
      <c r="H468" s="12"/>
    </row>
    <row r="469" spans="1:8">
      <c r="A469" s="14"/>
      <c r="G469" s="133"/>
      <c r="H469" s="12"/>
    </row>
    <row r="470" spans="1:8">
      <c r="A470" s="14"/>
      <c r="G470" s="133"/>
      <c r="H470" s="12"/>
    </row>
    <row r="471" spans="1:8">
      <c r="A471" s="14"/>
      <c r="G471" s="133"/>
      <c r="H471" s="12"/>
    </row>
    <row r="472" spans="1:8">
      <c r="A472" s="14"/>
      <c r="G472" s="133"/>
      <c r="H472" s="12"/>
    </row>
    <row r="473" spans="1:8">
      <c r="A473" s="14"/>
      <c r="G473" s="133"/>
      <c r="H473" s="12"/>
    </row>
    <row r="474" spans="1:8">
      <c r="A474" s="14"/>
      <c r="G474" s="133"/>
      <c r="H474" s="12"/>
    </row>
    <row r="475" spans="1:8">
      <c r="A475" s="14"/>
      <c r="G475" s="133"/>
      <c r="H475" s="12"/>
    </row>
    <row r="476" spans="1:8">
      <c r="A476" s="14"/>
      <c r="G476" s="133"/>
      <c r="H476" s="12"/>
    </row>
    <row r="477" spans="1:8">
      <c r="A477" s="14"/>
      <c r="G477" s="133"/>
      <c r="H477" s="12"/>
    </row>
    <row r="478" spans="1:8">
      <c r="A478" s="14"/>
      <c r="G478" s="133"/>
      <c r="H478" s="12"/>
    </row>
    <row r="479" spans="1:8">
      <c r="A479" s="14"/>
      <c r="G479" s="133"/>
      <c r="H479" s="12"/>
    </row>
    <row r="480" spans="1:8">
      <c r="A480" s="14"/>
      <c r="G480" s="133"/>
      <c r="H480" s="12"/>
    </row>
    <row r="481" spans="1:8">
      <c r="A481" s="14"/>
      <c r="G481" s="133"/>
      <c r="H481" s="12"/>
    </row>
    <row r="482" spans="1:8">
      <c r="A482" s="14"/>
      <c r="G482" s="133"/>
      <c r="H482" s="12"/>
    </row>
    <row r="483" spans="1:8">
      <c r="A483" s="14"/>
      <c r="G483" s="133"/>
      <c r="H483" s="12"/>
    </row>
    <row r="484" spans="1:8">
      <c r="A484" s="14"/>
      <c r="G484" s="133"/>
      <c r="H484" s="12"/>
    </row>
    <row r="485" spans="1:8">
      <c r="A485" s="14"/>
      <c r="G485" s="133"/>
      <c r="H485" s="12"/>
    </row>
    <row r="486" spans="1:8">
      <c r="A486" s="14"/>
      <c r="G486" s="133"/>
      <c r="H486" s="12"/>
    </row>
    <row r="487" spans="1:8">
      <c r="A487" s="14"/>
      <c r="G487" s="133"/>
      <c r="H487" s="12"/>
    </row>
    <row r="488" spans="1:8">
      <c r="A488" s="14"/>
      <c r="G488" s="133"/>
      <c r="H488" s="12"/>
    </row>
    <row r="489" spans="1:8">
      <c r="A489" s="14"/>
      <c r="G489" s="133"/>
      <c r="H489" s="12"/>
    </row>
    <row r="490" spans="1:8">
      <c r="A490" s="14"/>
      <c r="G490" s="133"/>
      <c r="H490" s="12"/>
    </row>
    <row r="491" spans="1:8">
      <c r="A491" s="14"/>
      <c r="G491" s="133"/>
      <c r="H491" s="12"/>
    </row>
    <row r="492" spans="1:8">
      <c r="A492" s="14"/>
      <c r="G492" s="133"/>
      <c r="H492" s="12"/>
    </row>
    <row r="493" spans="1:8">
      <c r="A493" s="14"/>
      <c r="G493" s="133"/>
      <c r="H493" s="12"/>
    </row>
    <row r="494" spans="1:8">
      <c r="A494" s="14"/>
      <c r="G494" s="133"/>
      <c r="H494" s="12"/>
    </row>
    <row r="495" spans="1:8">
      <c r="A495" s="14"/>
      <c r="G495" s="133"/>
      <c r="H495" s="12"/>
    </row>
    <row r="496" spans="1:8">
      <c r="A496" s="14"/>
      <c r="G496" s="133"/>
      <c r="H496" s="12"/>
    </row>
    <row r="497" spans="1:8">
      <c r="A497" s="14"/>
      <c r="G497" s="133"/>
      <c r="H497" s="12"/>
    </row>
    <row r="498" spans="1:8">
      <c r="A498" s="14"/>
      <c r="G498" s="133"/>
      <c r="H498" s="12"/>
    </row>
    <row r="499" spans="1:8">
      <c r="A499" s="14"/>
      <c r="G499" s="133"/>
      <c r="H499" s="12"/>
    </row>
    <row r="500" spans="1:8">
      <c r="A500" s="14"/>
      <c r="G500" s="133"/>
      <c r="H500" s="12"/>
    </row>
    <row r="501" spans="1:8">
      <c r="A501" s="14"/>
      <c r="G501" s="133"/>
      <c r="H501" s="12"/>
    </row>
    <row r="502" spans="1:8">
      <c r="A502" s="14"/>
      <c r="G502" s="133"/>
      <c r="H502" s="12"/>
    </row>
    <row r="503" spans="1:8">
      <c r="A503" s="14"/>
      <c r="G503" s="133"/>
      <c r="H503" s="12"/>
    </row>
    <row r="504" spans="1:8">
      <c r="A504" s="14"/>
      <c r="G504" s="133"/>
      <c r="H504" s="12"/>
    </row>
    <row r="505" spans="1:8">
      <c r="A505" s="14"/>
      <c r="G505" s="133"/>
      <c r="H505" s="12"/>
    </row>
    <row r="506" spans="1:8">
      <c r="A506" s="14"/>
      <c r="G506" s="133"/>
      <c r="H506" s="12"/>
    </row>
    <row r="507" spans="1:8">
      <c r="A507" s="14"/>
      <c r="G507" s="133"/>
      <c r="H507" s="12"/>
    </row>
    <row r="508" spans="1:8">
      <c r="A508" s="14"/>
      <c r="G508" s="133"/>
      <c r="H508" s="12"/>
    </row>
    <row r="509" spans="1:8">
      <c r="A509" s="14"/>
      <c r="G509" s="133"/>
      <c r="H509" s="12"/>
    </row>
    <row r="510" spans="1:8">
      <c r="A510" s="14"/>
      <c r="G510" s="133"/>
      <c r="H510" s="12"/>
    </row>
    <row r="511" spans="1:8">
      <c r="A511" s="14"/>
      <c r="G511" s="133"/>
      <c r="H511" s="12"/>
    </row>
    <row r="512" spans="1:8">
      <c r="A512" s="14"/>
      <c r="G512" s="133"/>
      <c r="H512" s="12"/>
    </row>
    <row r="513" spans="1:8">
      <c r="A513" s="14"/>
      <c r="G513" s="133"/>
      <c r="H513" s="12"/>
    </row>
    <row r="514" spans="1:8">
      <c r="A514" s="14"/>
      <c r="G514" s="133"/>
      <c r="H514" s="12"/>
    </row>
    <row r="515" spans="1:8">
      <c r="A515" s="14"/>
      <c r="G515" s="133"/>
      <c r="H515" s="12"/>
    </row>
    <row r="516" spans="1:8">
      <c r="A516" s="14"/>
      <c r="G516" s="133"/>
      <c r="H516" s="12"/>
    </row>
    <row r="517" spans="1:8">
      <c r="A517" s="14"/>
      <c r="G517" s="133"/>
      <c r="H517" s="12"/>
    </row>
    <row r="518" spans="1:8">
      <c r="A518" s="14"/>
      <c r="G518" s="133"/>
      <c r="H518" s="12"/>
    </row>
    <row r="519" spans="1:8">
      <c r="A519" s="14"/>
      <c r="G519" s="133"/>
      <c r="H519" s="12"/>
    </row>
    <row r="520" spans="1:8">
      <c r="A520" s="14"/>
      <c r="G520" s="133"/>
      <c r="H520" s="12"/>
    </row>
    <row r="521" spans="1:8">
      <c r="A521" s="14"/>
      <c r="G521" s="133"/>
      <c r="H521" s="12"/>
    </row>
    <row r="522" spans="1:8">
      <c r="A522" s="14"/>
      <c r="G522" s="133"/>
      <c r="H522" s="12"/>
    </row>
    <row r="523" spans="1:8">
      <c r="A523" s="14"/>
      <c r="G523" s="133"/>
      <c r="H523" s="12"/>
    </row>
    <row r="524" spans="1:8">
      <c r="A524" s="14"/>
      <c r="G524" s="133"/>
      <c r="H524" s="12"/>
    </row>
    <row r="525" spans="1:8">
      <c r="A525" s="14"/>
      <c r="G525" s="133"/>
      <c r="H525" s="12"/>
    </row>
    <row r="526" spans="1:8">
      <c r="A526" s="14"/>
      <c r="G526" s="133"/>
      <c r="H526" s="12"/>
    </row>
    <row r="527" spans="1:8">
      <c r="A527" s="14"/>
      <c r="G527" s="133"/>
      <c r="H527" s="12"/>
    </row>
    <row r="528" spans="1:8">
      <c r="A528" s="14"/>
      <c r="G528" s="133"/>
      <c r="H528" s="12"/>
    </row>
    <row r="529" spans="1:8">
      <c r="A529" s="14"/>
      <c r="G529" s="133"/>
      <c r="H529" s="12"/>
    </row>
    <row r="530" spans="1:8">
      <c r="A530" s="14"/>
      <c r="G530" s="133"/>
      <c r="H530" s="12"/>
    </row>
    <row r="531" spans="1:8">
      <c r="A531" s="14"/>
      <c r="G531" s="133"/>
      <c r="H531" s="12"/>
    </row>
    <row r="532" spans="1:8">
      <c r="A532" s="14"/>
      <c r="G532" s="133"/>
      <c r="H532" s="12"/>
    </row>
    <row r="533" spans="1:8">
      <c r="A533" s="14"/>
      <c r="G533" s="133"/>
      <c r="H533" s="12"/>
    </row>
    <row r="534" spans="1:8">
      <c r="A534" s="14"/>
      <c r="G534" s="133"/>
      <c r="H534" s="12"/>
    </row>
    <row r="535" spans="1:8">
      <c r="A535" s="14"/>
      <c r="G535" s="133"/>
      <c r="H535" s="12"/>
    </row>
    <row r="536" spans="1:8">
      <c r="A536" s="14"/>
      <c r="G536" s="133"/>
      <c r="H536" s="12"/>
    </row>
    <row r="537" spans="1:8">
      <c r="A537" s="14"/>
      <c r="G537" s="133"/>
      <c r="H537" s="12"/>
    </row>
    <row r="538" spans="1:8">
      <c r="A538" s="14"/>
      <c r="G538" s="133"/>
      <c r="H538" s="12"/>
    </row>
    <row r="539" spans="1:8">
      <c r="A539" s="14"/>
      <c r="G539" s="133"/>
      <c r="H539" s="12"/>
    </row>
    <row r="540" spans="1:8">
      <c r="A540" s="14"/>
      <c r="G540" s="133"/>
      <c r="H540" s="12"/>
    </row>
    <row r="541" spans="1:8">
      <c r="A541" s="14"/>
      <c r="G541" s="133"/>
      <c r="H541" s="12"/>
    </row>
    <row r="542" spans="1:8">
      <c r="A542" s="14"/>
      <c r="G542" s="133"/>
      <c r="H542" s="12"/>
    </row>
    <row r="543" spans="1:8">
      <c r="A543" s="14"/>
      <c r="G543" s="133"/>
      <c r="H543" s="12"/>
    </row>
    <row r="544" spans="1:8">
      <c r="A544" s="14"/>
      <c r="G544" s="133"/>
      <c r="H544" s="12"/>
    </row>
    <row r="545" spans="1:8">
      <c r="A545" s="14"/>
      <c r="G545" s="133"/>
      <c r="H545" s="12"/>
    </row>
    <row r="546" spans="1:8">
      <c r="A546" s="14"/>
      <c r="G546" s="133"/>
      <c r="H546" s="12"/>
    </row>
    <row r="547" spans="1:8">
      <c r="A547" s="14"/>
      <c r="G547" s="133"/>
      <c r="H547" s="12"/>
    </row>
    <row r="548" spans="1:8">
      <c r="A548" s="14"/>
      <c r="G548" s="133"/>
      <c r="H548" s="12"/>
    </row>
    <row r="549" spans="1:8">
      <c r="A549" s="14"/>
      <c r="G549" s="133"/>
      <c r="H549" s="12"/>
    </row>
    <row r="550" spans="1:8">
      <c r="A550" s="14"/>
      <c r="G550" s="133"/>
      <c r="H550" s="12"/>
    </row>
    <row r="551" spans="1:8">
      <c r="A551" s="14"/>
      <c r="G551" s="133"/>
      <c r="H551" s="12"/>
    </row>
    <row r="552" spans="1:8">
      <c r="A552" s="14"/>
      <c r="G552" s="133"/>
      <c r="H552" s="12"/>
    </row>
    <row r="553" spans="1:8">
      <c r="A553" s="14"/>
      <c r="G553" s="133"/>
      <c r="H553" s="12"/>
    </row>
    <row r="554" spans="1:8">
      <c r="A554" s="14"/>
      <c r="G554" s="133"/>
      <c r="H554" s="12"/>
    </row>
    <row r="555" spans="1:8">
      <c r="A555" s="14"/>
      <c r="G555" s="133"/>
      <c r="H555" s="12"/>
    </row>
    <row r="556" spans="1:8">
      <c r="A556" s="14"/>
      <c r="G556" s="133"/>
      <c r="H556" s="12"/>
    </row>
    <row r="557" spans="1:8">
      <c r="A557" s="14"/>
      <c r="G557" s="133"/>
      <c r="H557" s="12"/>
    </row>
    <row r="558" spans="1:8">
      <c r="A558" s="14"/>
      <c r="G558" s="133"/>
      <c r="H558" s="12"/>
    </row>
    <row r="559" spans="1:8">
      <c r="A559" s="14"/>
      <c r="G559" s="133"/>
      <c r="H559" s="12"/>
    </row>
    <row r="560" spans="1:8">
      <c r="A560" s="14"/>
      <c r="G560" s="133"/>
      <c r="H560" s="12"/>
    </row>
    <row r="561" spans="1:8">
      <c r="A561" s="14"/>
      <c r="G561" s="133"/>
      <c r="H561" s="12"/>
    </row>
    <row r="562" spans="1:8">
      <c r="A562" s="14"/>
      <c r="G562" s="133"/>
      <c r="H562" s="12"/>
    </row>
    <row r="563" spans="1:8">
      <c r="A563" s="14"/>
      <c r="G563" s="133"/>
      <c r="H563" s="12"/>
    </row>
    <row r="564" spans="1:8">
      <c r="A564" s="14"/>
      <c r="G564" s="133"/>
      <c r="H564" s="12"/>
    </row>
    <row r="565" spans="1:8">
      <c r="A565" s="14"/>
      <c r="G565" s="133"/>
      <c r="H565" s="12"/>
    </row>
    <row r="566" spans="1:8">
      <c r="A566" s="14"/>
      <c r="G566" s="133"/>
      <c r="H566" s="12"/>
    </row>
    <row r="567" spans="1:8">
      <c r="A567" s="14"/>
      <c r="G567" s="133"/>
      <c r="H567" s="12"/>
    </row>
    <row r="568" spans="1:8">
      <c r="A568" s="14"/>
      <c r="G568" s="133"/>
      <c r="H568" s="12"/>
    </row>
    <row r="569" spans="1:8">
      <c r="A569" s="14"/>
      <c r="G569" s="133"/>
      <c r="H569" s="12"/>
    </row>
    <row r="570" spans="1:8">
      <c r="A570" s="14"/>
      <c r="G570" s="133"/>
      <c r="H570" s="12"/>
    </row>
    <row r="571" spans="1:8">
      <c r="A571" s="14"/>
      <c r="G571" s="133"/>
      <c r="H571" s="12"/>
    </row>
    <row r="572" spans="1:8">
      <c r="A572" s="14"/>
      <c r="G572" s="133"/>
      <c r="H572" s="12"/>
    </row>
    <row r="573" spans="1:8">
      <c r="A573" s="14"/>
      <c r="G573" s="133"/>
      <c r="H573" s="12"/>
    </row>
    <row r="574" spans="1:8">
      <c r="A574" s="14"/>
      <c r="G574" s="133"/>
      <c r="H574" s="12"/>
    </row>
    <row r="575" spans="1:8">
      <c r="A575" s="14"/>
      <c r="G575" s="133"/>
      <c r="H575" s="12"/>
    </row>
    <row r="576" spans="1:8">
      <c r="A576" s="14"/>
      <c r="G576" s="133"/>
      <c r="H576" s="12"/>
    </row>
    <row r="577" spans="1:8">
      <c r="A577" s="14"/>
      <c r="G577" s="133"/>
      <c r="H577" s="12"/>
    </row>
    <row r="578" spans="1:8">
      <c r="A578" s="14"/>
      <c r="G578" s="133"/>
      <c r="H578" s="12"/>
    </row>
    <row r="579" spans="1:8">
      <c r="A579" s="14"/>
      <c r="G579" s="133"/>
      <c r="H579" s="12"/>
    </row>
    <row r="580" spans="1:8">
      <c r="A580" s="14"/>
      <c r="G580" s="133"/>
      <c r="H580" s="12"/>
    </row>
    <row r="581" spans="1:8">
      <c r="A581" s="14"/>
      <c r="G581" s="133"/>
      <c r="H581" s="12"/>
    </row>
    <row r="582" spans="1:8">
      <c r="A582" s="14"/>
      <c r="G582" s="133"/>
      <c r="H582" s="12"/>
    </row>
    <row r="583" spans="1:8">
      <c r="A583" s="14"/>
      <c r="G583" s="133"/>
      <c r="H583" s="12"/>
    </row>
    <row r="584" spans="1:8">
      <c r="A584" s="14"/>
      <c r="G584" s="133"/>
      <c r="H584" s="12"/>
    </row>
    <row r="585" spans="1:8">
      <c r="A585" s="14"/>
      <c r="G585" s="133"/>
      <c r="H585" s="12"/>
    </row>
    <row r="586" spans="1:8">
      <c r="A586" s="14"/>
      <c r="G586" s="133"/>
      <c r="H586" s="12"/>
    </row>
    <row r="587" spans="1:8">
      <c r="A587" s="14"/>
      <c r="G587" s="133"/>
      <c r="H587" s="12"/>
    </row>
    <row r="588" spans="1:8">
      <c r="A588" s="14"/>
      <c r="G588" s="133"/>
      <c r="H588" s="12"/>
    </row>
    <row r="589" spans="1:8">
      <c r="A589" s="14"/>
      <c r="G589" s="133"/>
      <c r="H589" s="12"/>
    </row>
    <row r="590" spans="1:8">
      <c r="A590" s="14"/>
      <c r="G590" s="133"/>
      <c r="H590" s="12"/>
    </row>
    <row r="591" spans="1:8">
      <c r="A591" s="14"/>
      <c r="G591" s="133"/>
      <c r="H591" s="12"/>
    </row>
    <row r="592" spans="1:8">
      <c r="A592" s="14"/>
      <c r="G592" s="133"/>
      <c r="H592" s="12"/>
    </row>
    <row r="593" spans="1:8">
      <c r="A593" s="14"/>
      <c r="G593" s="133"/>
      <c r="H593" s="12"/>
    </row>
    <row r="594" spans="1:8">
      <c r="A594" s="14"/>
      <c r="G594" s="133"/>
      <c r="H594" s="12"/>
    </row>
    <row r="595" spans="1:8">
      <c r="A595" s="14"/>
      <c r="G595" s="133"/>
      <c r="H595" s="12"/>
    </row>
    <row r="596" spans="1:8">
      <c r="A596" s="14"/>
      <c r="G596" s="133"/>
      <c r="H596" s="12"/>
    </row>
    <row r="597" spans="1:8">
      <c r="A597" s="14"/>
      <c r="G597" s="133"/>
      <c r="H597" s="12"/>
    </row>
    <row r="598" spans="1:8">
      <c r="A598" s="14"/>
      <c r="G598" s="133"/>
      <c r="H598" s="12"/>
    </row>
    <row r="599" spans="1:8">
      <c r="A599" s="14"/>
      <c r="G599" s="133"/>
      <c r="H599" s="12"/>
    </row>
    <row r="600" spans="1:8">
      <c r="A600" s="14"/>
      <c r="G600" s="133"/>
      <c r="H600" s="12"/>
    </row>
    <row r="601" spans="1:8">
      <c r="A601" s="14"/>
      <c r="G601" s="133"/>
      <c r="H601" s="12"/>
    </row>
    <row r="602" spans="1:8">
      <c r="A602" s="14"/>
      <c r="G602" s="133"/>
      <c r="H602" s="12"/>
    </row>
    <row r="603" spans="1:8">
      <c r="A603" s="14"/>
      <c r="G603" s="133"/>
      <c r="H603" s="12"/>
    </row>
    <row r="604" spans="1:8">
      <c r="A604" s="14"/>
      <c r="G604" s="133"/>
      <c r="H604" s="12"/>
    </row>
    <row r="605" spans="1:8">
      <c r="A605" s="14"/>
      <c r="G605" s="133"/>
      <c r="H605" s="12"/>
    </row>
    <row r="606" spans="1:8">
      <c r="A606" s="14"/>
      <c r="G606" s="133"/>
      <c r="H606" s="12"/>
    </row>
    <row r="607" spans="1:8">
      <c r="A607" s="14"/>
      <c r="G607" s="133"/>
      <c r="H607" s="12"/>
    </row>
    <row r="608" spans="1:8">
      <c r="A608" s="14"/>
      <c r="G608" s="133"/>
      <c r="H608" s="12"/>
    </row>
    <row r="609" spans="1:8">
      <c r="A609" s="14"/>
      <c r="G609" s="133"/>
      <c r="H609" s="12"/>
    </row>
    <row r="610" spans="1:8">
      <c r="A610" s="14"/>
      <c r="G610" s="133"/>
      <c r="H610" s="12"/>
    </row>
    <row r="611" spans="1:8">
      <c r="A611" s="14"/>
      <c r="G611" s="133"/>
      <c r="H611" s="12"/>
    </row>
    <row r="612" spans="1:8">
      <c r="A612" s="14"/>
      <c r="G612" s="133"/>
      <c r="H612" s="12"/>
    </row>
    <row r="613" spans="1:8">
      <c r="A613" s="14"/>
      <c r="G613" s="133"/>
      <c r="H613" s="12"/>
    </row>
    <row r="614" spans="1:8">
      <c r="A614" s="14"/>
      <c r="G614" s="133"/>
      <c r="H614" s="12"/>
    </row>
    <row r="615" spans="1:8">
      <c r="A615" s="14"/>
      <c r="G615" s="133"/>
      <c r="H615" s="12"/>
    </row>
    <row r="616" spans="1:8">
      <c r="A616" s="14"/>
      <c r="G616" s="133"/>
      <c r="H616" s="12"/>
    </row>
    <row r="617" spans="1:8">
      <c r="A617" s="14"/>
      <c r="G617" s="133"/>
      <c r="H617" s="12"/>
    </row>
    <row r="618" spans="1:8">
      <c r="A618" s="14"/>
      <c r="G618" s="133"/>
      <c r="H618" s="12"/>
    </row>
    <row r="619" spans="1:8">
      <c r="A619" s="14"/>
      <c r="G619" s="133"/>
      <c r="H619" s="12"/>
    </row>
    <row r="620" spans="1:8">
      <c r="A620" s="14"/>
      <c r="G620" s="133"/>
      <c r="H620" s="12"/>
    </row>
    <row r="621" spans="1:8">
      <c r="A621" s="14"/>
      <c r="G621" s="133"/>
      <c r="H621" s="12"/>
    </row>
    <row r="622" spans="1:8">
      <c r="A622" s="14"/>
      <c r="G622" s="133"/>
      <c r="H622" s="12"/>
    </row>
    <row r="623" spans="1:8">
      <c r="A623" s="14"/>
      <c r="G623" s="133"/>
      <c r="H623" s="12"/>
    </row>
    <row r="624" spans="1:8">
      <c r="A624" s="14"/>
      <c r="G624" s="133"/>
      <c r="H624" s="12"/>
    </row>
    <row r="625" spans="1:8">
      <c r="A625" s="14"/>
      <c r="G625" s="133"/>
      <c r="H625" s="12"/>
    </row>
    <row r="626" spans="1:8">
      <c r="A626" s="14"/>
      <c r="G626" s="133"/>
      <c r="H626" s="12"/>
    </row>
    <row r="627" spans="1:8">
      <c r="A627" s="14"/>
      <c r="G627" s="133"/>
      <c r="H627" s="12"/>
    </row>
    <row r="628" spans="1:8">
      <c r="A628" s="14"/>
      <c r="G628" s="133"/>
      <c r="H628" s="12"/>
    </row>
    <row r="629" spans="1:8">
      <c r="A629" s="14"/>
      <c r="G629" s="133"/>
      <c r="H629" s="12"/>
    </row>
    <row r="630" spans="1:8">
      <c r="A630" s="14"/>
      <c r="G630" s="133"/>
      <c r="H630" s="12"/>
    </row>
    <row r="631" spans="1:8">
      <c r="A631" s="14"/>
      <c r="G631" s="133"/>
      <c r="H631" s="12"/>
    </row>
    <row r="632" spans="1:8">
      <c r="A632" s="14"/>
      <c r="G632" s="133"/>
      <c r="H632" s="12"/>
    </row>
    <row r="633" spans="1:8">
      <c r="A633" s="14"/>
      <c r="G633" s="133"/>
      <c r="H633" s="12"/>
    </row>
    <row r="634" spans="1:8">
      <c r="A634" s="14"/>
      <c r="G634" s="133"/>
      <c r="H634" s="12"/>
    </row>
    <row r="635" spans="1:8">
      <c r="A635" s="14"/>
      <c r="G635" s="133"/>
      <c r="H635" s="12"/>
    </row>
    <row r="636" spans="1:8">
      <c r="A636" s="14"/>
      <c r="G636" s="133"/>
      <c r="H636" s="12"/>
    </row>
    <row r="637" spans="1:8">
      <c r="A637" s="14"/>
      <c r="G637" s="133"/>
      <c r="H637" s="12"/>
    </row>
    <row r="638" spans="1:8">
      <c r="A638" s="14"/>
      <c r="G638" s="133"/>
      <c r="H638" s="12"/>
    </row>
    <row r="639" spans="1:8">
      <c r="A639" s="14"/>
      <c r="G639" s="133"/>
      <c r="H639" s="12"/>
    </row>
    <row r="640" spans="1:8">
      <c r="A640" s="14"/>
      <c r="G640" s="133"/>
      <c r="H640" s="12"/>
    </row>
    <row r="641" spans="1:8">
      <c r="A641" s="14"/>
      <c r="G641" s="133"/>
      <c r="H641" s="12"/>
    </row>
    <row r="642" spans="1:8">
      <c r="A642" s="14"/>
      <c r="G642" s="133"/>
      <c r="H642" s="12"/>
    </row>
    <row r="643" spans="1:8">
      <c r="A643" s="14"/>
      <c r="G643" s="133"/>
      <c r="H643" s="12"/>
    </row>
    <row r="644" spans="1:8">
      <c r="A644" s="14"/>
      <c r="G644" s="133"/>
      <c r="H644" s="12"/>
    </row>
    <row r="645" spans="1:8">
      <c r="A645" s="14"/>
      <c r="G645" s="133"/>
      <c r="H645" s="12"/>
    </row>
    <row r="646" spans="1:8">
      <c r="A646" s="14"/>
      <c r="G646" s="133"/>
      <c r="H646" s="12"/>
    </row>
    <row r="647" spans="1:8">
      <c r="A647" s="14"/>
      <c r="G647" s="133"/>
      <c r="H647" s="12"/>
    </row>
    <row r="648" spans="1:8">
      <c r="A648" s="14"/>
      <c r="G648" s="133"/>
      <c r="H648" s="12"/>
    </row>
    <row r="649" spans="1:8">
      <c r="A649" s="14"/>
      <c r="G649" s="133"/>
      <c r="H649" s="12"/>
    </row>
    <row r="650" spans="1:8">
      <c r="A650" s="14"/>
      <c r="G650" s="133"/>
      <c r="H650" s="12"/>
    </row>
    <row r="651" spans="1:8">
      <c r="A651" s="14"/>
      <c r="G651" s="133"/>
      <c r="H651" s="12"/>
    </row>
    <row r="652" spans="1:8">
      <c r="A652" s="14"/>
      <c r="G652" s="133"/>
      <c r="H652" s="12"/>
    </row>
    <row r="653" spans="1:8">
      <c r="A653" s="14"/>
      <c r="G653" s="133"/>
      <c r="H653" s="12"/>
    </row>
    <row r="654" spans="1:8">
      <c r="A654" s="14"/>
      <c r="G654" s="133"/>
      <c r="H654" s="12"/>
    </row>
    <row r="655" spans="1:8">
      <c r="A655" s="14"/>
      <c r="G655" s="133"/>
      <c r="H655" s="12"/>
    </row>
    <row r="656" spans="1:8">
      <c r="A656" s="14"/>
      <c r="G656" s="133"/>
      <c r="H656" s="12"/>
    </row>
    <row r="657" spans="1:8">
      <c r="A657" s="14"/>
      <c r="G657" s="133"/>
      <c r="H657" s="12"/>
    </row>
    <row r="658" spans="1:8">
      <c r="A658" s="14"/>
      <c r="G658" s="133"/>
      <c r="H658" s="12"/>
    </row>
    <row r="659" spans="1:8">
      <c r="A659" s="14"/>
      <c r="G659" s="133"/>
      <c r="H659" s="12"/>
    </row>
    <row r="660" spans="1:8">
      <c r="A660" s="14"/>
      <c r="G660" s="133"/>
      <c r="H660" s="12"/>
    </row>
    <row r="661" spans="1:8">
      <c r="A661" s="14"/>
      <c r="G661" s="133"/>
      <c r="H661" s="12"/>
    </row>
    <row r="662" spans="1:8">
      <c r="A662" s="14"/>
      <c r="G662" s="133"/>
      <c r="H662" s="12"/>
    </row>
    <row r="663" spans="1:8">
      <c r="A663" s="14"/>
      <c r="G663" s="133"/>
      <c r="H663" s="12"/>
    </row>
    <row r="664" spans="1:8">
      <c r="A664" s="14"/>
      <c r="G664" s="133"/>
      <c r="H664" s="12"/>
    </row>
    <row r="665" spans="1:8">
      <c r="A665" s="14"/>
      <c r="G665" s="133"/>
      <c r="H665" s="12"/>
    </row>
    <row r="666" spans="1:8">
      <c r="A666" s="14"/>
      <c r="G666" s="133"/>
      <c r="H666" s="12"/>
    </row>
    <row r="667" spans="1:8">
      <c r="A667" s="14"/>
      <c r="G667" s="133"/>
      <c r="H667" s="12"/>
    </row>
    <row r="668" spans="1:8">
      <c r="A668" s="14"/>
      <c r="G668" s="133"/>
      <c r="H668" s="12"/>
    </row>
    <row r="669" spans="1:8">
      <c r="A669" s="14"/>
      <c r="G669" s="133"/>
      <c r="H669" s="12"/>
    </row>
    <row r="670" spans="1:8">
      <c r="A670" s="14"/>
      <c r="G670" s="133"/>
      <c r="H670" s="12"/>
    </row>
    <row r="671" spans="1:8">
      <c r="A671" s="14"/>
      <c r="G671" s="133"/>
      <c r="H671" s="12"/>
    </row>
    <row r="672" spans="1:8">
      <c r="A672" s="14"/>
      <c r="G672" s="133"/>
      <c r="H672" s="12"/>
    </row>
    <row r="673" spans="1:8">
      <c r="A673" s="14"/>
      <c r="G673" s="133"/>
      <c r="H673" s="12"/>
    </row>
    <row r="674" spans="1:8">
      <c r="A674" s="14"/>
      <c r="G674" s="133"/>
      <c r="H674" s="12"/>
    </row>
    <row r="675" spans="1:8">
      <c r="A675" s="14"/>
      <c r="G675" s="133"/>
      <c r="H675" s="12"/>
    </row>
    <row r="676" spans="1:8">
      <c r="A676" s="14"/>
      <c r="G676" s="133"/>
      <c r="H676" s="12"/>
    </row>
    <row r="677" spans="1:8">
      <c r="A677" s="14"/>
      <c r="G677" s="133"/>
      <c r="H677" s="12"/>
    </row>
    <row r="678" spans="1:8">
      <c r="A678" s="14"/>
      <c r="G678" s="133"/>
      <c r="H678" s="12"/>
    </row>
    <row r="679" spans="1:8">
      <c r="A679" s="14"/>
      <c r="G679" s="133"/>
      <c r="H679" s="12"/>
    </row>
    <row r="680" spans="1:8">
      <c r="A680" s="14"/>
      <c r="G680" s="133"/>
      <c r="H680" s="12"/>
    </row>
    <row r="681" spans="1:8">
      <c r="A681" s="14"/>
      <c r="G681" s="133"/>
      <c r="H681" s="12"/>
    </row>
    <row r="682" spans="1:8">
      <c r="A682" s="14"/>
      <c r="G682" s="133"/>
      <c r="H682" s="12"/>
    </row>
    <row r="683" spans="1:8">
      <c r="A683" s="14"/>
      <c r="G683" s="133"/>
      <c r="H683" s="12"/>
    </row>
    <row r="684" spans="1:8">
      <c r="A684" s="14"/>
      <c r="G684" s="133"/>
      <c r="H684" s="12"/>
    </row>
    <row r="685" spans="1:8">
      <c r="A685" s="14"/>
      <c r="G685" s="133"/>
      <c r="H685" s="12"/>
    </row>
    <row r="686" spans="1:8">
      <c r="A686" s="14"/>
      <c r="G686" s="133"/>
      <c r="H686" s="12"/>
    </row>
    <row r="687" spans="1:8">
      <c r="A687" s="14"/>
      <c r="G687" s="133"/>
      <c r="H687" s="12"/>
    </row>
    <row r="688" spans="1:8">
      <c r="A688" s="14"/>
      <c r="G688" s="133"/>
      <c r="H688" s="12"/>
    </row>
    <row r="689" spans="1:8">
      <c r="A689" s="14"/>
      <c r="G689" s="133"/>
      <c r="H689" s="12"/>
    </row>
    <row r="690" spans="1:8">
      <c r="A690" s="14"/>
      <c r="G690" s="133"/>
      <c r="H690" s="12"/>
    </row>
    <row r="691" spans="1:8">
      <c r="A691" s="14"/>
      <c r="G691" s="133"/>
      <c r="H691" s="12"/>
    </row>
    <row r="692" spans="1:8">
      <c r="A692" s="14"/>
      <c r="G692" s="133"/>
      <c r="H692" s="12"/>
    </row>
    <row r="693" spans="1:8">
      <c r="A693" s="14"/>
      <c r="G693" s="133"/>
      <c r="H693" s="12"/>
    </row>
    <row r="694" spans="1:8">
      <c r="A694" s="14"/>
      <c r="G694" s="133"/>
      <c r="H694" s="12"/>
    </row>
    <row r="695" spans="1:8">
      <c r="A695" s="14"/>
      <c r="G695" s="133"/>
      <c r="H695" s="12"/>
    </row>
    <row r="696" spans="1:8">
      <c r="A696" s="14"/>
      <c r="G696" s="133"/>
      <c r="H696" s="12"/>
    </row>
    <row r="697" spans="1:8">
      <c r="A697" s="14"/>
      <c r="G697" s="133"/>
      <c r="H697" s="12"/>
    </row>
    <row r="698" spans="1:8">
      <c r="A698" s="14"/>
      <c r="G698" s="133"/>
      <c r="H698" s="12"/>
    </row>
    <row r="699" spans="1:8">
      <c r="A699" s="14"/>
      <c r="G699" s="133"/>
      <c r="H699" s="12"/>
    </row>
    <row r="700" spans="1:8">
      <c r="A700" s="14"/>
      <c r="G700" s="133"/>
      <c r="H700" s="12"/>
    </row>
    <row r="701" spans="1:8">
      <c r="A701" s="14"/>
      <c r="G701" s="133"/>
      <c r="H701" s="12"/>
    </row>
    <row r="702" spans="1:8">
      <c r="A702" s="14"/>
      <c r="G702" s="133"/>
      <c r="H702" s="12"/>
    </row>
    <row r="703" spans="1:8">
      <c r="A703" s="14"/>
      <c r="G703" s="133"/>
      <c r="H703" s="12"/>
    </row>
    <row r="704" spans="1:8">
      <c r="A704" s="14"/>
      <c r="G704" s="133"/>
      <c r="H704" s="12"/>
    </row>
    <row r="705" spans="1:8">
      <c r="A705" s="14"/>
      <c r="G705" s="133"/>
      <c r="H705" s="12"/>
    </row>
    <row r="706" spans="1:8">
      <c r="A706" s="14"/>
      <c r="G706" s="133"/>
      <c r="H706" s="12"/>
    </row>
    <row r="707" spans="1:8">
      <c r="A707" s="14"/>
      <c r="G707" s="133"/>
      <c r="H707" s="12"/>
    </row>
    <row r="708" spans="1:8">
      <c r="A708" s="14"/>
      <c r="G708" s="133"/>
      <c r="H708" s="12"/>
    </row>
    <row r="709" spans="1:8">
      <c r="A709" s="14"/>
      <c r="G709" s="133"/>
      <c r="H709" s="12"/>
    </row>
    <row r="710" spans="1:8">
      <c r="A710" s="14"/>
      <c r="G710" s="133"/>
      <c r="H710" s="12"/>
    </row>
    <row r="711" spans="1:8">
      <c r="A711" s="14"/>
      <c r="G711" s="133"/>
      <c r="H711" s="12"/>
    </row>
    <row r="712" spans="1:8">
      <c r="A712" s="14"/>
      <c r="G712" s="133"/>
      <c r="H712" s="12"/>
    </row>
    <row r="713" spans="1:8">
      <c r="A713" s="14"/>
      <c r="G713" s="133"/>
      <c r="H713" s="12"/>
    </row>
    <row r="714" spans="1:8">
      <c r="A714" s="14"/>
      <c r="G714" s="133"/>
      <c r="H714" s="12"/>
    </row>
    <row r="715" spans="1:8">
      <c r="A715" s="14"/>
      <c r="G715" s="133"/>
      <c r="H715" s="12"/>
    </row>
    <row r="716" spans="1:8">
      <c r="A716" s="14"/>
      <c r="G716" s="133"/>
      <c r="H716" s="12"/>
    </row>
    <row r="717" spans="1:8">
      <c r="A717" s="14"/>
      <c r="G717" s="133"/>
      <c r="H717" s="12"/>
    </row>
    <row r="718" spans="1:8">
      <c r="A718" s="14"/>
      <c r="G718" s="133"/>
      <c r="H718" s="12"/>
    </row>
    <row r="719" spans="1:8">
      <c r="A719" s="14"/>
      <c r="G719" s="133"/>
      <c r="H719" s="12"/>
    </row>
    <row r="720" spans="1:8">
      <c r="A720" s="14"/>
      <c r="G720" s="133"/>
      <c r="H720" s="12"/>
    </row>
    <row r="721" spans="1:8">
      <c r="A721" s="14"/>
      <c r="G721" s="133"/>
      <c r="H721" s="12"/>
    </row>
    <row r="722" spans="1:8">
      <c r="A722" s="14"/>
      <c r="G722" s="133"/>
      <c r="H722" s="12"/>
    </row>
    <row r="723" spans="1:8">
      <c r="A723" s="14"/>
      <c r="G723" s="133"/>
      <c r="H723" s="12"/>
    </row>
    <row r="724" spans="1:8">
      <c r="A724" s="14"/>
      <c r="G724" s="133"/>
      <c r="H724" s="12"/>
    </row>
    <row r="725" spans="1:8">
      <c r="A725" s="14"/>
      <c r="G725" s="133"/>
      <c r="H725" s="12"/>
    </row>
    <row r="726" spans="1:8">
      <c r="A726" s="14"/>
      <c r="G726" s="133"/>
      <c r="H726" s="12"/>
    </row>
    <row r="727" spans="1:8">
      <c r="A727" s="14"/>
      <c r="G727" s="133"/>
      <c r="H727" s="12"/>
    </row>
    <row r="728" spans="1:8">
      <c r="A728" s="14"/>
      <c r="G728" s="133"/>
      <c r="H728" s="12"/>
    </row>
    <row r="729" spans="1:8">
      <c r="A729" s="14"/>
      <c r="G729" s="133"/>
      <c r="H729" s="12"/>
    </row>
    <row r="730" spans="1:8">
      <c r="A730" s="14"/>
      <c r="G730" s="133"/>
      <c r="H730" s="12"/>
    </row>
    <row r="731" spans="1:8">
      <c r="A731" s="14"/>
      <c r="G731" s="133"/>
      <c r="H731" s="12"/>
    </row>
    <row r="732" spans="1:8">
      <c r="A732" s="14"/>
      <c r="G732" s="133"/>
      <c r="H732" s="12"/>
    </row>
    <row r="733" spans="1:8">
      <c r="A733" s="14"/>
      <c r="G733" s="133"/>
      <c r="H733" s="12"/>
    </row>
    <row r="734" spans="1:8">
      <c r="A734" s="14"/>
      <c r="G734" s="133"/>
      <c r="H734" s="12"/>
    </row>
    <row r="735" spans="1:8">
      <c r="A735" s="14"/>
      <c r="G735" s="133"/>
      <c r="H735" s="12"/>
    </row>
    <row r="736" spans="1:8">
      <c r="A736" s="14"/>
      <c r="G736" s="133"/>
      <c r="H736" s="12"/>
    </row>
    <row r="737" spans="1:8">
      <c r="A737" s="14"/>
      <c r="G737" s="133"/>
      <c r="H737" s="12"/>
    </row>
    <row r="738" spans="1:8">
      <c r="A738" s="14"/>
      <c r="G738" s="133"/>
      <c r="H738" s="12"/>
    </row>
    <row r="739" spans="1:8">
      <c r="A739" s="14"/>
      <c r="G739" s="133"/>
      <c r="H739" s="12"/>
    </row>
    <row r="740" spans="1:8">
      <c r="A740" s="14"/>
      <c r="G740" s="133"/>
      <c r="H740" s="12"/>
    </row>
    <row r="741" spans="1:8">
      <c r="A741" s="14"/>
      <c r="G741" s="133"/>
      <c r="H741" s="12"/>
    </row>
    <row r="742" spans="1:8">
      <c r="A742" s="14"/>
      <c r="G742" s="133"/>
      <c r="H742" s="12"/>
    </row>
    <row r="743" spans="1:8">
      <c r="A743" s="14"/>
      <c r="G743" s="133"/>
      <c r="H743" s="12"/>
    </row>
    <row r="744" spans="1:8">
      <c r="A744" s="14"/>
      <c r="G744" s="133"/>
      <c r="H744" s="12"/>
    </row>
    <row r="745" spans="1:8">
      <c r="A745" s="14"/>
      <c r="G745" s="133"/>
      <c r="H745" s="12"/>
    </row>
    <row r="746" spans="1:8">
      <c r="A746" s="14"/>
      <c r="G746" s="133"/>
      <c r="H746" s="12"/>
    </row>
    <row r="747" spans="1:8">
      <c r="A747" s="14"/>
      <c r="G747" s="133"/>
      <c r="H747" s="12"/>
    </row>
    <row r="748" spans="1:8">
      <c r="A748" s="14"/>
      <c r="G748" s="133"/>
      <c r="H748" s="12"/>
    </row>
    <row r="749" spans="1:8">
      <c r="A749" s="14"/>
      <c r="G749" s="133"/>
      <c r="H749" s="12"/>
    </row>
    <row r="750" spans="1:8">
      <c r="A750" s="14"/>
      <c r="G750" s="133"/>
      <c r="H750" s="12"/>
    </row>
    <row r="751" spans="1:8">
      <c r="A751" s="14"/>
      <c r="G751" s="133"/>
      <c r="H751" s="12"/>
    </row>
    <row r="752" spans="1:8">
      <c r="A752" s="14"/>
      <c r="G752" s="133"/>
      <c r="H752" s="12"/>
    </row>
    <row r="753" spans="1:8">
      <c r="A753" s="14"/>
      <c r="G753" s="133"/>
      <c r="H753" s="12"/>
    </row>
    <row r="754" spans="1:8">
      <c r="A754" s="14"/>
      <c r="G754" s="133"/>
      <c r="H754" s="12"/>
    </row>
    <row r="755" spans="1:8">
      <c r="A755" s="14"/>
      <c r="G755" s="133"/>
      <c r="H755" s="12"/>
    </row>
    <row r="756" spans="1:8">
      <c r="A756" s="14"/>
      <c r="G756" s="133"/>
      <c r="H756" s="12"/>
    </row>
    <row r="757" spans="1:8">
      <c r="A757" s="14"/>
      <c r="G757" s="133"/>
      <c r="H757" s="12"/>
    </row>
    <row r="758" spans="1:8">
      <c r="A758" s="14"/>
      <c r="G758" s="133"/>
      <c r="H758" s="12"/>
    </row>
    <row r="759" spans="1:8">
      <c r="A759" s="14"/>
      <c r="G759" s="133"/>
      <c r="H759" s="12"/>
    </row>
    <row r="760" spans="1:8">
      <c r="A760" s="14"/>
      <c r="G760" s="133"/>
      <c r="H760" s="12"/>
    </row>
    <row r="761" spans="1:8">
      <c r="A761" s="14"/>
      <c r="G761" s="133"/>
      <c r="H761" s="12"/>
    </row>
    <row r="762" spans="1:8">
      <c r="A762" s="14"/>
      <c r="G762" s="133"/>
      <c r="H762" s="12"/>
    </row>
    <row r="763" spans="1:8">
      <c r="A763" s="14"/>
      <c r="G763" s="133"/>
      <c r="H763" s="12"/>
    </row>
    <row r="764" spans="1:8">
      <c r="A764" s="14"/>
      <c r="G764" s="133"/>
      <c r="H764" s="12"/>
    </row>
    <row r="765" spans="1:8">
      <c r="A765" s="14"/>
      <c r="G765" s="133"/>
      <c r="H765" s="12"/>
    </row>
    <row r="766" spans="1:8">
      <c r="A766" s="14"/>
      <c r="G766" s="133"/>
      <c r="H766" s="12"/>
    </row>
    <row r="767" spans="1:8">
      <c r="A767" s="14"/>
      <c r="G767" s="133"/>
      <c r="H767" s="12"/>
    </row>
    <row r="768" spans="1:8">
      <c r="A768" s="14"/>
      <c r="G768" s="133"/>
      <c r="H768" s="12"/>
    </row>
    <row r="769" spans="1:8">
      <c r="A769" s="14"/>
      <c r="G769" s="133"/>
      <c r="H769" s="12"/>
    </row>
    <row r="770" spans="1:8">
      <c r="A770" s="14"/>
      <c r="G770" s="133"/>
      <c r="H770" s="12"/>
    </row>
    <row r="771" spans="1:8">
      <c r="A771" s="14"/>
      <c r="G771" s="133"/>
      <c r="H771" s="12"/>
    </row>
    <row r="772" spans="1:8">
      <c r="A772" s="14"/>
      <c r="G772" s="133"/>
      <c r="H772" s="12"/>
    </row>
    <row r="773" spans="1:8">
      <c r="A773" s="14"/>
      <c r="G773" s="133"/>
      <c r="H773" s="12"/>
    </row>
    <row r="774" spans="1:8">
      <c r="A774" s="14"/>
      <c r="G774" s="133"/>
      <c r="H774" s="12"/>
    </row>
    <row r="775" spans="1:8">
      <c r="A775" s="14"/>
      <c r="G775" s="133"/>
      <c r="H775" s="12"/>
    </row>
    <row r="776" spans="1:8">
      <c r="A776" s="14"/>
      <c r="G776" s="133"/>
      <c r="H776" s="12"/>
    </row>
    <row r="777" spans="1:8">
      <c r="A777" s="14"/>
      <c r="G777" s="133"/>
      <c r="H777" s="12"/>
    </row>
    <row r="778" spans="1:8">
      <c r="A778" s="14"/>
      <c r="G778" s="133"/>
      <c r="H778" s="12"/>
    </row>
    <row r="779" spans="1:8">
      <c r="A779" s="14"/>
      <c r="G779" s="133"/>
      <c r="H779" s="12"/>
    </row>
    <row r="780" spans="1:8">
      <c r="A780" s="14"/>
      <c r="G780" s="133"/>
      <c r="H780" s="12"/>
    </row>
    <row r="781" spans="1:8">
      <c r="A781" s="14"/>
      <c r="G781" s="133"/>
      <c r="H781" s="12"/>
    </row>
    <row r="782" spans="1:8">
      <c r="A782" s="14"/>
      <c r="G782" s="133"/>
      <c r="H782" s="12"/>
    </row>
    <row r="783" spans="1:8">
      <c r="A783" s="14"/>
      <c r="G783" s="133"/>
      <c r="H783" s="12"/>
    </row>
    <row r="784" spans="1:8">
      <c r="A784" s="14"/>
      <c r="G784" s="133"/>
      <c r="H784" s="12"/>
    </row>
    <row r="785" spans="1:8">
      <c r="A785" s="14"/>
      <c r="G785" s="133"/>
      <c r="H785" s="12"/>
    </row>
    <row r="786" spans="1:8">
      <c r="A786" s="14"/>
      <c r="G786" s="133"/>
      <c r="H786" s="12"/>
    </row>
    <row r="787" spans="1:8">
      <c r="A787" s="14"/>
      <c r="G787" s="133"/>
      <c r="H787" s="12"/>
    </row>
    <row r="788" spans="1:8">
      <c r="A788" s="14"/>
      <c r="G788" s="133"/>
      <c r="H788" s="12"/>
    </row>
    <row r="789" spans="1:8">
      <c r="A789" s="14"/>
      <c r="G789" s="133"/>
      <c r="H789" s="12"/>
    </row>
    <row r="790" spans="1:8">
      <c r="A790" s="14"/>
      <c r="G790" s="133"/>
      <c r="H790" s="12"/>
    </row>
    <row r="791" spans="1:8">
      <c r="A791" s="14"/>
      <c r="G791" s="133"/>
      <c r="H791" s="12"/>
    </row>
    <row r="792" spans="1:8">
      <c r="A792" s="14"/>
      <c r="G792" s="133"/>
      <c r="H792" s="12"/>
    </row>
    <row r="793" spans="1:8">
      <c r="A793" s="14"/>
      <c r="G793" s="133"/>
      <c r="H793" s="12"/>
    </row>
    <row r="794" spans="1:8">
      <c r="A794" s="14"/>
      <c r="G794" s="133"/>
      <c r="H794" s="12"/>
    </row>
    <row r="795" spans="1:8">
      <c r="A795" s="14"/>
      <c r="G795" s="133"/>
      <c r="H795" s="12"/>
    </row>
    <row r="796" spans="1:8">
      <c r="A796" s="14"/>
      <c r="G796" s="133"/>
      <c r="H796" s="12"/>
    </row>
    <row r="797" spans="1:8">
      <c r="A797" s="14"/>
      <c r="G797" s="133"/>
      <c r="H797" s="12"/>
    </row>
    <row r="798" spans="1:8">
      <c r="A798" s="14"/>
      <c r="G798" s="133"/>
      <c r="H798" s="12"/>
    </row>
    <row r="799" spans="1:8">
      <c r="A799" s="14"/>
      <c r="G799" s="133"/>
      <c r="H799" s="12"/>
    </row>
    <row r="800" spans="1:8">
      <c r="A800" s="14"/>
      <c r="G800" s="133"/>
      <c r="H800" s="12"/>
    </row>
    <row r="801" spans="1:8">
      <c r="A801" s="14"/>
      <c r="G801" s="133"/>
      <c r="H801" s="12"/>
    </row>
    <row r="802" spans="1:8">
      <c r="A802" s="14"/>
      <c r="G802" s="133"/>
      <c r="H802" s="12"/>
    </row>
    <row r="803" spans="1:8">
      <c r="A803" s="14"/>
      <c r="G803" s="133"/>
      <c r="H803" s="12"/>
    </row>
    <row r="804" spans="1:8">
      <c r="A804" s="14"/>
      <c r="G804" s="133"/>
      <c r="H804" s="12"/>
    </row>
    <row r="805" spans="1:8">
      <c r="A805" s="14"/>
      <c r="G805" s="133"/>
      <c r="H805" s="12"/>
    </row>
    <row r="806" spans="1:8">
      <c r="A806" s="14"/>
      <c r="G806" s="133"/>
      <c r="H806" s="12"/>
    </row>
    <row r="807" spans="1:8">
      <c r="A807" s="14"/>
      <c r="G807" s="133"/>
      <c r="H807" s="12"/>
    </row>
    <row r="808" spans="1:8">
      <c r="A808" s="14"/>
      <c r="G808" s="133"/>
      <c r="H808" s="12"/>
    </row>
    <row r="809" spans="1:8">
      <c r="A809" s="14"/>
      <c r="G809" s="133"/>
      <c r="H809" s="12"/>
    </row>
    <row r="810" spans="1:8">
      <c r="A810" s="14"/>
      <c r="G810" s="133"/>
      <c r="H810" s="12"/>
    </row>
    <row r="811" spans="1:8">
      <c r="A811" s="14"/>
      <c r="G811" s="133"/>
      <c r="H811" s="12"/>
    </row>
    <row r="812" spans="1:8">
      <c r="A812" s="14"/>
      <c r="G812" s="133"/>
      <c r="H812" s="12"/>
    </row>
    <row r="813" spans="1:8">
      <c r="A813" s="14"/>
      <c r="G813" s="133"/>
      <c r="H813" s="12"/>
    </row>
    <row r="814" spans="1:8">
      <c r="A814" s="14"/>
      <c r="G814" s="133"/>
      <c r="H814" s="12"/>
    </row>
    <row r="815" spans="1:8">
      <c r="A815" s="14"/>
      <c r="G815" s="133"/>
      <c r="H815" s="12"/>
    </row>
    <row r="816" spans="1:8">
      <c r="A816" s="14"/>
      <c r="G816" s="133"/>
      <c r="H816" s="12"/>
    </row>
    <row r="817" spans="1:8">
      <c r="A817" s="14"/>
      <c r="G817" s="133"/>
      <c r="H817" s="12"/>
    </row>
    <row r="818" spans="1:8">
      <c r="A818" s="14"/>
      <c r="G818" s="133"/>
      <c r="H818" s="12"/>
    </row>
    <row r="819" spans="1:8">
      <c r="A819" s="14"/>
      <c r="G819" s="133"/>
      <c r="H819" s="12"/>
    </row>
    <row r="820" spans="1:8">
      <c r="A820" s="14"/>
      <c r="G820" s="133"/>
      <c r="H820" s="12"/>
    </row>
    <row r="821" spans="1:8">
      <c r="A821" s="14"/>
      <c r="G821" s="133"/>
      <c r="H821" s="12"/>
    </row>
    <row r="822" spans="1:8">
      <c r="A822" s="14"/>
      <c r="G822" s="133"/>
      <c r="H822" s="12"/>
    </row>
    <row r="823" spans="1:8">
      <c r="A823" s="14"/>
      <c r="G823" s="133"/>
      <c r="H823" s="12"/>
    </row>
    <row r="824" spans="1:8">
      <c r="A824" s="14"/>
      <c r="G824" s="133"/>
      <c r="H824" s="12"/>
    </row>
    <row r="825" spans="1:8">
      <c r="A825" s="14"/>
      <c r="G825" s="133"/>
      <c r="H825" s="12"/>
    </row>
    <row r="826" spans="1:8">
      <c r="A826" s="14"/>
      <c r="G826" s="133"/>
      <c r="H826" s="12"/>
    </row>
    <row r="827" spans="1:8">
      <c r="A827" s="14"/>
      <c r="G827" s="133"/>
      <c r="H827" s="12"/>
    </row>
    <row r="828" spans="1:8">
      <c r="A828" s="14"/>
      <c r="G828" s="133"/>
      <c r="H828" s="12"/>
    </row>
    <row r="829" spans="1:8">
      <c r="A829" s="14"/>
      <c r="G829" s="133"/>
      <c r="H829" s="12"/>
    </row>
    <row r="830" spans="1:8">
      <c r="A830" s="14"/>
      <c r="G830" s="133"/>
      <c r="H830" s="12"/>
    </row>
    <row r="831" spans="1:8">
      <c r="A831" s="14"/>
      <c r="G831" s="133"/>
      <c r="H831" s="12"/>
    </row>
    <row r="832" spans="1:8">
      <c r="A832" s="14"/>
      <c r="G832" s="133"/>
      <c r="H832" s="12"/>
    </row>
    <row r="833" spans="1:8">
      <c r="A833" s="14"/>
      <c r="G833" s="133"/>
      <c r="H833" s="12"/>
    </row>
    <row r="834" spans="1:8">
      <c r="A834" s="14"/>
      <c r="G834" s="133"/>
      <c r="H834" s="12"/>
    </row>
    <row r="835" spans="1:8">
      <c r="A835" s="14"/>
      <c r="G835" s="133"/>
      <c r="H835" s="12"/>
    </row>
    <row r="836" spans="1:8">
      <c r="A836" s="14"/>
      <c r="G836" s="133"/>
      <c r="H836" s="12"/>
    </row>
    <row r="837" spans="1:8">
      <c r="A837" s="14"/>
      <c r="G837" s="133"/>
      <c r="H837" s="12"/>
    </row>
    <row r="838" spans="1:8">
      <c r="A838" s="14"/>
      <c r="G838" s="133"/>
      <c r="H838" s="12"/>
    </row>
    <row r="839" spans="1:8">
      <c r="A839" s="14"/>
      <c r="G839" s="133"/>
      <c r="H839" s="12"/>
    </row>
    <row r="840" spans="1:8">
      <c r="A840" s="14"/>
      <c r="G840" s="133"/>
      <c r="H840" s="12"/>
    </row>
    <row r="841" spans="1:8">
      <c r="A841" s="14"/>
      <c r="G841" s="133"/>
      <c r="H841" s="12"/>
    </row>
    <row r="842" spans="1:8">
      <c r="A842" s="14"/>
      <c r="G842" s="133"/>
      <c r="H842" s="12"/>
    </row>
    <row r="843" spans="1:8">
      <c r="A843" s="14"/>
      <c r="G843" s="133"/>
      <c r="H843" s="12"/>
    </row>
    <row r="844" spans="1:8">
      <c r="A844" s="14"/>
      <c r="G844" s="133"/>
      <c r="H844" s="12"/>
    </row>
    <row r="845" spans="1:8">
      <c r="A845" s="14"/>
      <c r="G845" s="133"/>
      <c r="H845" s="12"/>
    </row>
    <row r="846" spans="1:8">
      <c r="A846" s="14"/>
      <c r="G846" s="133"/>
      <c r="H846" s="12"/>
    </row>
    <row r="847" spans="1:8">
      <c r="A847" s="14"/>
      <c r="G847" s="133"/>
      <c r="H847" s="12"/>
    </row>
    <row r="848" spans="1:8">
      <c r="A848" s="14"/>
      <c r="G848" s="133"/>
      <c r="H848" s="12"/>
    </row>
    <row r="849" spans="1:8">
      <c r="A849" s="14"/>
      <c r="G849" s="133"/>
      <c r="H849" s="12"/>
    </row>
    <row r="850" spans="1:8">
      <c r="A850" s="14"/>
      <c r="G850" s="133"/>
      <c r="H850" s="12"/>
    </row>
    <row r="851" spans="1:8">
      <c r="A851" s="14"/>
      <c r="G851" s="133"/>
      <c r="H851" s="12"/>
    </row>
    <row r="852" spans="1:8">
      <c r="A852" s="14"/>
      <c r="G852" s="133"/>
      <c r="H852" s="12"/>
    </row>
    <row r="853" spans="1:8">
      <c r="A853" s="14"/>
      <c r="G853" s="133"/>
      <c r="H853" s="12"/>
    </row>
    <row r="854" spans="1:8">
      <c r="A854" s="14"/>
      <c r="G854" s="133"/>
      <c r="H854" s="12"/>
    </row>
    <row r="855" spans="1:8">
      <c r="A855" s="14"/>
      <c r="G855" s="133"/>
      <c r="H855" s="12"/>
    </row>
    <row r="856" spans="1:8">
      <c r="A856" s="14"/>
      <c r="G856" s="133"/>
      <c r="H856" s="12"/>
    </row>
    <row r="857" spans="1:8">
      <c r="A857" s="14"/>
      <c r="G857" s="133"/>
      <c r="H857" s="12"/>
    </row>
    <row r="858" spans="1:8">
      <c r="A858" s="14"/>
      <c r="G858" s="133"/>
      <c r="H858" s="12"/>
    </row>
    <row r="859" spans="1:8">
      <c r="A859" s="14"/>
      <c r="G859" s="133"/>
      <c r="H859" s="12"/>
    </row>
    <row r="860" spans="1:8">
      <c r="A860" s="14"/>
      <c r="G860" s="133"/>
      <c r="H860" s="12"/>
    </row>
    <row r="861" spans="1:8">
      <c r="A861" s="14"/>
      <c r="G861" s="133"/>
      <c r="H861" s="12"/>
    </row>
    <row r="862" spans="1:8">
      <c r="A862" s="14"/>
      <c r="G862" s="133"/>
      <c r="H862" s="12"/>
    </row>
    <row r="863" spans="1:8">
      <c r="A863" s="14"/>
      <c r="G863" s="133"/>
      <c r="H863" s="12"/>
    </row>
    <row r="864" spans="1:8">
      <c r="A864" s="14"/>
      <c r="G864" s="133"/>
      <c r="H864" s="12"/>
    </row>
    <row r="865" spans="1:8">
      <c r="A865" s="14"/>
      <c r="G865" s="133"/>
      <c r="H865" s="12"/>
    </row>
    <row r="866" spans="1:8">
      <c r="A866" s="14"/>
      <c r="G866" s="133"/>
      <c r="H866" s="12"/>
    </row>
    <row r="867" spans="1:8">
      <c r="A867" s="14"/>
      <c r="G867" s="133"/>
      <c r="H867" s="12"/>
    </row>
    <row r="868" spans="1:8">
      <c r="A868" s="14"/>
      <c r="G868" s="133"/>
      <c r="H868" s="12"/>
    </row>
    <row r="869" spans="1:8">
      <c r="A869" s="14"/>
      <c r="G869" s="133"/>
      <c r="H869" s="12"/>
    </row>
    <row r="870" spans="1:8">
      <c r="A870" s="14"/>
      <c r="G870" s="133"/>
      <c r="H870" s="12"/>
    </row>
    <row r="871" spans="1:8">
      <c r="A871" s="14"/>
      <c r="G871" s="133"/>
      <c r="H871" s="12"/>
    </row>
    <row r="872" spans="1:8">
      <c r="A872" s="14"/>
      <c r="G872" s="133"/>
      <c r="H872" s="12"/>
    </row>
    <row r="873" spans="1:8">
      <c r="A873" s="14"/>
      <c r="G873" s="133"/>
      <c r="H873" s="12"/>
    </row>
    <row r="874" spans="1:8">
      <c r="A874" s="14"/>
      <c r="G874" s="133"/>
      <c r="H874" s="12"/>
    </row>
    <row r="875" spans="1:8">
      <c r="A875" s="14"/>
      <c r="G875" s="133"/>
      <c r="H875" s="12"/>
    </row>
    <row r="876" spans="1:8">
      <c r="A876" s="14"/>
      <c r="G876" s="133"/>
      <c r="H876" s="12"/>
    </row>
    <row r="877" spans="1:8">
      <c r="A877" s="14"/>
      <c r="G877" s="133"/>
      <c r="H877" s="12"/>
    </row>
    <row r="878" spans="1:8">
      <c r="A878" s="14"/>
      <c r="G878" s="133"/>
      <c r="H878" s="12"/>
    </row>
    <row r="879" spans="1:8">
      <c r="A879" s="14"/>
      <c r="G879" s="133"/>
      <c r="H879" s="12"/>
    </row>
    <row r="880" spans="1:8">
      <c r="A880" s="14"/>
      <c r="G880" s="133"/>
      <c r="H880" s="12"/>
    </row>
    <row r="881" spans="1:8">
      <c r="A881" s="14"/>
      <c r="G881" s="133"/>
      <c r="H881" s="12"/>
    </row>
    <row r="882" spans="1:8">
      <c r="A882" s="14"/>
      <c r="G882" s="133"/>
      <c r="H882" s="12"/>
    </row>
    <row r="883" spans="1:8">
      <c r="A883" s="14"/>
      <c r="G883" s="133"/>
      <c r="H883" s="12"/>
    </row>
    <row r="884" spans="1:8">
      <c r="A884" s="14"/>
      <c r="G884" s="133"/>
      <c r="H884" s="12"/>
    </row>
    <row r="885" spans="1:8">
      <c r="A885" s="14"/>
      <c r="G885" s="133"/>
      <c r="H885" s="12"/>
    </row>
    <row r="886" spans="1:8">
      <c r="A886" s="14"/>
      <c r="G886" s="133"/>
      <c r="H886" s="12"/>
    </row>
    <row r="887" spans="1:8">
      <c r="A887" s="14"/>
      <c r="G887" s="133"/>
      <c r="H887" s="12"/>
    </row>
    <row r="888" spans="1:8">
      <c r="A888" s="14"/>
      <c r="G888" s="133"/>
      <c r="H888" s="12"/>
    </row>
    <row r="889" spans="1:8">
      <c r="A889" s="14"/>
      <c r="G889" s="133"/>
      <c r="H889" s="12"/>
    </row>
    <row r="890" spans="1:8">
      <c r="A890" s="14"/>
      <c r="G890" s="133"/>
      <c r="H890" s="12"/>
    </row>
    <row r="891" spans="1:8">
      <c r="A891" s="14"/>
      <c r="G891" s="133"/>
      <c r="H891" s="12"/>
    </row>
    <row r="892" spans="1:8">
      <c r="A892" s="14"/>
      <c r="G892" s="133"/>
      <c r="H892" s="12"/>
    </row>
    <row r="893" spans="1:8">
      <c r="A893" s="14"/>
      <c r="G893" s="133"/>
      <c r="H893" s="12"/>
    </row>
    <row r="894" spans="1:8">
      <c r="A894" s="14"/>
      <c r="G894" s="133"/>
      <c r="H894" s="12"/>
    </row>
    <row r="895" spans="1:8">
      <c r="A895" s="14"/>
      <c r="G895" s="133"/>
      <c r="H895" s="12"/>
    </row>
    <row r="896" spans="1:8">
      <c r="A896" s="14"/>
      <c r="G896" s="133"/>
      <c r="H896" s="12"/>
    </row>
    <row r="897" spans="1:8">
      <c r="A897" s="14"/>
      <c r="G897" s="133"/>
      <c r="H897" s="12"/>
    </row>
    <row r="898" spans="1:8">
      <c r="A898" s="14"/>
      <c r="G898" s="133"/>
      <c r="H898" s="12"/>
    </row>
    <row r="899" spans="1:8">
      <c r="A899" s="14"/>
      <c r="G899" s="133"/>
      <c r="H899" s="12"/>
    </row>
    <row r="900" spans="1:8">
      <c r="A900" s="14"/>
      <c r="G900" s="133"/>
      <c r="H900" s="12"/>
    </row>
    <row r="901" spans="1:8">
      <c r="A901" s="14"/>
      <c r="G901" s="133"/>
      <c r="H901" s="12"/>
    </row>
    <row r="902" spans="1:8">
      <c r="A902" s="14"/>
      <c r="G902" s="133"/>
      <c r="H902" s="12"/>
    </row>
    <row r="903" spans="1:8">
      <c r="A903" s="14"/>
      <c r="G903" s="133"/>
      <c r="H903" s="12"/>
    </row>
    <row r="904" spans="1:8">
      <c r="A904" s="14"/>
      <c r="G904" s="133"/>
      <c r="H904" s="12"/>
    </row>
    <row r="905" spans="1:8">
      <c r="A905" s="14"/>
      <c r="G905" s="133"/>
      <c r="H905" s="12"/>
    </row>
    <row r="906" spans="1:8">
      <c r="A906" s="14"/>
      <c r="G906" s="133"/>
      <c r="H906" s="12"/>
    </row>
    <row r="907" spans="1:8">
      <c r="A907" s="14"/>
      <c r="G907" s="133"/>
      <c r="H907" s="12"/>
    </row>
    <row r="908" spans="1:8">
      <c r="A908" s="14"/>
      <c r="G908" s="133"/>
      <c r="H908" s="12"/>
    </row>
    <row r="909" spans="1:8">
      <c r="A909" s="14"/>
      <c r="G909" s="133"/>
      <c r="H909" s="12"/>
    </row>
    <row r="910" spans="1:8">
      <c r="A910" s="14"/>
      <c r="G910" s="133"/>
      <c r="H910" s="12"/>
    </row>
    <row r="911" spans="1:8">
      <c r="A911" s="14"/>
      <c r="G911" s="133"/>
      <c r="H911" s="12"/>
    </row>
    <row r="912" spans="1:8">
      <c r="A912" s="14"/>
      <c r="G912" s="133"/>
      <c r="H912" s="12"/>
    </row>
    <row r="913" spans="1:8">
      <c r="A913" s="14"/>
      <c r="G913" s="133"/>
      <c r="H913" s="12"/>
    </row>
    <row r="914" spans="1:8">
      <c r="A914" s="14"/>
      <c r="G914" s="133"/>
      <c r="H914" s="12"/>
    </row>
    <row r="915" spans="1:8">
      <c r="A915" s="14"/>
      <c r="G915" s="133"/>
      <c r="H915" s="12"/>
    </row>
    <row r="916" spans="1:8">
      <c r="A916" s="14"/>
      <c r="G916" s="133"/>
      <c r="H916" s="12"/>
    </row>
    <row r="917" spans="1:8">
      <c r="A917" s="14"/>
      <c r="G917" s="133"/>
      <c r="H917" s="12"/>
    </row>
    <row r="918" spans="1:8">
      <c r="A918" s="14"/>
      <c r="G918" s="133"/>
      <c r="H918" s="12"/>
    </row>
    <row r="919" spans="1:8">
      <c r="A919" s="14"/>
      <c r="G919" s="133"/>
      <c r="H919" s="12"/>
    </row>
    <row r="920" spans="1:8">
      <c r="A920" s="14"/>
      <c r="G920" s="133"/>
      <c r="H920" s="12"/>
    </row>
    <row r="921" spans="1:8">
      <c r="A921" s="14"/>
      <c r="G921" s="133"/>
      <c r="H921" s="12"/>
    </row>
    <row r="922" spans="1:8">
      <c r="A922" s="14"/>
      <c r="G922" s="133"/>
      <c r="H922" s="12"/>
    </row>
    <row r="923" spans="1:8">
      <c r="A923" s="14"/>
      <c r="G923" s="133"/>
      <c r="H923" s="12"/>
    </row>
    <row r="924" spans="1:8">
      <c r="A924" s="14"/>
      <c r="G924" s="133"/>
      <c r="H924" s="12"/>
    </row>
    <row r="925" spans="1:8">
      <c r="A925" s="14"/>
      <c r="G925" s="133"/>
      <c r="H925" s="12"/>
    </row>
    <row r="926" spans="1:8">
      <c r="A926" s="14"/>
      <c r="G926" s="133"/>
      <c r="H926" s="12"/>
    </row>
    <row r="927" spans="1:8">
      <c r="A927" s="14"/>
      <c r="G927" s="133"/>
      <c r="H927" s="12"/>
    </row>
    <row r="928" spans="1:8">
      <c r="A928" s="14"/>
      <c r="G928" s="133"/>
      <c r="H928" s="12"/>
    </row>
    <row r="929" spans="1:8">
      <c r="A929" s="14"/>
      <c r="G929" s="133"/>
      <c r="H929" s="12"/>
    </row>
    <row r="930" spans="1:8">
      <c r="A930" s="14"/>
      <c r="G930" s="133"/>
      <c r="H930" s="12"/>
    </row>
    <row r="931" spans="1:8">
      <c r="A931" s="14"/>
      <c r="G931" s="133"/>
      <c r="H931" s="12"/>
    </row>
    <row r="932" spans="1:8">
      <c r="A932" s="14"/>
      <c r="G932" s="133"/>
      <c r="H932" s="12"/>
    </row>
    <row r="933" spans="1:8">
      <c r="A933" s="14"/>
      <c r="G933" s="133"/>
      <c r="H933" s="12"/>
    </row>
    <row r="934" spans="1:8">
      <c r="A934" s="14"/>
      <c r="G934" s="133"/>
      <c r="H934" s="12"/>
    </row>
    <row r="935" spans="1:8">
      <c r="A935" s="14"/>
      <c r="G935" s="133"/>
      <c r="H935" s="12"/>
    </row>
    <row r="936" spans="1:8">
      <c r="A936" s="14"/>
      <c r="G936" s="133"/>
      <c r="H936" s="12"/>
    </row>
    <row r="937" spans="1:8">
      <c r="A937" s="14"/>
      <c r="G937" s="133"/>
      <c r="H937" s="12"/>
    </row>
    <row r="938" spans="1:8">
      <c r="A938" s="14"/>
      <c r="G938" s="133"/>
      <c r="H938" s="12"/>
    </row>
    <row r="939" spans="1:8">
      <c r="A939" s="14"/>
      <c r="G939" s="133"/>
      <c r="H939" s="12"/>
    </row>
    <row r="940" spans="1:8">
      <c r="A940" s="14"/>
      <c r="G940" s="133"/>
      <c r="H940" s="12"/>
    </row>
    <row r="941" spans="1:8">
      <c r="A941" s="14"/>
      <c r="G941" s="133"/>
      <c r="H941" s="12"/>
    </row>
    <row r="942" spans="1:8">
      <c r="A942" s="14"/>
      <c r="G942" s="133"/>
      <c r="H942" s="12"/>
    </row>
    <row r="943" spans="1:8">
      <c r="A943" s="14"/>
      <c r="G943" s="133"/>
      <c r="H943" s="12"/>
    </row>
    <row r="944" spans="1:8">
      <c r="A944" s="14"/>
      <c r="G944" s="133"/>
      <c r="H944" s="12"/>
    </row>
    <row r="945" spans="1:8">
      <c r="A945" s="14"/>
      <c r="G945" s="133"/>
      <c r="H945" s="12"/>
    </row>
    <row r="946" spans="1:8">
      <c r="A946" s="14"/>
      <c r="G946" s="133"/>
      <c r="H946" s="12"/>
    </row>
    <row r="947" spans="1:8">
      <c r="A947" s="14"/>
      <c r="G947" s="133"/>
      <c r="H947" s="12"/>
    </row>
    <row r="948" spans="1:8">
      <c r="A948" s="14"/>
      <c r="G948" s="133"/>
      <c r="H948" s="12"/>
    </row>
    <row r="949" spans="1:8">
      <c r="A949" s="14"/>
      <c r="G949" s="133"/>
      <c r="H949" s="12"/>
    </row>
    <row r="950" spans="1:8">
      <c r="A950" s="14"/>
      <c r="G950" s="133"/>
      <c r="H950" s="12"/>
    </row>
    <row r="951" spans="1:8">
      <c r="A951" s="14"/>
      <c r="G951" s="133"/>
      <c r="H951" s="12"/>
    </row>
    <row r="952" spans="1:8">
      <c r="A952" s="14"/>
      <c r="G952" s="133"/>
      <c r="H952" s="12"/>
    </row>
    <row r="953" spans="1:8">
      <c r="A953" s="14"/>
      <c r="G953" s="133"/>
      <c r="H953" s="12"/>
    </row>
    <row r="954" spans="1:8">
      <c r="A954" s="14"/>
      <c r="G954" s="133"/>
      <c r="H954" s="12"/>
    </row>
    <row r="955" spans="1:8">
      <c r="A955" s="14"/>
      <c r="G955" s="133"/>
      <c r="H955" s="12"/>
    </row>
    <row r="956" spans="1:8">
      <c r="A956" s="14"/>
      <c r="G956" s="133"/>
      <c r="H956" s="12"/>
    </row>
    <row r="957" spans="1:8">
      <c r="A957" s="14"/>
      <c r="G957" s="133"/>
      <c r="H957" s="12"/>
    </row>
    <row r="958" spans="1:8">
      <c r="A958" s="14"/>
      <c r="G958" s="133"/>
      <c r="H958" s="12"/>
    </row>
    <row r="959" spans="1:8">
      <c r="A959" s="14"/>
      <c r="G959" s="133"/>
      <c r="H959" s="12"/>
    </row>
    <row r="960" spans="1:8">
      <c r="A960" s="14"/>
      <c r="G960" s="133"/>
      <c r="H960" s="12"/>
    </row>
    <row r="961" spans="1:8">
      <c r="A961" s="14"/>
      <c r="G961" s="133"/>
      <c r="H961" s="12"/>
    </row>
    <row r="962" spans="1:8">
      <c r="A962" s="14"/>
      <c r="G962" s="133"/>
      <c r="H962" s="12"/>
    </row>
    <row r="963" spans="1:8">
      <c r="A963" s="14"/>
      <c r="G963" s="133"/>
      <c r="H963" s="12"/>
    </row>
    <row r="964" spans="1:8">
      <c r="A964" s="14"/>
      <c r="G964" s="133"/>
      <c r="H964" s="12"/>
    </row>
    <row r="965" spans="1:8">
      <c r="A965" s="14"/>
      <c r="G965" s="133"/>
      <c r="H965" s="12"/>
    </row>
    <row r="966" spans="1:8">
      <c r="A966" s="14"/>
      <c r="G966" s="133"/>
      <c r="H966" s="12"/>
    </row>
    <row r="967" spans="1:8">
      <c r="A967" s="14"/>
      <c r="G967" s="133"/>
      <c r="H967" s="12"/>
    </row>
    <row r="968" spans="1:8">
      <c r="A968" s="14"/>
      <c r="G968" s="133"/>
      <c r="H968" s="12"/>
    </row>
    <row r="969" spans="1:8">
      <c r="A969" s="14"/>
      <c r="G969" s="133"/>
      <c r="H969" s="12"/>
    </row>
    <row r="970" spans="1:8">
      <c r="A970" s="14"/>
      <c r="G970" s="133"/>
      <c r="H970" s="12"/>
    </row>
    <row r="971" spans="1:8">
      <c r="A971" s="14"/>
      <c r="G971" s="133"/>
      <c r="H971" s="12"/>
    </row>
    <row r="972" spans="1:8">
      <c r="A972" s="14"/>
      <c r="G972" s="133"/>
      <c r="H972" s="12"/>
    </row>
    <row r="973" spans="1:8">
      <c r="A973" s="14"/>
      <c r="G973" s="133"/>
      <c r="H973" s="12"/>
    </row>
    <row r="974" spans="1:8">
      <c r="A974" s="14"/>
      <c r="G974" s="133"/>
      <c r="H974" s="12"/>
    </row>
    <row r="975" spans="1:8">
      <c r="A975" s="14"/>
      <c r="G975" s="133"/>
      <c r="H975" s="12"/>
    </row>
    <row r="976" spans="1:8">
      <c r="A976" s="14"/>
      <c r="G976" s="133"/>
      <c r="H976" s="12"/>
    </row>
    <row r="977" spans="1:8">
      <c r="A977" s="14"/>
      <c r="G977" s="133"/>
      <c r="H977" s="12"/>
    </row>
    <row r="978" spans="1:8">
      <c r="A978" s="14"/>
      <c r="G978" s="133"/>
      <c r="H978" s="12"/>
    </row>
    <row r="979" spans="1:8">
      <c r="A979" s="14"/>
      <c r="G979" s="133"/>
      <c r="H979" s="12"/>
    </row>
    <row r="980" spans="1:8">
      <c r="A980" s="14"/>
      <c r="G980" s="133"/>
      <c r="H980" s="12"/>
    </row>
    <row r="981" spans="1:8">
      <c r="A981" s="14"/>
      <c r="G981" s="133"/>
      <c r="H981" s="12"/>
    </row>
    <row r="982" spans="1:8">
      <c r="A982" s="14"/>
      <c r="G982" s="133"/>
      <c r="H982" s="12"/>
    </row>
    <row r="983" spans="1:8">
      <c r="A983" s="14"/>
      <c r="G983" s="133"/>
      <c r="H983" s="12"/>
    </row>
    <row r="984" spans="1:8">
      <c r="A984" s="14"/>
      <c r="G984" s="133"/>
      <c r="H984" s="12"/>
    </row>
    <row r="985" spans="1:8">
      <c r="A985" s="14"/>
      <c r="G985" s="133"/>
      <c r="H985" s="12"/>
    </row>
    <row r="986" spans="1:8">
      <c r="A986" s="14"/>
      <c r="G986" s="133"/>
    </row>
    <row r="987" spans="1:8">
      <c r="G987" s="133"/>
    </row>
    <row r="988" spans="1:8">
      <c r="G988" s="133"/>
    </row>
    <row r="989" spans="1:8">
      <c r="G989" s="133"/>
    </row>
    <row r="990" spans="1:8">
      <c r="G990" s="133"/>
    </row>
    <row r="991" spans="1:8">
      <c r="G991" s="133"/>
    </row>
    <row r="992" spans="1:8">
      <c r="G992" s="133"/>
    </row>
    <row r="993" spans="7:7">
      <c r="G993" s="133"/>
    </row>
    <row r="994" spans="7:7">
      <c r="G994" s="133"/>
    </row>
    <row r="995" spans="7:7">
      <c r="G995" s="133"/>
    </row>
    <row r="996" spans="7:7">
      <c r="G996" s="133"/>
    </row>
    <row r="997" spans="7:7">
      <c r="G997" s="133"/>
    </row>
    <row r="998" spans="7:7">
      <c r="G998" s="133"/>
    </row>
    <row r="999" spans="7:7">
      <c r="G999" s="133"/>
    </row>
    <row r="1000" spans="7:7">
      <c r="G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0"/>
  <sheetViews>
    <sheetView workbookViewId="0">
      <pane ySplit="2" topLeftCell="A220" activePane="bottomLeft" state="frozen"/>
      <selection activeCell="H1" sqref="H1"/>
      <selection pane="bottomLeft" activeCell="J232" sqref="J23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5" width="29.6640625" style="15" customWidth="1"/>
    <col min="6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209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209" customWidth="1"/>
    <col min="22" max="22" width="10.5" style="5" customWidth="1"/>
    <col min="23" max="23" width="11.83203125" style="209" customWidth="1"/>
    <col min="24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10" t="s">
        <v>593</v>
      </c>
      <c r="Q1" s="123" t="s">
        <v>735</v>
      </c>
      <c r="R1" s="123" t="s">
        <v>736</v>
      </c>
      <c r="S1" s="123" t="s">
        <v>737</v>
      </c>
      <c r="T1" s="44" t="s">
        <v>594</v>
      </c>
      <c r="U1" s="203" t="s">
        <v>595</v>
      </c>
      <c r="V1" s="72" t="s">
        <v>596</v>
      </c>
      <c r="W1" s="203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821</v>
      </c>
      <c r="AJ1" s="73" t="s">
        <v>822</v>
      </c>
      <c r="AK1" s="45" t="s">
        <v>823</v>
      </c>
      <c r="AL1" s="46" t="s">
        <v>719</v>
      </c>
      <c r="AM1" s="46" t="s">
        <v>720</v>
      </c>
      <c r="AN1" s="46" t="s">
        <v>721</v>
      </c>
      <c r="AO1" s="74" t="s">
        <v>708</v>
      </c>
      <c r="AP1" s="74" t="s">
        <v>709</v>
      </c>
      <c r="AQ1" s="74" t="s">
        <v>710</v>
      </c>
      <c r="AR1" s="74" t="s">
        <v>711</v>
      </c>
      <c r="AS1" s="74" t="s">
        <v>712</v>
      </c>
      <c r="AT1" s="74" t="s">
        <v>772</v>
      </c>
      <c r="AU1" s="74" t="s">
        <v>773</v>
      </c>
      <c r="AV1" s="74" t="s">
        <v>774</v>
      </c>
      <c r="AW1" s="74" t="s">
        <v>775</v>
      </c>
      <c r="AX1" s="74" t="s">
        <v>776</v>
      </c>
      <c r="AY1" s="74" t="s">
        <v>777</v>
      </c>
      <c r="AZ1" s="74" t="s">
        <v>778</v>
      </c>
      <c r="BA1" s="74" t="s">
        <v>779</v>
      </c>
      <c r="BB1" s="74" t="s">
        <v>780</v>
      </c>
      <c r="BC1" s="74" t="s">
        <v>781</v>
      </c>
      <c r="BD1" s="74" t="s">
        <v>782</v>
      </c>
      <c r="BE1" s="74" t="s">
        <v>783</v>
      </c>
      <c r="BF1" s="74" t="s">
        <v>784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785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11" t="s">
        <v>146</v>
      </c>
      <c r="Q2" s="124" t="s">
        <v>733</v>
      </c>
      <c r="R2" s="124" t="s">
        <v>734</v>
      </c>
      <c r="S2" s="124" t="s">
        <v>732</v>
      </c>
      <c r="T2" s="53"/>
      <c r="U2" s="204" t="s">
        <v>283</v>
      </c>
      <c r="V2" s="53" t="s">
        <v>147</v>
      </c>
      <c r="W2" s="204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713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212" t="s">
        <v>37</v>
      </c>
      <c r="Q3" s="125" t="s">
        <v>730</v>
      </c>
      <c r="R3" s="125" t="s">
        <v>34</v>
      </c>
      <c r="S3" s="125" t="s">
        <v>731</v>
      </c>
      <c r="T3" s="65"/>
      <c r="U3" s="205" t="s">
        <v>37</v>
      </c>
      <c r="V3" s="65" t="s">
        <v>37</v>
      </c>
      <c r="W3" s="20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714</v>
      </c>
      <c r="AP3" s="115" t="s">
        <v>714</v>
      </c>
      <c r="AQ3" s="115" t="s">
        <v>714</v>
      </c>
      <c r="AR3" s="115" t="s">
        <v>714</v>
      </c>
      <c r="AS3" s="114"/>
      <c r="AT3" s="115" t="s">
        <v>714</v>
      </c>
      <c r="AU3" s="115" t="s">
        <v>714</v>
      </c>
      <c r="AV3" s="115" t="s">
        <v>714</v>
      </c>
      <c r="AW3" s="115" t="s">
        <v>714</v>
      </c>
      <c r="AX3" s="68"/>
      <c r="AY3" s="115" t="s">
        <v>714</v>
      </c>
      <c r="AZ3" s="115" t="s">
        <v>714</v>
      </c>
      <c r="BA3" s="115" t="s">
        <v>714</v>
      </c>
      <c r="BB3" s="115" t="s">
        <v>714</v>
      </c>
      <c r="BC3" s="68"/>
      <c r="BD3" s="115" t="s">
        <v>714</v>
      </c>
      <c r="BE3" s="115" t="s">
        <v>714</v>
      </c>
      <c r="BF3" s="115" t="s">
        <v>714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145" t="s">
        <v>841</v>
      </c>
      <c r="B4" s="155" t="s">
        <v>859</v>
      </c>
      <c r="C4" s="161" t="s">
        <v>876</v>
      </c>
      <c r="D4" s="161" t="s">
        <v>898</v>
      </c>
      <c r="E4" s="161" t="s">
        <v>1012</v>
      </c>
      <c r="F4" s="161" t="s">
        <v>898</v>
      </c>
      <c r="G4" s="161" t="s">
        <v>298</v>
      </c>
      <c r="H4" s="161" t="s">
        <v>250</v>
      </c>
      <c r="I4" s="161" t="s">
        <v>176</v>
      </c>
      <c r="J4" s="198">
        <v>2.1</v>
      </c>
      <c r="K4" s="198" t="s">
        <v>1013</v>
      </c>
      <c r="L4" s="6" t="s">
        <v>255</v>
      </c>
      <c r="M4" s="166"/>
      <c r="N4" s="164"/>
      <c r="O4" s="164"/>
      <c r="P4" s="206">
        <v>96.6</v>
      </c>
      <c r="Q4" s="199"/>
      <c r="R4" s="127"/>
      <c r="S4" s="128"/>
      <c r="T4" s="156"/>
      <c r="U4" s="206">
        <v>26.118042899200898</v>
      </c>
      <c r="V4" s="164"/>
      <c r="W4" s="206">
        <v>0.27</v>
      </c>
      <c r="X4" s="164"/>
      <c r="Y4" s="164"/>
      <c r="Z4" s="164"/>
      <c r="AA4" s="164"/>
      <c r="AB4" s="164"/>
      <c r="AC4" s="164" t="s">
        <v>1191</v>
      </c>
      <c r="AD4" s="164"/>
      <c r="AE4" s="164">
        <v>1993</v>
      </c>
      <c r="AF4" s="164">
        <v>-43.34</v>
      </c>
      <c r="AG4" s="164"/>
      <c r="AH4" s="164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45" t="s">
        <v>841</v>
      </c>
      <c r="B5" s="155" t="s">
        <v>859</v>
      </c>
      <c r="C5" s="161" t="s">
        <v>876</v>
      </c>
      <c r="D5" s="161" t="s">
        <v>899</v>
      </c>
      <c r="E5" s="161" t="s">
        <v>1014</v>
      </c>
      <c r="F5" s="161" t="s">
        <v>899</v>
      </c>
      <c r="G5" s="161" t="s">
        <v>298</v>
      </c>
      <c r="H5" s="161" t="s">
        <v>250</v>
      </c>
      <c r="I5" s="161" t="s">
        <v>176</v>
      </c>
      <c r="J5" s="198">
        <v>2.1</v>
      </c>
      <c r="K5" s="198" t="s">
        <v>1013</v>
      </c>
      <c r="L5" s="6" t="s">
        <v>255</v>
      </c>
      <c r="M5" s="166"/>
      <c r="N5" s="164"/>
      <c r="O5" s="164" t="s">
        <v>968</v>
      </c>
      <c r="P5" s="206">
        <v>98.63</v>
      </c>
      <c r="Q5" s="199"/>
      <c r="R5" s="127"/>
      <c r="S5" s="128"/>
      <c r="T5" s="156"/>
      <c r="U5" s="206">
        <v>57.980723273414128</v>
      </c>
      <c r="V5" s="164"/>
      <c r="W5" s="206">
        <v>0.23</v>
      </c>
      <c r="X5" s="164"/>
      <c r="Y5" s="164"/>
      <c r="Z5" s="164"/>
      <c r="AA5" s="164"/>
      <c r="AB5" s="164"/>
      <c r="AC5" s="164" t="s">
        <v>1191</v>
      </c>
      <c r="AD5" s="164"/>
      <c r="AE5" s="164">
        <v>1993</v>
      </c>
      <c r="AF5" s="164">
        <v>-135</v>
      </c>
      <c r="AG5" s="164"/>
      <c r="AH5" s="164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45" t="s">
        <v>841</v>
      </c>
      <c r="B6" s="155" t="s">
        <v>859</v>
      </c>
      <c r="C6" s="161" t="s">
        <v>876</v>
      </c>
      <c r="D6" s="161" t="s">
        <v>900</v>
      </c>
      <c r="E6" s="161" t="s">
        <v>1015</v>
      </c>
      <c r="F6" s="161" t="s">
        <v>900</v>
      </c>
      <c r="G6" s="161" t="s">
        <v>298</v>
      </c>
      <c r="H6" s="161" t="s">
        <v>250</v>
      </c>
      <c r="I6" s="161" t="s">
        <v>176</v>
      </c>
      <c r="J6" s="198">
        <v>2.1</v>
      </c>
      <c r="K6" s="198" t="s">
        <v>1013</v>
      </c>
      <c r="L6" s="6" t="s">
        <v>255</v>
      </c>
      <c r="M6" s="166"/>
      <c r="N6" s="164"/>
      <c r="O6" s="164" t="s">
        <v>968</v>
      </c>
      <c r="P6" s="206">
        <v>99.46</v>
      </c>
      <c r="Q6" s="199"/>
      <c r="R6" s="127"/>
      <c r="S6" s="128"/>
      <c r="T6" s="156"/>
      <c r="U6" s="206">
        <v>86.894985147649834</v>
      </c>
      <c r="V6" s="164"/>
      <c r="W6" s="206">
        <v>0.18</v>
      </c>
      <c r="X6" s="164"/>
      <c r="Y6" s="164"/>
      <c r="Z6" s="164"/>
      <c r="AA6" s="164"/>
      <c r="AB6" s="164"/>
      <c r="AC6" s="164" t="s">
        <v>1191</v>
      </c>
      <c r="AD6" s="164"/>
      <c r="AE6" s="164">
        <v>1993</v>
      </c>
      <c r="AF6" s="164">
        <v>-243</v>
      </c>
      <c r="AG6" s="164"/>
      <c r="AH6" s="164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45" t="s">
        <v>841</v>
      </c>
      <c r="B7" s="155" t="s">
        <v>859</v>
      </c>
      <c r="C7" s="161" t="s">
        <v>876</v>
      </c>
      <c r="D7" s="161" t="s">
        <v>901</v>
      </c>
      <c r="E7" s="161" t="s">
        <v>1016</v>
      </c>
      <c r="F7" s="161" t="s">
        <v>901</v>
      </c>
      <c r="G7" s="161" t="s">
        <v>298</v>
      </c>
      <c r="H7" s="161" t="s">
        <v>250</v>
      </c>
      <c r="I7" s="161" t="s">
        <v>176</v>
      </c>
      <c r="J7" s="198">
        <v>2.1</v>
      </c>
      <c r="K7" s="198" t="s">
        <v>1013</v>
      </c>
      <c r="L7" s="6" t="s">
        <v>255</v>
      </c>
      <c r="M7" s="166"/>
      <c r="N7" s="164"/>
      <c r="O7" s="164" t="s">
        <v>968</v>
      </c>
      <c r="P7" s="206">
        <v>98.97</v>
      </c>
      <c r="Q7" s="199"/>
      <c r="R7" s="127"/>
      <c r="S7" s="128"/>
      <c r="T7" s="156"/>
      <c r="U7" s="206">
        <v>93.512015369594664</v>
      </c>
      <c r="V7" s="164"/>
      <c r="W7" s="206">
        <v>0.15</v>
      </c>
      <c r="X7" s="164"/>
      <c r="Y7" s="164"/>
      <c r="Z7" s="164"/>
      <c r="AA7" s="164"/>
      <c r="AB7" s="164"/>
      <c r="AC7" s="164" t="s">
        <v>1191</v>
      </c>
      <c r="AD7" s="164"/>
      <c r="AE7" s="164">
        <v>1993</v>
      </c>
      <c r="AF7" s="164">
        <v>-418.8</v>
      </c>
      <c r="AG7" s="164"/>
      <c r="AH7" s="164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27">
      <c r="A8" s="145" t="s">
        <v>841</v>
      </c>
      <c r="B8" s="155" t="s">
        <v>859</v>
      </c>
      <c r="C8" s="161" t="s">
        <v>876</v>
      </c>
      <c r="D8" s="161" t="s">
        <v>902</v>
      </c>
      <c r="E8" s="161" t="s">
        <v>1017</v>
      </c>
      <c r="F8" s="161" t="s">
        <v>902</v>
      </c>
      <c r="G8" s="161" t="s">
        <v>298</v>
      </c>
      <c r="H8" s="161" t="s">
        <v>250</v>
      </c>
      <c r="I8" s="161" t="s">
        <v>176</v>
      </c>
      <c r="J8" s="198">
        <v>2.1</v>
      </c>
      <c r="K8" s="198" t="s">
        <v>1013</v>
      </c>
      <c r="L8" s="6" t="s">
        <v>255</v>
      </c>
      <c r="M8" s="166"/>
      <c r="N8" s="164"/>
      <c r="O8" s="164" t="s">
        <v>968</v>
      </c>
      <c r="P8" s="206">
        <v>99.53</v>
      </c>
      <c r="Q8" s="199"/>
      <c r="R8" s="127"/>
      <c r="S8" s="128"/>
      <c r="T8" s="156"/>
      <c r="U8" s="206">
        <v>95.014690751720991</v>
      </c>
      <c r="V8" s="164"/>
      <c r="W8" s="206">
        <v>0.09</v>
      </c>
      <c r="X8" s="164"/>
      <c r="Y8" s="164"/>
      <c r="Z8" s="164"/>
      <c r="AA8" s="164"/>
      <c r="AB8" s="164">
        <v>-26.91</v>
      </c>
      <c r="AC8" s="164" t="s">
        <v>1191</v>
      </c>
      <c r="AD8" s="164"/>
      <c r="AE8" s="164">
        <v>1993</v>
      </c>
      <c r="AF8" s="164">
        <v>-609.20085380058219</v>
      </c>
      <c r="AG8" s="164"/>
      <c r="AH8" s="164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27">
      <c r="A9" s="145" t="s">
        <v>841</v>
      </c>
      <c r="B9" s="155" t="s">
        <v>859</v>
      </c>
      <c r="C9" s="161" t="s">
        <v>876</v>
      </c>
      <c r="D9" s="161" t="s">
        <v>898</v>
      </c>
      <c r="E9" s="161" t="s">
        <v>1018</v>
      </c>
      <c r="F9" s="161" t="s">
        <v>898</v>
      </c>
      <c r="G9" s="161" t="s">
        <v>296</v>
      </c>
      <c r="H9" s="161" t="s">
        <v>250</v>
      </c>
      <c r="I9" s="161" t="s">
        <v>176</v>
      </c>
      <c r="J9" s="198">
        <v>0</v>
      </c>
      <c r="K9" s="198">
        <v>2.1</v>
      </c>
      <c r="L9" s="6" t="s">
        <v>255</v>
      </c>
      <c r="M9" s="166"/>
      <c r="N9" s="164"/>
      <c r="O9" s="164"/>
      <c r="P9" s="206">
        <v>3.4</v>
      </c>
      <c r="Q9" s="199"/>
      <c r="R9" s="127"/>
      <c r="S9" s="128"/>
      <c r="T9" s="156"/>
      <c r="U9" s="206">
        <v>73.881957100799099</v>
      </c>
      <c r="V9" s="164"/>
      <c r="W9" s="206">
        <v>21.7</v>
      </c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27">
      <c r="A10" s="145" t="s">
        <v>841</v>
      </c>
      <c r="B10" s="155" t="s">
        <v>859</v>
      </c>
      <c r="C10" s="161" t="s">
        <v>876</v>
      </c>
      <c r="D10" s="161" t="s">
        <v>899</v>
      </c>
      <c r="E10" s="161" t="s">
        <v>1020</v>
      </c>
      <c r="F10" s="161" t="s">
        <v>899</v>
      </c>
      <c r="G10" s="161" t="s">
        <v>296</v>
      </c>
      <c r="H10" s="161" t="s">
        <v>250</v>
      </c>
      <c r="I10" s="161" t="s">
        <v>176</v>
      </c>
      <c r="J10" s="198">
        <v>0</v>
      </c>
      <c r="K10" s="198">
        <v>2.1</v>
      </c>
      <c r="L10" s="6" t="s">
        <v>255</v>
      </c>
      <c r="M10" s="166"/>
      <c r="N10" s="164"/>
      <c r="O10" s="164"/>
      <c r="P10" s="206">
        <v>1.37</v>
      </c>
      <c r="Q10" s="199"/>
      <c r="R10" s="127"/>
      <c r="S10" s="128"/>
      <c r="T10" s="156"/>
      <c r="U10" s="206">
        <v>42.019276726585893</v>
      </c>
      <c r="V10" s="164"/>
      <c r="W10" s="206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27">
      <c r="A11" s="145" t="s">
        <v>841</v>
      </c>
      <c r="B11" s="155" t="s">
        <v>859</v>
      </c>
      <c r="C11" s="161" t="s">
        <v>876</v>
      </c>
      <c r="D11" s="161" t="s">
        <v>900</v>
      </c>
      <c r="E11" s="161" t="s">
        <v>1021</v>
      </c>
      <c r="F11" s="161" t="s">
        <v>900</v>
      </c>
      <c r="G11" s="161" t="s">
        <v>296</v>
      </c>
      <c r="H11" s="161" t="s">
        <v>250</v>
      </c>
      <c r="I11" s="161" t="s">
        <v>176</v>
      </c>
      <c r="J11" s="198">
        <v>0</v>
      </c>
      <c r="K11" s="198">
        <v>2.1</v>
      </c>
      <c r="L11" s="6" t="s">
        <v>255</v>
      </c>
      <c r="M11" s="166"/>
      <c r="N11" s="164"/>
      <c r="O11" s="164"/>
      <c r="P11" s="206">
        <v>0.54</v>
      </c>
      <c r="Q11" s="199"/>
      <c r="R11" s="127"/>
      <c r="S11" s="128"/>
      <c r="T11" s="156"/>
      <c r="U11" s="206">
        <v>13.105014852350168</v>
      </c>
      <c r="V11" s="164"/>
      <c r="W11" s="206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27">
      <c r="A12" s="145" t="s">
        <v>841</v>
      </c>
      <c r="B12" s="155" t="s">
        <v>859</v>
      </c>
      <c r="C12" s="161" t="s">
        <v>876</v>
      </c>
      <c r="D12" s="161" t="s">
        <v>901</v>
      </c>
      <c r="E12" s="161" t="s">
        <v>1022</v>
      </c>
      <c r="F12" s="161" t="s">
        <v>901</v>
      </c>
      <c r="G12" s="161" t="s">
        <v>296</v>
      </c>
      <c r="H12" s="161" t="s">
        <v>250</v>
      </c>
      <c r="I12" s="161" t="s">
        <v>176</v>
      </c>
      <c r="J12" s="161">
        <v>0</v>
      </c>
      <c r="K12" s="161">
        <v>2.1</v>
      </c>
      <c r="L12" s="6" t="s">
        <v>255</v>
      </c>
      <c r="M12" s="164"/>
      <c r="N12" s="164"/>
      <c r="O12" s="164"/>
      <c r="P12" s="206">
        <v>1.03</v>
      </c>
      <c r="Q12" s="199"/>
      <c r="R12" s="127"/>
      <c r="S12" s="128"/>
      <c r="T12" s="156"/>
      <c r="U12" s="206">
        <v>6.4879846304053421</v>
      </c>
      <c r="V12" s="164"/>
      <c r="W12" s="206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27">
      <c r="A13" s="145" t="s">
        <v>841</v>
      </c>
      <c r="B13" s="155" t="s">
        <v>859</v>
      </c>
      <c r="C13" s="161" t="s">
        <v>876</v>
      </c>
      <c r="D13" s="161" t="s">
        <v>902</v>
      </c>
      <c r="E13" s="161" t="s">
        <v>1023</v>
      </c>
      <c r="F13" s="161" t="s">
        <v>902</v>
      </c>
      <c r="G13" s="161" t="s">
        <v>296</v>
      </c>
      <c r="H13" s="161" t="s">
        <v>250</v>
      </c>
      <c r="I13" s="161" t="s">
        <v>176</v>
      </c>
      <c r="J13" s="161">
        <v>0</v>
      </c>
      <c r="K13" s="161">
        <v>2.1</v>
      </c>
      <c r="L13" s="6" t="s">
        <v>255</v>
      </c>
      <c r="M13" s="164"/>
      <c r="N13" s="164"/>
      <c r="O13" s="164"/>
      <c r="P13" s="206">
        <v>0.47</v>
      </c>
      <c r="Q13" s="199"/>
      <c r="R13" s="127"/>
      <c r="S13" s="128"/>
      <c r="T13" s="156"/>
      <c r="U13" s="206">
        <v>4.985309248279008</v>
      </c>
      <c r="V13" s="164"/>
      <c r="W13" s="206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27">
      <c r="A14" s="145" t="s">
        <v>841</v>
      </c>
      <c r="B14" s="155" t="s">
        <v>859</v>
      </c>
      <c r="C14" s="161" t="s">
        <v>876</v>
      </c>
      <c r="D14" s="161" t="s">
        <v>898</v>
      </c>
      <c r="E14" s="161" t="s">
        <v>1024</v>
      </c>
      <c r="F14" s="161" t="s">
        <v>1012</v>
      </c>
      <c r="G14" s="161" t="s">
        <v>264</v>
      </c>
      <c r="H14" s="161" t="s">
        <v>251</v>
      </c>
      <c r="I14" s="161" t="s">
        <v>198</v>
      </c>
      <c r="J14" s="161">
        <v>2.1</v>
      </c>
      <c r="K14" s="161" t="s">
        <v>1013</v>
      </c>
      <c r="L14" s="6" t="s">
        <v>256</v>
      </c>
      <c r="M14" s="164">
        <v>0.5</v>
      </c>
      <c r="N14" s="164"/>
      <c r="O14" s="164" t="s">
        <v>1025</v>
      </c>
      <c r="P14" s="206">
        <v>89.258399999999995</v>
      </c>
      <c r="Q14" s="199"/>
      <c r="R14" s="127"/>
      <c r="S14" s="128"/>
      <c r="T14" s="156"/>
      <c r="U14" s="206">
        <v>26</v>
      </c>
      <c r="V14" s="164"/>
      <c r="W14" s="206">
        <v>0.17899999999999999</v>
      </c>
      <c r="X14" s="164"/>
      <c r="Y14" s="164"/>
      <c r="Z14" s="164"/>
      <c r="AA14" s="164"/>
      <c r="AB14" s="164"/>
      <c r="AC14" s="164" t="s">
        <v>1191</v>
      </c>
      <c r="AD14" s="164"/>
      <c r="AE14" s="164">
        <v>1993</v>
      </c>
      <c r="AF14" s="164">
        <v>-84.4</v>
      </c>
      <c r="AG14" s="164"/>
      <c r="AH14" s="164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7">
      <c r="A15" s="145" t="s">
        <v>841</v>
      </c>
      <c r="B15" s="155" t="s">
        <v>859</v>
      </c>
      <c r="C15" s="161" t="s">
        <v>876</v>
      </c>
      <c r="D15" s="161" t="s">
        <v>899</v>
      </c>
      <c r="E15" s="161" t="s">
        <v>1026</v>
      </c>
      <c r="F15" s="161" t="s">
        <v>1014</v>
      </c>
      <c r="G15" s="161" t="s">
        <v>264</v>
      </c>
      <c r="H15" s="161" t="s">
        <v>251</v>
      </c>
      <c r="I15" s="161" t="s">
        <v>198</v>
      </c>
      <c r="J15" s="161">
        <v>2.1</v>
      </c>
      <c r="K15" s="161" t="s">
        <v>1013</v>
      </c>
      <c r="L15" s="6" t="s">
        <v>256</v>
      </c>
      <c r="M15" s="164">
        <v>0.5</v>
      </c>
      <c r="N15" s="164"/>
      <c r="O15" s="164" t="s">
        <v>1025</v>
      </c>
      <c r="P15" s="206">
        <v>90.838229999999996</v>
      </c>
      <c r="Q15" s="199"/>
      <c r="R15" s="127"/>
      <c r="S15" s="128"/>
      <c r="T15" s="156"/>
      <c r="U15" s="206">
        <v>22.5</v>
      </c>
      <c r="V15" s="164"/>
      <c r="W15" s="206">
        <v>9.8000000000000004E-2</v>
      </c>
      <c r="X15" s="164"/>
      <c r="Y15" s="164"/>
      <c r="Z15" s="164"/>
      <c r="AA15" s="164"/>
      <c r="AB15" s="164"/>
      <c r="AC15" s="164" t="s">
        <v>1191</v>
      </c>
      <c r="AD15" s="164"/>
      <c r="AE15" s="164">
        <v>1993</v>
      </c>
      <c r="AF15" s="164">
        <v>-166.6</v>
      </c>
      <c r="AG15" s="164"/>
      <c r="AH15" s="164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53">
      <c r="A16" s="145" t="s">
        <v>841</v>
      </c>
      <c r="B16" s="155" t="s">
        <v>859</v>
      </c>
      <c r="C16" s="161" t="s">
        <v>876</v>
      </c>
      <c r="D16" s="161" t="s">
        <v>898</v>
      </c>
      <c r="E16" s="161" t="s">
        <v>1027</v>
      </c>
      <c r="F16" s="161" t="s">
        <v>1024</v>
      </c>
      <c r="G16" s="161" t="s">
        <v>273</v>
      </c>
      <c r="H16" s="161" t="s">
        <v>253</v>
      </c>
      <c r="I16" s="161" t="s">
        <v>198</v>
      </c>
      <c r="J16" s="161">
        <v>0</v>
      </c>
      <c r="K16" s="161">
        <v>2.1</v>
      </c>
      <c r="L16" s="6" t="s">
        <v>261</v>
      </c>
      <c r="M16" s="164">
        <v>6</v>
      </c>
      <c r="N16" s="164"/>
      <c r="O16" s="164" t="s">
        <v>1019</v>
      </c>
      <c r="P16" s="206">
        <v>82.592999999999989</v>
      </c>
      <c r="Q16" s="199"/>
      <c r="R16" s="127"/>
      <c r="S16" s="128"/>
      <c r="T16" s="156"/>
      <c r="U16" s="206">
        <v>4.55</v>
      </c>
      <c r="V16" s="164"/>
      <c r="W16" s="206">
        <v>5.5E-2</v>
      </c>
      <c r="X16" s="164"/>
      <c r="Y16" s="164"/>
      <c r="Z16" s="164"/>
      <c r="AA16" s="164"/>
      <c r="AB16" s="164"/>
      <c r="AC16" s="164" t="s">
        <v>1191</v>
      </c>
      <c r="AD16" s="164"/>
      <c r="AE16" s="164">
        <v>1993</v>
      </c>
      <c r="AF16" s="164">
        <v>-170.3</v>
      </c>
      <c r="AG16" s="164"/>
      <c r="AH16" s="164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53">
      <c r="A17" s="145" t="s">
        <v>841</v>
      </c>
      <c r="B17" s="155" t="s">
        <v>859</v>
      </c>
      <c r="C17" s="161" t="s">
        <v>876</v>
      </c>
      <c r="D17" s="161" t="s">
        <v>899</v>
      </c>
      <c r="E17" s="161" t="s">
        <v>1028</v>
      </c>
      <c r="F17" s="161" t="s">
        <v>1026</v>
      </c>
      <c r="G17" s="161" t="s">
        <v>810</v>
      </c>
      <c r="H17" s="161" t="s">
        <v>253</v>
      </c>
      <c r="I17" s="161" t="s">
        <v>198</v>
      </c>
      <c r="J17" s="161">
        <v>0</v>
      </c>
      <c r="K17" s="161">
        <v>2.1</v>
      </c>
      <c r="L17" s="6" t="s">
        <v>811</v>
      </c>
      <c r="M17" s="164">
        <v>6</v>
      </c>
      <c r="N17" s="164"/>
      <c r="O17" s="164" t="s">
        <v>1019</v>
      </c>
      <c r="P17" s="206">
        <v>83.638239999999996</v>
      </c>
      <c r="Q17" s="199"/>
      <c r="R17" s="127"/>
      <c r="S17" s="128"/>
      <c r="T17" s="156"/>
      <c r="U17" s="206">
        <v>9.19</v>
      </c>
      <c r="V17" s="164"/>
      <c r="W17" s="206">
        <v>4.2999999999999997E-2</v>
      </c>
      <c r="X17" s="164"/>
      <c r="Y17" s="164"/>
      <c r="Z17" s="164"/>
      <c r="AA17" s="164"/>
      <c r="AB17" s="164"/>
      <c r="AC17" s="164" t="s">
        <v>1191</v>
      </c>
      <c r="AD17" s="164"/>
      <c r="AE17" s="164">
        <v>1993</v>
      </c>
      <c r="AF17" s="164">
        <v>-295</v>
      </c>
      <c r="AG17" s="164"/>
      <c r="AH17" s="164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27">
      <c r="A18" s="145" t="s">
        <v>841</v>
      </c>
      <c r="B18" s="155" t="s">
        <v>860</v>
      </c>
      <c r="C18" s="161" t="s">
        <v>866</v>
      </c>
      <c r="D18" s="161" t="s">
        <v>903</v>
      </c>
      <c r="E18" s="161" t="s">
        <v>1029</v>
      </c>
      <c r="F18" s="161" t="s">
        <v>903</v>
      </c>
      <c r="G18" s="161" t="s">
        <v>298</v>
      </c>
      <c r="H18" s="161" t="s">
        <v>250</v>
      </c>
      <c r="I18" s="161" t="s">
        <v>176</v>
      </c>
      <c r="J18" s="161">
        <v>2.1</v>
      </c>
      <c r="K18" s="161" t="s">
        <v>1013</v>
      </c>
      <c r="L18" s="6" t="s">
        <v>255</v>
      </c>
      <c r="M18" s="164"/>
      <c r="N18" s="164"/>
      <c r="O18" s="164" t="s">
        <v>968</v>
      </c>
      <c r="P18" s="206">
        <v>85.3</v>
      </c>
      <c r="Q18" s="199"/>
      <c r="R18" s="127"/>
      <c r="S18" s="128"/>
      <c r="T18" s="156"/>
      <c r="U18" s="206">
        <v>24.645596637245674</v>
      </c>
      <c r="V18" s="164"/>
      <c r="W18" s="206">
        <v>0.62</v>
      </c>
      <c r="X18" s="164"/>
      <c r="Y18" s="164"/>
      <c r="Z18" s="164"/>
      <c r="AA18" s="164"/>
      <c r="AB18" s="164"/>
      <c r="AC18" s="164" t="s">
        <v>1191</v>
      </c>
      <c r="AD18" s="164"/>
      <c r="AE18" s="164">
        <v>1993</v>
      </c>
      <c r="AF18" s="164">
        <v>-46.6</v>
      </c>
      <c r="AG18" s="164"/>
      <c r="AH18" s="164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40">
      <c r="A19" s="145" t="s">
        <v>841</v>
      </c>
      <c r="B19" s="155" t="s">
        <v>860</v>
      </c>
      <c r="C19" s="161" t="s">
        <v>866</v>
      </c>
      <c r="D19" s="161" t="s">
        <v>904</v>
      </c>
      <c r="E19" s="161" t="s">
        <v>1030</v>
      </c>
      <c r="F19" s="161" t="s">
        <v>904</v>
      </c>
      <c r="G19" s="161" t="s">
        <v>298</v>
      </c>
      <c r="H19" s="161" t="s">
        <v>250</v>
      </c>
      <c r="I19" s="161" t="s">
        <v>176</v>
      </c>
      <c r="J19" s="161">
        <v>2.1</v>
      </c>
      <c r="K19" s="161" t="s">
        <v>1013</v>
      </c>
      <c r="L19" s="6" t="s">
        <v>255</v>
      </c>
      <c r="M19" s="164"/>
      <c r="N19" s="164"/>
      <c r="O19" s="164" t="s">
        <v>968</v>
      </c>
      <c r="P19" s="206">
        <v>93.69</v>
      </c>
      <c r="Q19" s="199"/>
      <c r="R19" s="127"/>
      <c r="S19" s="128"/>
      <c r="T19" s="156"/>
      <c r="U19" s="206">
        <v>41.10196267675245</v>
      </c>
      <c r="V19" s="164"/>
      <c r="W19" s="206">
        <v>0.47</v>
      </c>
      <c r="X19" s="164"/>
      <c r="Y19" s="164"/>
      <c r="Z19" s="164"/>
      <c r="AA19" s="164"/>
      <c r="AB19" s="164"/>
      <c r="AC19" s="164" t="s">
        <v>1191</v>
      </c>
      <c r="AD19" s="164"/>
      <c r="AE19" s="164">
        <v>1993</v>
      </c>
      <c r="AF19" s="164"/>
      <c r="AG19" s="164"/>
      <c r="AH19" s="164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40">
      <c r="A20" s="145" t="s">
        <v>841</v>
      </c>
      <c r="B20" s="155" t="s">
        <v>860</v>
      </c>
      <c r="C20" s="161" t="s">
        <v>866</v>
      </c>
      <c r="D20" s="161" t="s">
        <v>905</v>
      </c>
      <c r="E20" s="161" t="s">
        <v>1031</v>
      </c>
      <c r="F20" s="161" t="s">
        <v>905</v>
      </c>
      <c r="G20" s="161" t="s">
        <v>298</v>
      </c>
      <c r="H20" s="161" t="s">
        <v>250</v>
      </c>
      <c r="I20" s="161" t="s">
        <v>176</v>
      </c>
      <c r="J20" s="161">
        <v>2.1</v>
      </c>
      <c r="K20" s="161" t="s">
        <v>1013</v>
      </c>
      <c r="L20" s="6" t="s">
        <v>255</v>
      </c>
      <c r="M20" s="164"/>
      <c r="N20" s="164"/>
      <c r="O20" s="164" t="s">
        <v>968</v>
      </c>
      <c r="P20" s="206">
        <v>98.88</v>
      </c>
      <c r="Q20" s="199"/>
      <c r="R20" s="127"/>
      <c r="S20" s="128"/>
      <c r="T20" s="156"/>
      <c r="U20" s="206">
        <v>77.931904161412362</v>
      </c>
      <c r="V20" s="164"/>
      <c r="W20" s="206">
        <v>0.2</v>
      </c>
      <c r="X20" s="164"/>
      <c r="Y20" s="164"/>
      <c r="Z20" s="164"/>
      <c r="AA20" s="164"/>
      <c r="AB20" s="164"/>
      <c r="AC20" s="164" t="s">
        <v>1191</v>
      </c>
      <c r="AD20" s="164"/>
      <c r="AE20" s="164">
        <v>1993</v>
      </c>
      <c r="AF20" s="164">
        <v>-363.8</v>
      </c>
      <c r="AG20" s="164"/>
      <c r="AH20" s="164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27">
      <c r="A21" s="145" t="s">
        <v>841</v>
      </c>
      <c r="B21" s="155" t="s">
        <v>860</v>
      </c>
      <c r="C21" s="161" t="s">
        <v>866</v>
      </c>
      <c r="D21" s="161" t="s">
        <v>903</v>
      </c>
      <c r="E21" s="161" t="s">
        <v>1032</v>
      </c>
      <c r="F21" s="161" t="s">
        <v>903</v>
      </c>
      <c r="G21" s="161" t="s">
        <v>296</v>
      </c>
      <c r="H21" s="161" t="s">
        <v>250</v>
      </c>
      <c r="I21" s="161" t="s">
        <v>176</v>
      </c>
      <c r="J21" s="161">
        <v>0</v>
      </c>
      <c r="K21" s="161">
        <v>2.1</v>
      </c>
      <c r="L21" s="6" t="s">
        <v>255</v>
      </c>
      <c r="M21" s="164"/>
      <c r="N21" s="164"/>
      <c r="O21" s="164"/>
      <c r="P21" s="206">
        <v>14.7</v>
      </c>
      <c r="Q21" s="199"/>
      <c r="R21" s="127"/>
      <c r="S21" s="128"/>
      <c r="T21" s="156"/>
      <c r="U21" s="206">
        <v>75.354403362754326</v>
      </c>
      <c r="V21" s="164"/>
      <c r="W21" s="206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>
      <c r="A22" s="145" t="s">
        <v>841</v>
      </c>
      <c r="B22" s="163" t="s">
        <v>860</v>
      </c>
      <c r="C22" s="163" t="s">
        <v>866</v>
      </c>
      <c r="D22" s="163" t="s">
        <v>904</v>
      </c>
      <c r="E22" s="163" t="s">
        <v>1033</v>
      </c>
      <c r="F22" s="163" t="s">
        <v>904</v>
      </c>
      <c r="G22" s="163" t="s">
        <v>296</v>
      </c>
      <c r="H22" s="163" t="s">
        <v>250</v>
      </c>
      <c r="I22" s="163" t="s">
        <v>176</v>
      </c>
      <c r="J22" s="163">
        <v>0</v>
      </c>
      <c r="K22" s="163">
        <v>2.1</v>
      </c>
      <c r="L22" s="6" t="s">
        <v>255</v>
      </c>
      <c r="M22" s="165"/>
      <c r="N22" s="165"/>
      <c r="O22" s="165"/>
      <c r="P22" s="207">
        <v>6.31</v>
      </c>
      <c r="Q22" s="200"/>
      <c r="R22" s="129"/>
      <c r="S22" s="129"/>
      <c r="T22" s="165"/>
      <c r="U22" s="207">
        <v>58.89803732324755</v>
      </c>
      <c r="V22" s="165"/>
      <c r="W22" s="207"/>
      <c r="X22" s="165"/>
      <c r="Y22" s="165"/>
      <c r="Z22" s="165"/>
      <c r="AA22" s="165"/>
      <c r="AB22" s="165"/>
      <c r="AC22" s="165"/>
      <c r="AD22" s="165"/>
      <c r="AE22" s="164"/>
      <c r="AF22" s="165"/>
      <c r="AG22" s="165"/>
      <c r="AH22" s="165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>
      <c r="A23" s="145" t="s">
        <v>841</v>
      </c>
      <c r="B23" s="163" t="s">
        <v>860</v>
      </c>
      <c r="C23" s="163" t="s">
        <v>866</v>
      </c>
      <c r="D23" s="163" t="s">
        <v>905</v>
      </c>
      <c r="E23" s="163" t="s">
        <v>1034</v>
      </c>
      <c r="F23" s="163" t="s">
        <v>905</v>
      </c>
      <c r="G23" s="163" t="s">
        <v>296</v>
      </c>
      <c r="H23" s="163" t="s">
        <v>250</v>
      </c>
      <c r="I23" s="163" t="s">
        <v>176</v>
      </c>
      <c r="J23" s="163">
        <v>0</v>
      </c>
      <c r="K23" s="163">
        <v>2.1</v>
      </c>
      <c r="L23" s="6" t="s">
        <v>255</v>
      </c>
      <c r="M23" s="165"/>
      <c r="N23" s="165"/>
      <c r="O23" s="165"/>
      <c r="P23" s="207">
        <v>1.1200000000000001</v>
      </c>
      <c r="Q23" s="200"/>
      <c r="R23" s="129"/>
      <c r="S23" s="129"/>
      <c r="T23" s="165"/>
      <c r="U23" s="207">
        <v>22.068095838587645</v>
      </c>
      <c r="V23" s="165"/>
      <c r="W23" s="207"/>
      <c r="X23" s="165"/>
      <c r="Y23" s="165"/>
      <c r="Z23" s="165"/>
      <c r="AA23" s="165"/>
      <c r="AB23" s="165"/>
      <c r="AC23" s="165"/>
      <c r="AD23" s="165"/>
      <c r="AE23" s="164"/>
      <c r="AF23" s="165"/>
      <c r="AG23" s="165"/>
      <c r="AH23" s="165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>
      <c r="A24" s="145" t="s">
        <v>841</v>
      </c>
      <c r="B24" s="163" t="s">
        <v>861</v>
      </c>
      <c r="C24" s="163" t="s">
        <v>868</v>
      </c>
      <c r="D24" s="163" t="s">
        <v>906</v>
      </c>
      <c r="E24" s="163" t="s">
        <v>1035</v>
      </c>
      <c r="F24" s="163" t="s">
        <v>906</v>
      </c>
      <c r="G24" s="163" t="s">
        <v>298</v>
      </c>
      <c r="H24" s="163" t="s">
        <v>250</v>
      </c>
      <c r="I24" s="163" t="s">
        <v>176</v>
      </c>
      <c r="J24" s="163">
        <v>2.1</v>
      </c>
      <c r="K24" s="163" t="s">
        <v>1013</v>
      </c>
      <c r="L24" s="6" t="s">
        <v>255</v>
      </c>
      <c r="M24" s="165"/>
      <c r="N24" s="165"/>
      <c r="O24" s="165" t="s">
        <v>968</v>
      </c>
      <c r="P24" s="207">
        <v>87.34</v>
      </c>
      <c r="Q24" s="200"/>
      <c r="R24" s="129"/>
      <c r="S24" s="129"/>
      <c r="T24" s="165"/>
      <c r="U24" s="207">
        <v>46.396782322662688</v>
      </c>
      <c r="V24" s="165"/>
      <c r="W24" s="207">
        <v>2.0299999999999998</v>
      </c>
      <c r="X24" s="165"/>
      <c r="Y24" s="165"/>
      <c r="Z24" s="165"/>
      <c r="AA24" s="165"/>
      <c r="AB24" s="165"/>
      <c r="AC24" s="164" t="s">
        <v>1191</v>
      </c>
      <c r="AD24" s="165"/>
      <c r="AE24" s="164">
        <v>1993</v>
      </c>
      <c r="AF24" s="165">
        <v>-59.1</v>
      </c>
      <c r="AG24" s="165"/>
      <c r="AH24" s="165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>
      <c r="A25" s="145" t="s">
        <v>841</v>
      </c>
      <c r="B25" s="163" t="s">
        <v>861</v>
      </c>
      <c r="C25" s="163" t="s">
        <v>868</v>
      </c>
      <c r="D25" s="163" t="s">
        <v>907</v>
      </c>
      <c r="E25" s="163" t="s">
        <v>1036</v>
      </c>
      <c r="F25" s="163" t="s">
        <v>907</v>
      </c>
      <c r="G25" s="163" t="s">
        <v>298</v>
      </c>
      <c r="H25" s="163" t="s">
        <v>250</v>
      </c>
      <c r="I25" s="163" t="s">
        <v>176</v>
      </c>
      <c r="J25" s="163">
        <v>2.1</v>
      </c>
      <c r="K25" s="163" t="s">
        <v>1013</v>
      </c>
      <c r="L25" s="6" t="s">
        <v>255</v>
      </c>
      <c r="M25" s="165"/>
      <c r="N25" s="165"/>
      <c r="O25" s="165" t="s">
        <v>968</v>
      </c>
      <c r="P25" s="207">
        <v>93.798369479495264</v>
      </c>
      <c r="Q25" s="200"/>
      <c r="R25" s="129"/>
      <c r="S25" s="129"/>
      <c r="T25" s="165"/>
      <c r="U25" s="207">
        <v>57.263394412426749</v>
      </c>
      <c r="V25" s="165"/>
      <c r="W25" s="207">
        <v>1.32</v>
      </c>
      <c r="X25" s="165"/>
      <c r="Y25" s="165"/>
      <c r="Z25" s="165"/>
      <c r="AA25" s="165"/>
      <c r="AB25" s="165">
        <v>-25.02</v>
      </c>
      <c r="AC25" s="164" t="s">
        <v>1191</v>
      </c>
      <c r="AD25" s="165"/>
      <c r="AE25" s="164">
        <v>1993</v>
      </c>
      <c r="AF25" s="165">
        <v>-69.7</v>
      </c>
      <c r="AG25" s="165"/>
      <c r="AH25" s="165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>
      <c r="A26" s="145" t="s">
        <v>841</v>
      </c>
      <c r="B26" s="163" t="s">
        <v>861</v>
      </c>
      <c r="C26" s="163" t="s">
        <v>868</v>
      </c>
      <c r="D26" s="163" t="s">
        <v>908</v>
      </c>
      <c r="E26" s="163" t="s">
        <v>1037</v>
      </c>
      <c r="F26" s="163" t="s">
        <v>908</v>
      </c>
      <c r="G26" s="163" t="s">
        <v>298</v>
      </c>
      <c r="H26" s="163" t="s">
        <v>250</v>
      </c>
      <c r="I26" s="163" t="s">
        <v>176</v>
      </c>
      <c r="J26" s="163">
        <v>2.1</v>
      </c>
      <c r="K26" s="163" t="s">
        <v>1013</v>
      </c>
      <c r="L26" s="6" t="s">
        <v>255</v>
      </c>
      <c r="M26" s="165"/>
      <c r="N26" s="165"/>
      <c r="O26" s="165" t="s">
        <v>968</v>
      </c>
      <c r="P26" s="207">
        <v>96.31</v>
      </c>
      <c r="Q26" s="200"/>
      <c r="R26" s="129"/>
      <c r="S26" s="129"/>
      <c r="T26" s="165"/>
      <c r="U26" s="207">
        <v>46.9649333083523</v>
      </c>
      <c r="V26" s="165"/>
      <c r="W26" s="207">
        <v>0.56999999999999995</v>
      </c>
      <c r="X26" s="165"/>
      <c r="Y26" s="165"/>
      <c r="Z26" s="165"/>
      <c r="AA26" s="165"/>
      <c r="AB26" s="165"/>
      <c r="AC26" s="164" t="s">
        <v>1191</v>
      </c>
      <c r="AD26" s="165"/>
      <c r="AE26" s="164">
        <v>1993</v>
      </c>
      <c r="AF26" s="165">
        <v>-231.04725610512057</v>
      </c>
      <c r="AG26" s="165"/>
      <c r="AH26" s="165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>
      <c r="A27" s="145" t="s">
        <v>841</v>
      </c>
      <c r="B27" s="163" t="s">
        <v>861</v>
      </c>
      <c r="C27" s="163" t="s">
        <v>868</v>
      </c>
      <c r="D27" s="163" t="s">
        <v>909</v>
      </c>
      <c r="E27" s="163" t="s">
        <v>1038</v>
      </c>
      <c r="F27" s="163" t="s">
        <v>909</v>
      </c>
      <c r="G27" s="163" t="s">
        <v>298</v>
      </c>
      <c r="H27" s="163" t="s">
        <v>250</v>
      </c>
      <c r="I27" s="163" t="s">
        <v>176</v>
      </c>
      <c r="J27" s="163">
        <v>2.1</v>
      </c>
      <c r="K27" s="163" t="s">
        <v>1013</v>
      </c>
      <c r="L27" s="6" t="s">
        <v>255</v>
      </c>
      <c r="M27" s="165"/>
      <c r="N27" s="165"/>
      <c r="O27" s="165" t="s">
        <v>968</v>
      </c>
      <c r="P27" s="207">
        <v>99.136531365313658</v>
      </c>
      <c r="Q27" s="200"/>
      <c r="R27" s="129"/>
      <c r="S27" s="129"/>
      <c r="T27" s="165"/>
      <c r="U27" s="207">
        <v>70.15109842286671</v>
      </c>
      <c r="V27" s="165"/>
      <c r="W27" s="207">
        <v>0.27</v>
      </c>
      <c r="X27" s="165"/>
      <c r="Y27" s="165"/>
      <c r="Z27" s="165"/>
      <c r="AA27" s="165"/>
      <c r="AB27" s="165">
        <v>-25.69</v>
      </c>
      <c r="AC27" s="164" t="s">
        <v>1191</v>
      </c>
      <c r="AD27" s="165"/>
      <c r="AE27" s="164">
        <v>1993</v>
      </c>
      <c r="AF27" s="165">
        <v>-415.3</v>
      </c>
      <c r="AG27" s="165"/>
      <c r="AH27" s="165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>
      <c r="A28" s="145" t="s">
        <v>841</v>
      </c>
      <c r="B28" s="163" t="s">
        <v>861</v>
      </c>
      <c r="C28" s="163" t="s">
        <v>868</v>
      </c>
      <c r="D28" s="163" t="s">
        <v>906</v>
      </c>
      <c r="E28" s="163" t="s">
        <v>1039</v>
      </c>
      <c r="F28" s="163" t="s">
        <v>906</v>
      </c>
      <c r="G28" s="163" t="s">
        <v>296</v>
      </c>
      <c r="H28" s="163" t="s">
        <v>250</v>
      </c>
      <c r="I28" s="163" t="s">
        <v>176</v>
      </c>
      <c r="J28" s="163">
        <v>0</v>
      </c>
      <c r="K28" s="163">
        <v>2.1</v>
      </c>
      <c r="L28" s="6" t="s">
        <v>255</v>
      </c>
      <c r="M28" s="165"/>
      <c r="N28" s="165"/>
      <c r="O28" s="165"/>
      <c r="P28" s="207">
        <v>12.66</v>
      </c>
      <c r="Q28" s="200"/>
      <c r="R28" s="129"/>
      <c r="S28" s="129"/>
      <c r="T28" s="165"/>
      <c r="U28" s="207">
        <v>53.603217677337298</v>
      </c>
      <c r="V28" s="165"/>
      <c r="W28" s="207">
        <v>16.18</v>
      </c>
      <c r="X28" s="165"/>
      <c r="Y28" s="165"/>
      <c r="Z28" s="165"/>
      <c r="AA28" s="165"/>
      <c r="AB28" s="165"/>
      <c r="AC28" s="164" t="s">
        <v>1191</v>
      </c>
      <c r="AD28" s="165"/>
      <c r="AE28" s="164">
        <v>1993</v>
      </c>
      <c r="AF28" s="165">
        <v>-46.8</v>
      </c>
      <c r="AG28" s="165"/>
      <c r="AH28" s="165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>
      <c r="A29" s="145" t="s">
        <v>841</v>
      </c>
      <c r="B29" s="163" t="s">
        <v>861</v>
      </c>
      <c r="C29" s="163" t="s">
        <v>868</v>
      </c>
      <c r="D29" s="163" t="s">
        <v>907</v>
      </c>
      <c r="E29" s="163" t="s">
        <v>1040</v>
      </c>
      <c r="F29" s="163" t="s">
        <v>907</v>
      </c>
      <c r="G29" s="163" t="s">
        <v>296</v>
      </c>
      <c r="H29" s="163" t="s">
        <v>250</v>
      </c>
      <c r="I29" s="163" t="s">
        <v>176</v>
      </c>
      <c r="J29" s="163">
        <v>0</v>
      </c>
      <c r="K29" s="163">
        <v>2.1</v>
      </c>
      <c r="L29" s="6" t="s">
        <v>255</v>
      </c>
      <c r="M29" s="165"/>
      <c r="N29" s="165"/>
      <c r="O29" s="165"/>
      <c r="P29" s="207">
        <v>6.2016305205047324</v>
      </c>
      <c r="Q29" s="200"/>
      <c r="R29" s="129"/>
      <c r="S29" s="129"/>
      <c r="T29" s="165"/>
      <c r="U29" s="207">
        <v>42.736605587573251</v>
      </c>
      <c r="V29" s="165"/>
      <c r="W29" s="207">
        <v>14.9</v>
      </c>
      <c r="X29" s="165"/>
      <c r="Y29" s="165"/>
      <c r="Z29" s="165"/>
      <c r="AA29" s="165"/>
      <c r="AB29" s="165">
        <v>-25.403001487688414</v>
      </c>
      <c r="AC29" s="164" t="s">
        <v>1191</v>
      </c>
      <c r="AD29" s="165"/>
      <c r="AE29" s="164">
        <v>1993</v>
      </c>
      <c r="AF29" s="165">
        <v>-82</v>
      </c>
      <c r="AG29" s="165"/>
      <c r="AH29" s="165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>
      <c r="A30" s="145" t="s">
        <v>841</v>
      </c>
      <c r="B30" s="163" t="s">
        <v>861</v>
      </c>
      <c r="C30" s="163" t="s">
        <v>868</v>
      </c>
      <c r="D30" s="163" t="s">
        <v>908</v>
      </c>
      <c r="E30" s="163" t="s">
        <v>1041</v>
      </c>
      <c r="F30" s="163" t="s">
        <v>908</v>
      </c>
      <c r="G30" s="163" t="s">
        <v>296</v>
      </c>
      <c r="H30" s="163" t="s">
        <v>250</v>
      </c>
      <c r="I30" s="163" t="s">
        <v>176</v>
      </c>
      <c r="J30" s="163">
        <v>0</v>
      </c>
      <c r="K30" s="163">
        <v>2.1</v>
      </c>
      <c r="L30" s="6" t="s">
        <v>255</v>
      </c>
      <c r="M30" s="165"/>
      <c r="N30" s="165"/>
      <c r="O30" s="165"/>
      <c r="P30" s="207">
        <v>3.69</v>
      </c>
      <c r="Q30" s="200"/>
      <c r="R30" s="129"/>
      <c r="S30" s="129"/>
      <c r="T30" s="165"/>
      <c r="U30" s="207">
        <v>53.035066691647692</v>
      </c>
      <c r="V30" s="165"/>
      <c r="W30" s="207">
        <v>16.8</v>
      </c>
      <c r="X30" s="165"/>
      <c r="Y30" s="165"/>
      <c r="Z30" s="165"/>
      <c r="AA30" s="165"/>
      <c r="AB30" s="165">
        <v>-25.781618336505638</v>
      </c>
      <c r="AC30" s="164" t="s">
        <v>1191</v>
      </c>
      <c r="AD30" s="165"/>
      <c r="AE30" s="164">
        <v>1993</v>
      </c>
      <c r="AF30" s="165">
        <v>-93</v>
      </c>
      <c r="AG30" s="165"/>
      <c r="AH30" s="165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>
      <c r="A31" s="145" t="s">
        <v>841</v>
      </c>
      <c r="B31" s="163" t="s">
        <v>861</v>
      </c>
      <c r="C31" s="163" t="s">
        <v>868</v>
      </c>
      <c r="D31" s="163" t="s">
        <v>909</v>
      </c>
      <c r="E31" s="163" t="s">
        <v>1042</v>
      </c>
      <c r="F31" s="163" t="s">
        <v>909</v>
      </c>
      <c r="G31" s="163" t="s">
        <v>296</v>
      </c>
      <c r="H31" s="163" t="s">
        <v>250</v>
      </c>
      <c r="I31" s="163" t="s">
        <v>176</v>
      </c>
      <c r="J31" s="163">
        <v>0</v>
      </c>
      <c r="K31" s="163">
        <v>2.1</v>
      </c>
      <c r="L31" s="6" t="s">
        <v>255</v>
      </c>
      <c r="M31" s="165"/>
      <c r="N31" s="165"/>
      <c r="O31" s="165"/>
      <c r="P31" s="207">
        <v>0.86346863468634683</v>
      </c>
      <c r="Q31" s="200"/>
      <c r="R31" s="129"/>
      <c r="S31" s="129"/>
      <c r="T31" s="165"/>
      <c r="U31" s="207">
        <v>29.848901577133308</v>
      </c>
      <c r="V31" s="165"/>
      <c r="W31" s="207">
        <v>13.19</v>
      </c>
      <c r="X31" s="165"/>
      <c r="Y31" s="165"/>
      <c r="Z31" s="165"/>
      <c r="AA31" s="165"/>
      <c r="AB31" s="165">
        <v>-26.15</v>
      </c>
      <c r="AC31" s="164" t="s">
        <v>1191</v>
      </c>
      <c r="AD31" s="165"/>
      <c r="AE31" s="164">
        <v>1993</v>
      </c>
      <c r="AF31" s="165">
        <v>-61.9</v>
      </c>
      <c r="AG31" s="165"/>
      <c r="AH31" s="165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>
      <c r="A32" s="145" t="s">
        <v>841</v>
      </c>
      <c r="B32" s="163" t="s">
        <v>861</v>
      </c>
      <c r="C32" s="163" t="s">
        <v>868</v>
      </c>
      <c r="D32" s="163" t="s">
        <v>909</v>
      </c>
      <c r="E32" s="163" t="s">
        <v>1043</v>
      </c>
      <c r="F32" s="163" t="s">
        <v>1035</v>
      </c>
      <c r="G32" s="163" t="s">
        <v>264</v>
      </c>
      <c r="H32" s="163" t="s">
        <v>251</v>
      </c>
      <c r="I32" s="163" t="s">
        <v>198</v>
      </c>
      <c r="J32" s="163">
        <v>2.1</v>
      </c>
      <c r="K32" s="163" t="s">
        <v>1013</v>
      </c>
      <c r="L32" s="6" t="s">
        <v>256</v>
      </c>
      <c r="M32" s="165">
        <v>0.5</v>
      </c>
      <c r="N32" s="165"/>
      <c r="O32" s="165" t="s">
        <v>1025</v>
      </c>
      <c r="P32" s="207">
        <v>73.540279999999996</v>
      </c>
      <c r="Q32" s="200"/>
      <c r="R32" s="129"/>
      <c r="S32" s="129"/>
      <c r="T32" s="165"/>
      <c r="U32" s="207">
        <v>33.1</v>
      </c>
      <c r="V32" s="165"/>
      <c r="W32" s="207">
        <v>1.72</v>
      </c>
      <c r="X32" s="165"/>
      <c r="Y32" s="165"/>
      <c r="Z32" s="165"/>
      <c r="AA32" s="165"/>
      <c r="AB32" s="165"/>
      <c r="AC32" s="164" t="s">
        <v>1191</v>
      </c>
      <c r="AD32" s="165"/>
      <c r="AE32" s="164">
        <v>1993</v>
      </c>
      <c r="AF32" s="165">
        <v>-59.7</v>
      </c>
      <c r="AG32" s="165"/>
      <c r="AH32" s="165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26">
      <c r="A33" s="145" t="s">
        <v>841</v>
      </c>
      <c r="B33" s="163" t="s">
        <v>861</v>
      </c>
      <c r="C33" s="163" t="s">
        <v>868</v>
      </c>
      <c r="D33" s="163" t="s">
        <v>909</v>
      </c>
      <c r="E33" s="163" t="s">
        <v>1044</v>
      </c>
      <c r="F33" s="163" t="s">
        <v>1043</v>
      </c>
      <c r="G33" s="163" t="s">
        <v>810</v>
      </c>
      <c r="H33" s="163" t="s">
        <v>254</v>
      </c>
      <c r="I33" s="163" t="s">
        <v>198</v>
      </c>
      <c r="J33" s="163">
        <v>0</v>
      </c>
      <c r="K33" s="163">
        <v>2.1</v>
      </c>
      <c r="L33" s="6" t="s">
        <v>811</v>
      </c>
      <c r="M33" s="165">
        <v>6</v>
      </c>
      <c r="N33" s="165"/>
      <c r="O33" s="165" t="s">
        <v>1019</v>
      </c>
      <c r="P33" s="207">
        <v>65.155640000000005</v>
      </c>
      <c r="Q33" s="200"/>
      <c r="R33" s="129"/>
      <c r="S33" s="129"/>
      <c r="T33" s="165"/>
      <c r="U33" s="207">
        <v>11.3</v>
      </c>
      <c r="V33" s="165"/>
      <c r="W33" s="207">
        <v>0.66400000000000003</v>
      </c>
      <c r="X33" s="165"/>
      <c r="Y33" s="165"/>
      <c r="Z33" s="165"/>
      <c r="AA33" s="165"/>
      <c r="AB33" s="165"/>
      <c r="AC33" s="164" t="s">
        <v>1191</v>
      </c>
      <c r="AD33" s="165"/>
      <c r="AE33" s="164">
        <v>1993</v>
      </c>
      <c r="AF33" s="165">
        <v>-74.2</v>
      </c>
      <c r="AG33" s="165"/>
      <c r="AH33" s="165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>
      <c r="A34" s="145" t="s">
        <v>841</v>
      </c>
      <c r="B34" s="163" t="s">
        <v>862</v>
      </c>
      <c r="C34" s="163" t="s">
        <v>870</v>
      </c>
      <c r="D34" s="163" t="s">
        <v>910</v>
      </c>
      <c r="E34" s="163" t="s">
        <v>1045</v>
      </c>
      <c r="F34" s="163" t="s">
        <v>910</v>
      </c>
      <c r="G34" s="163" t="s">
        <v>298</v>
      </c>
      <c r="H34" s="163" t="s">
        <v>250</v>
      </c>
      <c r="I34" s="163" t="s">
        <v>176</v>
      </c>
      <c r="J34" s="163">
        <v>2.1</v>
      </c>
      <c r="K34" s="163" t="s">
        <v>1013</v>
      </c>
      <c r="L34" s="6" t="s">
        <v>255</v>
      </c>
      <c r="M34" s="165"/>
      <c r="N34" s="165"/>
      <c r="O34" s="165" t="s">
        <v>968</v>
      </c>
      <c r="P34" s="207">
        <v>78.400000000000006</v>
      </c>
      <c r="Q34" s="200"/>
      <c r="R34" s="129"/>
      <c r="S34" s="129"/>
      <c r="T34" s="165"/>
      <c r="U34" s="207"/>
      <c r="V34" s="165"/>
      <c r="W34" s="207"/>
      <c r="X34" s="165"/>
      <c r="Y34" s="165"/>
      <c r="Z34" s="165"/>
      <c r="AA34" s="165"/>
      <c r="AB34" s="165"/>
      <c r="AC34" s="164" t="s">
        <v>1191</v>
      </c>
      <c r="AD34" s="165"/>
      <c r="AE34" s="164">
        <v>1993</v>
      </c>
      <c r="AF34" s="165">
        <v>-83.19</v>
      </c>
      <c r="AG34" s="165"/>
      <c r="AH34" s="165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>
      <c r="A35" s="145" t="s">
        <v>841</v>
      </c>
      <c r="B35" s="163" t="s">
        <v>862</v>
      </c>
      <c r="C35" s="163" t="s">
        <v>870</v>
      </c>
      <c r="D35" s="163" t="s">
        <v>910</v>
      </c>
      <c r="E35" s="163" t="s">
        <v>1046</v>
      </c>
      <c r="F35" s="163" t="s">
        <v>910</v>
      </c>
      <c r="G35" s="163" t="s">
        <v>296</v>
      </c>
      <c r="H35" s="163" t="s">
        <v>250</v>
      </c>
      <c r="I35" s="163" t="s">
        <v>176</v>
      </c>
      <c r="J35" s="163">
        <v>0</v>
      </c>
      <c r="K35" s="163">
        <v>2.1</v>
      </c>
      <c r="L35" s="6" t="s">
        <v>255</v>
      </c>
      <c r="M35" s="165"/>
      <c r="N35" s="165"/>
      <c r="O35" s="165"/>
      <c r="P35" s="207">
        <v>21.6</v>
      </c>
      <c r="Q35" s="200"/>
      <c r="R35" s="129"/>
      <c r="S35" s="129"/>
      <c r="T35" s="165"/>
      <c r="U35" s="207"/>
      <c r="V35" s="165"/>
      <c r="W35" s="207"/>
      <c r="X35" s="165"/>
      <c r="Y35" s="165"/>
      <c r="Z35" s="165"/>
      <c r="AA35" s="165"/>
      <c r="AB35" s="165"/>
      <c r="AC35" s="164" t="s">
        <v>1191</v>
      </c>
      <c r="AD35" s="165"/>
      <c r="AE35" s="164">
        <v>1993</v>
      </c>
      <c r="AF35" s="165">
        <v>-35.799999999999997</v>
      </c>
      <c r="AG35" s="165"/>
      <c r="AH35" s="165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>
      <c r="A36" s="145" t="s">
        <v>841</v>
      </c>
      <c r="B36" s="163" t="s">
        <v>862</v>
      </c>
      <c r="C36" s="163" t="s">
        <v>870</v>
      </c>
      <c r="D36" s="163" t="s">
        <v>910</v>
      </c>
      <c r="E36" s="163" t="s">
        <v>1047</v>
      </c>
      <c r="F36" s="163" t="s">
        <v>1045</v>
      </c>
      <c r="G36" s="163" t="s">
        <v>264</v>
      </c>
      <c r="H36" s="163" t="s">
        <v>251</v>
      </c>
      <c r="I36" s="163" t="s">
        <v>198</v>
      </c>
      <c r="J36" s="163">
        <v>2.1</v>
      </c>
      <c r="K36" s="163" t="s">
        <v>1013</v>
      </c>
      <c r="L36" s="6" t="s">
        <v>256</v>
      </c>
      <c r="M36" s="165">
        <v>0.5</v>
      </c>
      <c r="N36" s="165"/>
      <c r="O36" s="165" t="s">
        <v>1025</v>
      </c>
      <c r="P36" s="207">
        <v>68.129600000000011</v>
      </c>
      <c r="Q36" s="200"/>
      <c r="R36" s="129"/>
      <c r="S36" s="129"/>
      <c r="T36" s="165"/>
      <c r="U36" s="207">
        <v>6.1</v>
      </c>
      <c r="V36" s="165"/>
      <c r="W36" s="207">
        <v>0.32</v>
      </c>
      <c r="X36" s="165"/>
      <c r="Y36" s="165"/>
      <c r="Z36" s="165"/>
      <c r="AA36" s="165"/>
      <c r="AB36" s="165"/>
      <c r="AC36" s="164" t="s">
        <v>1191</v>
      </c>
      <c r="AD36" s="165"/>
      <c r="AE36" s="164">
        <v>1993</v>
      </c>
      <c r="AF36" s="165">
        <v>-93.9</v>
      </c>
      <c r="AG36" s="165"/>
      <c r="AH36" s="165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26">
      <c r="A37" s="145" t="s">
        <v>841</v>
      </c>
      <c r="B37" s="163" t="s">
        <v>862</v>
      </c>
      <c r="C37" s="163" t="s">
        <v>870</v>
      </c>
      <c r="D37" s="163" t="s">
        <v>910</v>
      </c>
      <c r="E37" s="163" t="s">
        <v>1048</v>
      </c>
      <c r="F37" s="163" t="s">
        <v>1047</v>
      </c>
      <c r="G37" s="163" t="s">
        <v>810</v>
      </c>
      <c r="H37" s="163" t="s">
        <v>254</v>
      </c>
      <c r="I37" s="163" t="s">
        <v>198</v>
      </c>
      <c r="J37" s="163">
        <v>0</v>
      </c>
      <c r="K37" s="163">
        <v>2.1</v>
      </c>
      <c r="L37" s="6" t="s">
        <v>811</v>
      </c>
      <c r="M37" s="165">
        <v>6</v>
      </c>
      <c r="N37" s="165"/>
      <c r="O37" s="165" t="s">
        <v>1019</v>
      </c>
      <c r="P37" s="207">
        <v>55.977600000000002</v>
      </c>
      <c r="Q37" s="200"/>
      <c r="R37" s="129"/>
      <c r="S37" s="129"/>
      <c r="T37" s="165"/>
      <c r="U37" s="207">
        <v>1.9</v>
      </c>
      <c r="V37" s="165"/>
      <c r="W37" s="207">
        <v>0.12</v>
      </c>
      <c r="X37" s="165"/>
      <c r="Y37" s="165"/>
      <c r="Z37" s="165"/>
      <c r="AA37" s="165"/>
      <c r="AB37" s="165"/>
      <c r="AC37" s="164" t="s">
        <v>1191</v>
      </c>
      <c r="AD37" s="165"/>
      <c r="AE37" s="164">
        <v>1993</v>
      </c>
      <c r="AF37" s="165">
        <v>-173.6</v>
      </c>
      <c r="AG37" s="165"/>
      <c r="AH37" s="165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>
      <c r="A38" s="145" t="s">
        <v>841</v>
      </c>
      <c r="B38" s="163" t="s">
        <v>862</v>
      </c>
      <c r="C38" s="163" t="s">
        <v>872</v>
      </c>
      <c r="D38" s="163" t="s">
        <v>911</v>
      </c>
      <c r="E38" s="163" t="s">
        <v>1049</v>
      </c>
      <c r="F38" s="163" t="s">
        <v>911</v>
      </c>
      <c r="G38" s="163" t="s">
        <v>298</v>
      </c>
      <c r="H38" s="163" t="s">
        <v>250</v>
      </c>
      <c r="I38" s="163" t="s">
        <v>176</v>
      </c>
      <c r="J38" s="163">
        <v>2.1</v>
      </c>
      <c r="K38" s="163" t="s">
        <v>1013</v>
      </c>
      <c r="L38" s="6" t="s">
        <v>255</v>
      </c>
      <c r="M38" s="165"/>
      <c r="N38" s="165"/>
      <c r="O38" s="165" t="s">
        <v>968</v>
      </c>
      <c r="P38" s="207">
        <v>82.44</v>
      </c>
      <c r="Q38" s="200"/>
      <c r="R38" s="129"/>
      <c r="S38" s="129"/>
      <c r="T38" s="165"/>
      <c r="U38" s="207">
        <v>20.955858989404295</v>
      </c>
      <c r="V38" s="165"/>
      <c r="W38" s="207">
        <v>0.96</v>
      </c>
      <c r="X38" s="165"/>
      <c r="Y38" s="165"/>
      <c r="Z38" s="165"/>
      <c r="AA38" s="165"/>
      <c r="AB38" s="165"/>
      <c r="AC38" s="164" t="s">
        <v>1191</v>
      </c>
      <c r="AD38" s="165"/>
      <c r="AE38" s="164">
        <v>1993</v>
      </c>
      <c r="AF38" s="165">
        <v>-83.2</v>
      </c>
      <c r="AG38" s="165"/>
      <c r="AH38" s="165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>
      <c r="A39" s="145" t="s">
        <v>841</v>
      </c>
      <c r="B39" s="163" t="s">
        <v>862</v>
      </c>
      <c r="C39" s="163" t="s">
        <v>872</v>
      </c>
      <c r="D39" s="163" t="s">
        <v>912</v>
      </c>
      <c r="E39" s="163" t="s">
        <v>1050</v>
      </c>
      <c r="F39" s="163" t="s">
        <v>912</v>
      </c>
      <c r="G39" s="163" t="s">
        <v>298</v>
      </c>
      <c r="H39" s="163" t="s">
        <v>250</v>
      </c>
      <c r="I39" s="163" t="s">
        <v>176</v>
      </c>
      <c r="J39" s="163">
        <v>2.1</v>
      </c>
      <c r="K39" s="163" t="s">
        <v>1013</v>
      </c>
      <c r="L39" s="6" t="s">
        <v>255</v>
      </c>
      <c r="M39" s="165"/>
      <c r="N39" s="165"/>
      <c r="O39" s="165" t="s">
        <v>968</v>
      </c>
      <c r="P39" s="207">
        <v>91.396158920979332</v>
      </c>
      <c r="Q39" s="200"/>
      <c r="R39" s="129"/>
      <c r="S39" s="129"/>
      <c r="T39" s="165"/>
      <c r="U39" s="207">
        <v>33.686034006516564</v>
      </c>
      <c r="V39" s="165"/>
      <c r="W39" s="207">
        <v>0.34</v>
      </c>
      <c r="X39" s="165"/>
      <c r="Y39" s="165"/>
      <c r="Z39" s="165"/>
      <c r="AA39" s="165"/>
      <c r="AB39" s="165"/>
      <c r="AC39" s="164" t="s">
        <v>1191</v>
      </c>
      <c r="AD39" s="165"/>
      <c r="AE39" s="164">
        <v>1993</v>
      </c>
      <c r="AF39" s="165">
        <v>-108.06</v>
      </c>
      <c r="AG39" s="165"/>
      <c r="AH39" s="165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>
      <c r="A40" s="145" t="s">
        <v>841</v>
      </c>
      <c r="B40" s="163" t="s">
        <v>862</v>
      </c>
      <c r="C40" s="163" t="s">
        <v>872</v>
      </c>
      <c r="D40" s="163" t="s">
        <v>913</v>
      </c>
      <c r="E40" s="163" t="s">
        <v>1051</v>
      </c>
      <c r="F40" s="163" t="s">
        <v>913</v>
      </c>
      <c r="G40" s="163" t="s">
        <v>298</v>
      </c>
      <c r="H40" s="163" t="s">
        <v>250</v>
      </c>
      <c r="I40" s="163" t="s">
        <v>176</v>
      </c>
      <c r="J40" s="163">
        <v>2.1</v>
      </c>
      <c r="K40" s="163" t="s">
        <v>1013</v>
      </c>
      <c r="L40" s="6" t="s">
        <v>255</v>
      </c>
      <c r="M40" s="165"/>
      <c r="N40" s="165"/>
      <c r="O40" s="165" t="s">
        <v>968</v>
      </c>
      <c r="P40" s="207">
        <v>99.29196581196581</v>
      </c>
      <c r="Q40" s="200"/>
      <c r="R40" s="129"/>
      <c r="S40" s="129"/>
      <c r="T40" s="165"/>
      <c r="U40" s="207">
        <v>76.407913322509955</v>
      </c>
      <c r="V40" s="165"/>
      <c r="W40" s="207">
        <v>0.1</v>
      </c>
      <c r="X40" s="165"/>
      <c r="Y40" s="165"/>
      <c r="Z40" s="165"/>
      <c r="AA40" s="165"/>
      <c r="AB40" s="165"/>
      <c r="AC40" s="164" t="s">
        <v>1191</v>
      </c>
      <c r="AD40" s="165"/>
      <c r="AE40" s="164">
        <v>1993</v>
      </c>
      <c r="AF40" s="165">
        <v>-302.61</v>
      </c>
      <c r="AG40" s="165"/>
      <c r="AH40" s="165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>
      <c r="A41" s="145" t="s">
        <v>841</v>
      </c>
      <c r="B41" s="163" t="s">
        <v>862</v>
      </c>
      <c r="C41" s="163" t="s">
        <v>872</v>
      </c>
      <c r="D41" s="163" t="s">
        <v>911</v>
      </c>
      <c r="E41" s="163" t="s">
        <v>1052</v>
      </c>
      <c r="F41" s="163" t="s">
        <v>911</v>
      </c>
      <c r="G41" s="163" t="s">
        <v>296</v>
      </c>
      <c r="H41" s="163" t="s">
        <v>250</v>
      </c>
      <c r="I41" s="163" t="s">
        <v>176</v>
      </c>
      <c r="J41" s="163">
        <v>0</v>
      </c>
      <c r="K41" s="163">
        <v>2.1</v>
      </c>
      <c r="L41" s="6" t="s">
        <v>255</v>
      </c>
      <c r="M41" s="165"/>
      <c r="N41" s="165"/>
      <c r="O41" s="165"/>
      <c r="P41" s="207">
        <v>17.559999999999999</v>
      </c>
      <c r="Q41" s="200"/>
      <c r="R41" s="129"/>
      <c r="S41" s="129"/>
      <c r="T41" s="165"/>
      <c r="U41" s="207">
        <v>79.044141010595709</v>
      </c>
      <c r="V41" s="165"/>
      <c r="W41" s="207">
        <v>17</v>
      </c>
      <c r="X41" s="165"/>
      <c r="Y41" s="165"/>
      <c r="Z41" s="165"/>
      <c r="AA41" s="165"/>
      <c r="AB41" s="165"/>
      <c r="AC41" s="164" t="s">
        <v>1191</v>
      </c>
      <c r="AD41" s="165"/>
      <c r="AE41" s="164">
        <v>1993</v>
      </c>
      <c r="AF41" s="165">
        <v>-35.799999999999997</v>
      </c>
      <c r="AG41" s="165"/>
      <c r="AH41" s="165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>
      <c r="A42" s="145" t="s">
        <v>841</v>
      </c>
      <c r="B42" s="163" t="s">
        <v>862</v>
      </c>
      <c r="C42" s="163" t="s">
        <v>872</v>
      </c>
      <c r="D42" s="163" t="s">
        <v>912</v>
      </c>
      <c r="E42" s="163" t="s">
        <v>1053</v>
      </c>
      <c r="F42" s="163" t="s">
        <v>912</v>
      </c>
      <c r="G42" s="163" t="s">
        <v>296</v>
      </c>
      <c r="H42" s="163" t="s">
        <v>250</v>
      </c>
      <c r="I42" s="163" t="s">
        <v>176</v>
      </c>
      <c r="J42" s="163">
        <v>0</v>
      </c>
      <c r="K42" s="163">
        <v>2.1</v>
      </c>
      <c r="L42" s="6" t="s">
        <v>255</v>
      </c>
      <c r="M42" s="165"/>
      <c r="N42" s="165"/>
      <c r="O42" s="165"/>
      <c r="P42" s="207">
        <v>8.6038410790206719</v>
      </c>
      <c r="Q42" s="200"/>
      <c r="R42" s="129"/>
      <c r="S42" s="129"/>
      <c r="T42" s="165"/>
      <c r="U42" s="207">
        <v>66.313965993483436</v>
      </c>
      <c r="V42" s="165"/>
      <c r="W42" s="207">
        <v>7.11</v>
      </c>
      <c r="X42" s="165"/>
      <c r="Y42" s="165"/>
      <c r="Z42" s="165"/>
      <c r="AA42" s="165"/>
      <c r="AB42" s="165">
        <v>-24.89</v>
      </c>
      <c r="AC42" s="164" t="s">
        <v>1191</v>
      </c>
      <c r="AD42" s="165"/>
      <c r="AE42" s="164">
        <v>1993</v>
      </c>
      <c r="AF42" s="165">
        <v>-172.5</v>
      </c>
      <c r="AG42" s="165"/>
      <c r="AH42" s="165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>
      <c r="A43" s="145" t="s">
        <v>841</v>
      </c>
      <c r="B43" s="163" t="s">
        <v>862</v>
      </c>
      <c r="C43" s="163" t="s">
        <v>872</v>
      </c>
      <c r="D43" s="163" t="s">
        <v>913</v>
      </c>
      <c r="E43" s="163" t="s">
        <v>1054</v>
      </c>
      <c r="F43" s="163" t="s">
        <v>913</v>
      </c>
      <c r="G43" s="163" t="s">
        <v>296</v>
      </c>
      <c r="H43" s="163" t="s">
        <v>250</v>
      </c>
      <c r="I43" s="163" t="s">
        <v>176</v>
      </c>
      <c r="J43" s="163">
        <v>0</v>
      </c>
      <c r="K43" s="163">
        <v>2.1</v>
      </c>
      <c r="L43" s="6" t="s">
        <v>255</v>
      </c>
      <c r="M43" s="165"/>
      <c r="N43" s="165"/>
      <c r="O43" s="165"/>
      <c r="P43" s="207">
        <v>0.70803418803418805</v>
      </c>
      <c r="Q43" s="200"/>
      <c r="R43" s="129"/>
      <c r="S43" s="129"/>
      <c r="T43" s="165"/>
      <c r="U43" s="207">
        <v>23.592086677490038</v>
      </c>
      <c r="V43" s="165"/>
      <c r="W43" s="207">
        <v>4.33</v>
      </c>
      <c r="X43" s="165"/>
      <c r="Y43" s="165"/>
      <c r="Z43" s="165"/>
      <c r="AA43" s="165"/>
      <c r="AB43" s="165">
        <v>-25.85</v>
      </c>
      <c r="AC43" s="164" t="s">
        <v>1191</v>
      </c>
      <c r="AD43" s="165"/>
      <c r="AE43" s="164">
        <v>1993</v>
      </c>
      <c r="AF43" s="165">
        <v>-250.3</v>
      </c>
      <c r="AG43" s="165"/>
      <c r="AH43" s="165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>
      <c r="A44" s="145" t="s">
        <v>841</v>
      </c>
      <c r="B44" s="163" t="s">
        <v>862</v>
      </c>
      <c r="C44" s="163" t="s">
        <v>872</v>
      </c>
      <c r="D44" s="163" t="s">
        <v>911</v>
      </c>
      <c r="E44" s="163" t="s">
        <v>1055</v>
      </c>
      <c r="F44" s="163" t="s">
        <v>1049</v>
      </c>
      <c r="G44" s="163" t="s">
        <v>264</v>
      </c>
      <c r="H44" s="163" t="s">
        <v>251</v>
      </c>
      <c r="I44" s="163" t="s">
        <v>198</v>
      </c>
      <c r="J44" s="163">
        <v>2.1</v>
      </c>
      <c r="K44" s="163" t="s">
        <v>1013</v>
      </c>
      <c r="L44" s="6" t="s">
        <v>256</v>
      </c>
      <c r="M44" s="165">
        <v>0.5</v>
      </c>
      <c r="N44" s="165"/>
      <c r="O44" s="165" t="s">
        <v>1025</v>
      </c>
      <c r="P44" s="207">
        <v>75.10284</v>
      </c>
      <c r="Q44" s="200"/>
      <c r="R44" s="129"/>
      <c r="S44" s="129"/>
      <c r="T44" s="165"/>
      <c r="U44" s="207">
        <v>17.2</v>
      </c>
      <c r="V44" s="165"/>
      <c r="W44" s="207">
        <v>0.16</v>
      </c>
      <c r="X44" s="165"/>
      <c r="Y44" s="165"/>
      <c r="Z44" s="165"/>
      <c r="AA44" s="165"/>
      <c r="AB44" s="165"/>
      <c r="AC44" s="164" t="s">
        <v>1191</v>
      </c>
      <c r="AD44" s="165"/>
      <c r="AE44" s="164">
        <v>1993</v>
      </c>
      <c r="AF44" s="165">
        <v>-145.5</v>
      </c>
      <c r="AG44" s="165"/>
      <c r="AH44" s="165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26">
      <c r="A45" s="145" t="s">
        <v>841</v>
      </c>
      <c r="B45" s="163" t="s">
        <v>862</v>
      </c>
      <c r="C45" s="163" t="s">
        <v>872</v>
      </c>
      <c r="D45" s="163" t="s">
        <v>911</v>
      </c>
      <c r="E45" s="163" t="s">
        <v>1056</v>
      </c>
      <c r="F45" s="163" t="s">
        <v>1055</v>
      </c>
      <c r="G45" s="163" t="s">
        <v>810</v>
      </c>
      <c r="H45" s="163" t="s">
        <v>254</v>
      </c>
      <c r="I45" s="163" t="s">
        <v>198</v>
      </c>
      <c r="J45" s="163">
        <v>0</v>
      </c>
      <c r="K45" s="163">
        <v>2.1</v>
      </c>
      <c r="L45" s="6" t="s">
        <v>811</v>
      </c>
      <c r="M45" s="165">
        <v>6</v>
      </c>
      <c r="N45" s="165"/>
      <c r="O45" s="165" t="s">
        <v>1019</v>
      </c>
      <c r="P45" s="207">
        <v>59.439239999999998</v>
      </c>
      <c r="Q45" s="200"/>
      <c r="R45" s="129"/>
      <c r="S45" s="129"/>
      <c r="T45" s="165"/>
      <c r="U45" s="207">
        <v>6</v>
      </c>
      <c r="V45" s="165"/>
      <c r="W45" s="207">
        <v>7.0000000000000007E-2</v>
      </c>
      <c r="X45" s="165"/>
      <c r="Y45" s="165"/>
      <c r="Z45" s="165"/>
      <c r="AA45" s="165"/>
      <c r="AB45" s="165"/>
      <c r="AC45" s="164" t="s">
        <v>1191</v>
      </c>
      <c r="AD45" s="165"/>
      <c r="AE45" s="164">
        <v>1993</v>
      </c>
      <c r="AF45" s="165">
        <v>-345.6</v>
      </c>
      <c r="AG45" s="165"/>
      <c r="AH45" s="165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>
      <c r="A46" s="145" t="s">
        <v>841</v>
      </c>
      <c r="B46" s="163" t="s">
        <v>863</v>
      </c>
      <c r="C46" s="163" t="s">
        <v>873</v>
      </c>
      <c r="D46" s="163" t="s">
        <v>914</v>
      </c>
      <c r="E46" s="163" t="s">
        <v>1057</v>
      </c>
      <c r="F46" s="163" t="s">
        <v>914</v>
      </c>
      <c r="G46" s="163" t="s">
        <v>298</v>
      </c>
      <c r="H46" s="163" t="s">
        <v>250</v>
      </c>
      <c r="I46" s="163" t="s">
        <v>176</v>
      </c>
      <c r="J46" s="163">
        <v>2.1</v>
      </c>
      <c r="K46" s="163" t="s">
        <v>1013</v>
      </c>
      <c r="L46" s="6" t="s">
        <v>255</v>
      </c>
      <c r="M46" s="165"/>
      <c r="N46" s="165"/>
      <c r="O46" s="165" t="s">
        <v>968</v>
      </c>
      <c r="P46" s="207">
        <v>74.88</v>
      </c>
      <c r="Q46" s="200"/>
      <c r="R46" s="129"/>
      <c r="S46" s="129"/>
      <c r="T46" s="165"/>
      <c r="U46" s="207">
        <v>15.51547894954952</v>
      </c>
      <c r="V46" s="165"/>
      <c r="W46" s="207">
        <v>1.08</v>
      </c>
      <c r="X46" s="165"/>
      <c r="Y46" s="165"/>
      <c r="Z46" s="165"/>
      <c r="AA46" s="165"/>
      <c r="AB46" s="165"/>
      <c r="AC46" s="164" t="s">
        <v>1191</v>
      </c>
      <c r="AD46" s="165"/>
      <c r="AE46" s="164">
        <v>1993</v>
      </c>
      <c r="AF46" s="165">
        <v>-38.700000000000003</v>
      </c>
      <c r="AG46" s="165"/>
      <c r="AH46" s="165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>
      <c r="A47" s="145" t="s">
        <v>841</v>
      </c>
      <c r="B47" s="163" t="s">
        <v>863</v>
      </c>
      <c r="C47" s="163" t="s">
        <v>873</v>
      </c>
      <c r="D47" s="163" t="s">
        <v>915</v>
      </c>
      <c r="E47" s="163" t="s">
        <v>1058</v>
      </c>
      <c r="F47" s="163" t="s">
        <v>915</v>
      </c>
      <c r="G47" s="163" t="s">
        <v>298</v>
      </c>
      <c r="H47" s="163" t="s">
        <v>250</v>
      </c>
      <c r="I47" s="163" t="s">
        <v>176</v>
      </c>
      <c r="J47" s="163">
        <v>2.1</v>
      </c>
      <c r="K47" s="163" t="s">
        <v>1013</v>
      </c>
      <c r="L47" s="6" t="s">
        <v>255</v>
      </c>
      <c r="M47" s="165"/>
      <c r="N47" s="165"/>
      <c r="O47" s="165" t="s">
        <v>968</v>
      </c>
      <c r="P47" s="207">
        <v>90.57</v>
      </c>
      <c r="Q47" s="200"/>
      <c r="R47" s="129"/>
      <c r="S47" s="129"/>
      <c r="T47" s="165"/>
      <c r="U47" s="207">
        <v>26.166805237662636</v>
      </c>
      <c r="V47" s="165"/>
      <c r="W47" s="207">
        <v>0.36899999999999999</v>
      </c>
      <c r="X47" s="165"/>
      <c r="Y47" s="165"/>
      <c r="Z47" s="165"/>
      <c r="AA47" s="165"/>
      <c r="AB47" s="165"/>
      <c r="AC47" s="164" t="s">
        <v>1191</v>
      </c>
      <c r="AD47" s="165"/>
      <c r="AE47" s="164">
        <v>1993</v>
      </c>
      <c r="AF47" s="165">
        <v>-26.7</v>
      </c>
      <c r="AG47" s="165"/>
      <c r="AH47" s="165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>
      <c r="A48" s="145" t="s">
        <v>841</v>
      </c>
      <c r="B48" s="163" t="s">
        <v>863</v>
      </c>
      <c r="C48" s="163" t="s">
        <v>873</v>
      </c>
      <c r="D48" s="163" t="s">
        <v>916</v>
      </c>
      <c r="E48" s="163" t="s">
        <v>1059</v>
      </c>
      <c r="F48" s="163" t="s">
        <v>916</v>
      </c>
      <c r="G48" s="163" t="s">
        <v>298</v>
      </c>
      <c r="H48" s="163" t="s">
        <v>250</v>
      </c>
      <c r="I48" s="163" t="s">
        <v>176</v>
      </c>
      <c r="J48" s="163">
        <v>2.1</v>
      </c>
      <c r="K48" s="163" t="s">
        <v>1013</v>
      </c>
      <c r="L48" s="6" t="s">
        <v>255</v>
      </c>
      <c r="M48" s="165"/>
      <c r="N48" s="165"/>
      <c r="O48" s="165" t="s">
        <v>968</v>
      </c>
      <c r="P48" s="207">
        <v>96.88</v>
      </c>
      <c r="Q48" s="200"/>
      <c r="R48" s="129"/>
      <c r="S48" s="129"/>
      <c r="T48" s="165"/>
      <c r="U48" s="207">
        <v>42.290276947481189</v>
      </c>
      <c r="V48" s="165"/>
      <c r="W48" s="207">
        <v>0.11799999999999999</v>
      </c>
      <c r="X48" s="165"/>
      <c r="Y48" s="165"/>
      <c r="Z48" s="165"/>
      <c r="AA48" s="165"/>
      <c r="AB48" s="165"/>
      <c r="AC48" s="164" t="s">
        <v>1191</v>
      </c>
      <c r="AD48" s="165"/>
      <c r="AE48" s="164">
        <v>1993</v>
      </c>
      <c r="AF48" s="165">
        <v>-58.7</v>
      </c>
      <c r="AG48" s="165"/>
      <c r="AH48" s="165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>
      <c r="A49" s="145" t="s">
        <v>841</v>
      </c>
      <c r="B49" s="163" t="s">
        <v>863</v>
      </c>
      <c r="C49" s="163" t="s">
        <v>873</v>
      </c>
      <c r="D49" s="163" t="s">
        <v>917</v>
      </c>
      <c r="E49" s="163" t="s">
        <v>1060</v>
      </c>
      <c r="F49" s="163" t="s">
        <v>917</v>
      </c>
      <c r="G49" s="163" t="s">
        <v>298</v>
      </c>
      <c r="H49" s="163" t="s">
        <v>250</v>
      </c>
      <c r="I49" s="163" t="s">
        <v>176</v>
      </c>
      <c r="J49" s="163">
        <v>2.1</v>
      </c>
      <c r="K49" s="163" t="s">
        <v>1013</v>
      </c>
      <c r="L49" s="6" t="s">
        <v>255</v>
      </c>
      <c r="M49" s="165"/>
      <c r="N49" s="165"/>
      <c r="O49" s="165" t="s">
        <v>968</v>
      </c>
      <c r="P49" s="207">
        <v>98.62</v>
      </c>
      <c r="Q49" s="200"/>
      <c r="R49" s="129"/>
      <c r="S49" s="129"/>
      <c r="T49" s="165"/>
      <c r="U49" s="207">
        <v>54.557668294687588</v>
      </c>
      <c r="V49" s="165"/>
      <c r="W49" s="207">
        <v>8.4000000000000005E-2</v>
      </c>
      <c r="X49" s="165"/>
      <c r="Y49" s="165"/>
      <c r="Z49" s="165"/>
      <c r="AA49" s="165"/>
      <c r="AB49" s="165"/>
      <c r="AC49" s="164" t="s">
        <v>1191</v>
      </c>
      <c r="AD49" s="165"/>
      <c r="AE49" s="164">
        <v>1993</v>
      </c>
      <c r="AF49" s="165">
        <v>-258.7</v>
      </c>
      <c r="AG49" s="165"/>
      <c r="AH49" s="165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>
      <c r="A50" s="145" t="s">
        <v>841</v>
      </c>
      <c r="B50" s="163" t="s">
        <v>863</v>
      </c>
      <c r="C50" s="163" t="s">
        <v>873</v>
      </c>
      <c r="D50" s="163" t="s">
        <v>918</v>
      </c>
      <c r="E50" s="163" t="s">
        <v>1061</v>
      </c>
      <c r="F50" s="163" t="s">
        <v>918</v>
      </c>
      <c r="G50" s="163" t="s">
        <v>298</v>
      </c>
      <c r="H50" s="163" t="s">
        <v>250</v>
      </c>
      <c r="I50" s="163" t="s">
        <v>176</v>
      </c>
      <c r="J50" s="163">
        <v>2.1</v>
      </c>
      <c r="K50" s="163" t="s">
        <v>1013</v>
      </c>
      <c r="L50" s="6" t="s">
        <v>255</v>
      </c>
      <c r="M50" s="165"/>
      <c r="N50" s="165"/>
      <c r="O50" s="165" t="s">
        <v>968</v>
      </c>
      <c r="P50" s="207">
        <v>97.23</v>
      </c>
      <c r="Q50" s="200"/>
      <c r="R50" s="129"/>
      <c r="S50" s="129"/>
      <c r="T50" s="165"/>
      <c r="U50" s="207">
        <v>37.554583380862482</v>
      </c>
      <c r="V50" s="165"/>
      <c r="W50" s="207">
        <v>5.1400000000000001E-2</v>
      </c>
      <c r="X50" s="165"/>
      <c r="Y50" s="165"/>
      <c r="Z50" s="165"/>
      <c r="AA50" s="165"/>
      <c r="AB50" s="165"/>
      <c r="AC50" s="164" t="s">
        <v>1191</v>
      </c>
      <c r="AD50" s="165"/>
      <c r="AE50" s="164">
        <v>1993</v>
      </c>
      <c r="AF50" s="165"/>
      <c r="AG50" s="165"/>
      <c r="AH50" s="165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>
      <c r="A51" s="145" t="s">
        <v>841</v>
      </c>
      <c r="B51" s="163" t="s">
        <v>863</v>
      </c>
      <c r="C51" s="163" t="s">
        <v>873</v>
      </c>
      <c r="D51" s="163" t="s">
        <v>914</v>
      </c>
      <c r="E51" s="163" t="s">
        <v>1062</v>
      </c>
      <c r="F51" s="163" t="s">
        <v>914</v>
      </c>
      <c r="G51" s="163" t="s">
        <v>296</v>
      </c>
      <c r="H51" s="163" t="s">
        <v>250</v>
      </c>
      <c r="I51" s="163" t="s">
        <v>176</v>
      </c>
      <c r="J51" s="163">
        <v>0</v>
      </c>
      <c r="K51" s="163">
        <v>2.1</v>
      </c>
      <c r="L51" s="6" t="s">
        <v>255</v>
      </c>
      <c r="M51" s="165"/>
      <c r="N51" s="165"/>
      <c r="O51" s="165"/>
      <c r="P51" s="207">
        <v>25.12</v>
      </c>
      <c r="Q51" s="200"/>
      <c r="R51" s="129"/>
      <c r="S51" s="129"/>
      <c r="T51" s="165"/>
      <c r="U51" s="207">
        <v>84.484521050450482</v>
      </c>
      <c r="V51" s="165"/>
      <c r="W51" s="207">
        <v>17.53</v>
      </c>
      <c r="X51" s="165"/>
      <c r="Y51" s="165"/>
      <c r="Z51" s="165"/>
      <c r="AA51" s="165"/>
      <c r="AB51" s="165"/>
      <c r="AC51" s="164" t="s">
        <v>1191</v>
      </c>
      <c r="AD51" s="165"/>
      <c r="AE51" s="164">
        <v>1993</v>
      </c>
      <c r="AF51" s="165">
        <v>-32.4</v>
      </c>
      <c r="AG51" s="165"/>
      <c r="AH51" s="165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>
      <c r="A52" s="145" t="s">
        <v>841</v>
      </c>
      <c r="B52" s="163" t="s">
        <v>863</v>
      </c>
      <c r="C52" s="163" t="s">
        <v>873</v>
      </c>
      <c r="D52" s="163" t="s">
        <v>915</v>
      </c>
      <c r="E52" s="163" t="s">
        <v>1063</v>
      </c>
      <c r="F52" s="163" t="s">
        <v>915</v>
      </c>
      <c r="G52" s="163" t="s">
        <v>296</v>
      </c>
      <c r="H52" s="163" t="s">
        <v>250</v>
      </c>
      <c r="I52" s="163" t="s">
        <v>176</v>
      </c>
      <c r="J52" s="163">
        <v>0</v>
      </c>
      <c r="K52" s="163">
        <v>2.1</v>
      </c>
      <c r="L52" s="6" t="s">
        <v>255</v>
      </c>
      <c r="M52" s="165"/>
      <c r="N52" s="165"/>
      <c r="O52" s="165"/>
      <c r="P52" s="207">
        <v>9.43</v>
      </c>
      <c r="Q52" s="200"/>
      <c r="R52" s="129"/>
      <c r="S52" s="129"/>
      <c r="T52" s="165"/>
      <c r="U52" s="207">
        <v>73.833194762337371</v>
      </c>
      <c r="V52" s="165"/>
      <c r="W52" s="207"/>
      <c r="X52" s="165"/>
      <c r="Y52" s="165"/>
      <c r="Z52" s="165"/>
      <c r="AA52" s="165"/>
      <c r="AB52" s="165"/>
      <c r="AC52" s="165"/>
      <c r="AD52" s="165"/>
      <c r="AE52" s="164"/>
      <c r="AF52" s="165"/>
      <c r="AG52" s="165"/>
      <c r="AH52" s="165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>
      <c r="A53" s="145" t="s">
        <v>841</v>
      </c>
      <c r="B53" s="163" t="s">
        <v>863</v>
      </c>
      <c r="C53" s="163" t="s">
        <v>873</v>
      </c>
      <c r="D53" s="163" t="s">
        <v>916</v>
      </c>
      <c r="E53" s="163" t="s">
        <v>1064</v>
      </c>
      <c r="F53" s="163" t="s">
        <v>916</v>
      </c>
      <c r="G53" s="163" t="s">
        <v>296</v>
      </c>
      <c r="H53" s="163" t="s">
        <v>250</v>
      </c>
      <c r="I53" s="163" t="s">
        <v>176</v>
      </c>
      <c r="J53" s="163">
        <v>0</v>
      </c>
      <c r="K53" s="163">
        <v>2.1</v>
      </c>
      <c r="L53" s="6" t="s">
        <v>255</v>
      </c>
      <c r="M53" s="165"/>
      <c r="N53" s="165"/>
      <c r="O53" s="165"/>
      <c r="P53" s="207">
        <v>3.12</v>
      </c>
      <c r="Q53" s="200"/>
      <c r="R53" s="129"/>
      <c r="S53" s="129"/>
      <c r="T53" s="165"/>
      <c r="U53" s="207">
        <v>57.709723052518804</v>
      </c>
      <c r="V53" s="165"/>
      <c r="W53" s="207"/>
      <c r="X53" s="165"/>
      <c r="Y53" s="165"/>
      <c r="Z53" s="165"/>
      <c r="AA53" s="165"/>
      <c r="AB53" s="165"/>
      <c r="AC53" s="165"/>
      <c r="AD53" s="165"/>
      <c r="AE53" s="164"/>
      <c r="AF53" s="165"/>
      <c r="AG53" s="165"/>
      <c r="AH53" s="165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>
      <c r="A54" s="145" t="s">
        <v>841</v>
      </c>
      <c r="B54" s="163" t="s">
        <v>863</v>
      </c>
      <c r="C54" s="163" t="s">
        <v>873</v>
      </c>
      <c r="D54" s="163" t="s">
        <v>917</v>
      </c>
      <c r="E54" s="163" t="s">
        <v>1065</v>
      </c>
      <c r="F54" s="163" t="s">
        <v>917</v>
      </c>
      <c r="G54" s="163" t="s">
        <v>296</v>
      </c>
      <c r="H54" s="163" t="s">
        <v>250</v>
      </c>
      <c r="I54" s="163" t="s">
        <v>176</v>
      </c>
      <c r="J54" s="163">
        <v>0</v>
      </c>
      <c r="K54" s="163">
        <v>2.1</v>
      </c>
      <c r="L54" s="6" t="s">
        <v>255</v>
      </c>
      <c r="M54" s="165"/>
      <c r="N54" s="165"/>
      <c r="O54" s="165"/>
      <c r="P54" s="207">
        <v>1.38</v>
      </c>
      <c r="Q54" s="200"/>
      <c r="R54" s="129"/>
      <c r="S54" s="129"/>
      <c r="T54" s="165"/>
      <c r="U54" s="207">
        <v>45.442331705312391</v>
      </c>
      <c r="V54" s="165"/>
      <c r="W54" s="207"/>
      <c r="X54" s="165"/>
      <c r="Y54" s="165"/>
      <c r="Z54" s="165"/>
      <c r="AA54" s="165"/>
      <c r="AB54" s="165"/>
      <c r="AC54" s="165"/>
      <c r="AD54" s="165"/>
      <c r="AE54" s="164"/>
      <c r="AF54" s="165"/>
      <c r="AG54" s="165"/>
      <c r="AH54" s="165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>
      <c r="A55" s="145" t="s">
        <v>841</v>
      </c>
      <c r="B55" s="163" t="s">
        <v>863</v>
      </c>
      <c r="C55" s="163" t="s">
        <v>873</v>
      </c>
      <c r="D55" s="163" t="s">
        <v>918</v>
      </c>
      <c r="E55" s="163" t="s">
        <v>1066</v>
      </c>
      <c r="F55" s="163" t="s">
        <v>918</v>
      </c>
      <c r="G55" s="163" t="s">
        <v>296</v>
      </c>
      <c r="H55" s="163" t="s">
        <v>250</v>
      </c>
      <c r="I55" s="163" t="s">
        <v>176</v>
      </c>
      <c r="J55" s="163">
        <v>0</v>
      </c>
      <c r="K55" s="163">
        <v>2.1</v>
      </c>
      <c r="L55" s="6" t="s">
        <v>255</v>
      </c>
      <c r="M55" s="165"/>
      <c r="N55" s="165"/>
      <c r="O55" s="165"/>
      <c r="P55" s="207">
        <v>2.77</v>
      </c>
      <c r="Q55" s="200"/>
      <c r="R55" s="129"/>
      <c r="S55" s="129"/>
      <c r="T55" s="165"/>
      <c r="U55" s="207">
        <v>62.445416619137504</v>
      </c>
      <c r="V55" s="165"/>
      <c r="W55" s="207"/>
      <c r="X55" s="165"/>
      <c r="Y55" s="165"/>
      <c r="Z55" s="165"/>
      <c r="AA55" s="165"/>
      <c r="AB55" s="165"/>
      <c r="AC55" s="165"/>
      <c r="AD55" s="165"/>
      <c r="AE55" s="164"/>
      <c r="AF55" s="165"/>
      <c r="AG55" s="165"/>
      <c r="AH55" s="165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>
      <c r="A56" s="145" t="s">
        <v>841</v>
      </c>
      <c r="B56" s="163" t="s">
        <v>863</v>
      </c>
      <c r="C56" s="163" t="s">
        <v>873</v>
      </c>
      <c r="D56" s="163" t="s">
        <v>914</v>
      </c>
      <c r="E56" s="163" t="s">
        <v>1067</v>
      </c>
      <c r="F56" s="163" t="s">
        <v>1057</v>
      </c>
      <c r="G56" s="163" t="s">
        <v>264</v>
      </c>
      <c r="H56" s="163" t="s">
        <v>251</v>
      </c>
      <c r="I56" s="163" t="s">
        <v>198</v>
      </c>
      <c r="J56" s="163">
        <v>2.1</v>
      </c>
      <c r="K56" s="163" t="s">
        <v>1013</v>
      </c>
      <c r="L56" s="6" t="s">
        <v>256</v>
      </c>
      <c r="M56" s="165">
        <v>0.5</v>
      </c>
      <c r="N56" s="165"/>
      <c r="O56" s="165" t="s">
        <v>1025</v>
      </c>
      <c r="P56" s="207">
        <v>69.788160000000005</v>
      </c>
      <c r="Q56" s="200"/>
      <c r="R56" s="129"/>
      <c r="S56" s="129"/>
      <c r="T56" s="165"/>
      <c r="U56" s="207">
        <v>6</v>
      </c>
      <c r="V56" s="165"/>
      <c r="W56" s="207">
        <v>0.45200000000000001</v>
      </c>
      <c r="X56" s="165"/>
      <c r="Y56" s="165"/>
      <c r="Z56" s="165"/>
      <c r="AA56" s="165"/>
      <c r="AB56" s="165"/>
      <c r="AC56" s="164" t="s">
        <v>1191</v>
      </c>
      <c r="AD56" s="165"/>
      <c r="AE56" s="164">
        <v>1993</v>
      </c>
      <c r="AF56" s="165">
        <v>-42.7</v>
      </c>
      <c r="AG56" s="165"/>
      <c r="AH56" s="165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>
      <c r="A57" s="145" t="s">
        <v>841</v>
      </c>
      <c r="B57" s="163" t="s">
        <v>863</v>
      </c>
      <c r="C57" s="163" t="s">
        <v>873</v>
      </c>
      <c r="D57" s="163" t="s">
        <v>915</v>
      </c>
      <c r="E57" s="163" t="s">
        <v>1068</v>
      </c>
      <c r="F57" s="163" t="s">
        <v>1058</v>
      </c>
      <c r="G57" s="163" t="s">
        <v>264</v>
      </c>
      <c r="H57" s="163" t="s">
        <v>251</v>
      </c>
      <c r="I57" s="163" t="s">
        <v>198</v>
      </c>
      <c r="J57" s="163">
        <v>2.1</v>
      </c>
      <c r="K57" s="163" t="s">
        <v>1013</v>
      </c>
      <c r="L57" s="6" t="s">
        <v>256</v>
      </c>
      <c r="M57" s="165">
        <v>0.5</v>
      </c>
      <c r="N57" s="165"/>
      <c r="O57" s="165" t="s">
        <v>1025</v>
      </c>
      <c r="P57" s="207">
        <v>83.867819999999995</v>
      </c>
      <c r="Q57" s="200"/>
      <c r="R57" s="129"/>
      <c r="S57" s="129"/>
      <c r="T57" s="165"/>
      <c r="U57" s="207">
        <v>8.9</v>
      </c>
      <c r="V57" s="165"/>
      <c r="W57" s="207">
        <v>0.13500000000000001</v>
      </c>
      <c r="X57" s="165"/>
      <c r="Y57" s="165"/>
      <c r="Z57" s="165"/>
      <c r="AA57" s="165"/>
      <c r="AB57" s="165"/>
      <c r="AC57" s="164" t="s">
        <v>1191</v>
      </c>
      <c r="AD57" s="165"/>
      <c r="AE57" s="164">
        <v>1993</v>
      </c>
      <c r="AF57" s="165">
        <v>-112.8</v>
      </c>
      <c r="AG57" s="165"/>
      <c r="AH57" s="165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26">
      <c r="A58" s="145" t="s">
        <v>841</v>
      </c>
      <c r="B58" s="163" t="s">
        <v>863</v>
      </c>
      <c r="C58" s="163" t="s">
        <v>873</v>
      </c>
      <c r="D58" s="163" t="s">
        <v>914</v>
      </c>
      <c r="E58" s="163" t="s">
        <v>1069</v>
      </c>
      <c r="F58" s="163" t="s">
        <v>1067</v>
      </c>
      <c r="G58" s="163" t="s">
        <v>810</v>
      </c>
      <c r="H58" s="163" t="s">
        <v>254</v>
      </c>
      <c r="I58" s="163" t="s">
        <v>198</v>
      </c>
      <c r="J58" s="163">
        <v>0</v>
      </c>
      <c r="K58" s="163">
        <v>2.1</v>
      </c>
      <c r="L58" s="6" t="s">
        <v>811</v>
      </c>
      <c r="M58" s="165">
        <v>6</v>
      </c>
      <c r="N58" s="165"/>
      <c r="O58" s="165" t="s">
        <v>1019</v>
      </c>
      <c r="P58" s="207">
        <v>67.391999999999996</v>
      </c>
      <c r="Q58" s="200"/>
      <c r="R58" s="129"/>
      <c r="S58" s="129"/>
      <c r="T58" s="165"/>
      <c r="U58" s="207">
        <v>1.7</v>
      </c>
      <c r="V58" s="165"/>
      <c r="W58" s="207">
        <v>0.13</v>
      </c>
      <c r="X58" s="165"/>
      <c r="Y58" s="165"/>
      <c r="Z58" s="165"/>
      <c r="AA58" s="165"/>
      <c r="AB58" s="165"/>
      <c r="AC58" s="164" t="s">
        <v>1191</v>
      </c>
      <c r="AD58" s="165"/>
      <c r="AE58" s="164">
        <v>1993</v>
      </c>
      <c r="AF58" s="165">
        <v>-80.599999999999994</v>
      </c>
      <c r="AG58" s="165"/>
      <c r="AH58" s="165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26">
      <c r="A59" s="145" t="s">
        <v>841</v>
      </c>
      <c r="B59" s="163" t="s">
        <v>863</v>
      </c>
      <c r="C59" s="163" t="s">
        <v>873</v>
      </c>
      <c r="D59" s="163" t="s">
        <v>915</v>
      </c>
      <c r="E59" s="163" t="s">
        <v>1070</v>
      </c>
      <c r="F59" s="163" t="s">
        <v>1068</v>
      </c>
      <c r="G59" s="163" t="s">
        <v>810</v>
      </c>
      <c r="H59" s="163" t="s">
        <v>254</v>
      </c>
      <c r="I59" s="163" t="s">
        <v>198</v>
      </c>
      <c r="J59" s="163">
        <v>0</v>
      </c>
      <c r="K59" s="163">
        <v>2.1</v>
      </c>
      <c r="L59" s="6" t="s">
        <v>811</v>
      </c>
      <c r="M59" s="165">
        <v>6</v>
      </c>
      <c r="N59" s="165"/>
      <c r="O59" s="165" t="s">
        <v>1019</v>
      </c>
      <c r="P59" s="207">
        <v>79.882739999999998</v>
      </c>
      <c r="Q59" s="200"/>
      <c r="R59" s="129"/>
      <c r="S59" s="129"/>
      <c r="T59" s="165"/>
      <c r="U59" s="207">
        <v>3.3</v>
      </c>
      <c r="V59" s="165"/>
      <c r="W59" s="207">
        <v>5.2999999999999999E-2</v>
      </c>
      <c r="X59" s="165"/>
      <c r="Y59" s="165"/>
      <c r="Z59" s="165"/>
      <c r="AA59" s="165"/>
      <c r="AB59" s="165"/>
      <c r="AC59" s="164" t="s">
        <v>1191</v>
      </c>
      <c r="AD59" s="165"/>
      <c r="AE59" s="164">
        <v>1993</v>
      </c>
      <c r="AF59" s="165">
        <v>-187.8</v>
      </c>
      <c r="AG59" s="165"/>
      <c r="AH59" s="165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>
      <c r="A60" s="145" t="s">
        <v>841</v>
      </c>
      <c r="B60" s="163" t="s">
        <v>864</v>
      </c>
      <c r="C60" s="163" t="s">
        <v>874</v>
      </c>
      <c r="D60" s="163" t="s">
        <v>919</v>
      </c>
      <c r="E60" s="163" t="s">
        <v>1071</v>
      </c>
      <c r="F60" s="163" t="s">
        <v>919</v>
      </c>
      <c r="G60" s="163" t="s">
        <v>298</v>
      </c>
      <c r="H60" s="163" t="s">
        <v>250</v>
      </c>
      <c r="I60" s="163" t="s">
        <v>176</v>
      </c>
      <c r="J60" s="163">
        <v>2.1</v>
      </c>
      <c r="K60" s="163" t="s">
        <v>1013</v>
      </c>
      <c r="L60" s="6" t="s">
        <v>255</v>
      </c>
      <c r="M60" s="165"/>
      <c r="N60" s="165"/>
      <c r="O60" s="165" t="s">
        <v>968</v>
      </c>
      <c r="P60" s="207">
        <v>84.32</v>
      </c>
      <c r="Q60" s="200"/>
      <c r="R60" s="129"/>
      <c r="S60" s="129"/>
      <c r="T60" s="165"/>
      <c r="U60" s="207">
        <v>18.512138199841203</v>
      </c>
      <c r="V60" s="165"/>
      <c r="W60" s="207">
        <v>0.73</v>
      </c>
      <c r="X60" s="165"/>
      <c r="Y60" s="165"/>
      <c r="Z60" s="165"/>
      <c r="AA60" s="165"/>
      <c r="AB60" s="165"/>
      <c r="AC60" s="164" t="s">
        <v>1191</v>
      </c>
      <c r="AD60" s="165"/>
      <c r="AE60" s="164">
        <v>1993</v>
      </c>
      <c r="AF60" s="165">
        <v>-106.2</v>
      </c>
      <c r="AG60" s="165"/>
      <c r="AH60" s="165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>
      <c r="A61" s="145" t="s">
        <v>841</v>
      </c>
      <c r="B61" s="163" t="s">
        <v>864</v>
      </c>
      <c r="C61" s="163" t="s">
        <v>874</v>
      </c>
      <c r="D61" s="163" t="s">
        <v>919</v>
      </c>
      <c r="E61" s="163" t="s">
        <v>1072</v>
      </c>
      <c r="F61" s="163" t="s">
        <v>919</v>
      </c>
      <c r="G61" s="163" t="s">
        <v>296</v>
      </c>
      <c r="H61" s="163" t="s">
        <v>250</v>
      </c>
      <c r="I61" s="163" t="s">
        <v>176</v>
      </c>
      <c r="J61" s="163">
        <v>0</v>
      </c>
      <c r="K61" s="163">
        <v>2.1</v>
      </c>
      <c r="L61" s="6" t="s">
        <v>255</v>
      </c>
      <c r="M61" s="165"/>
      <c r="N61" s="165"/>
      <c r="O61" s="165"/>
      <c r="P61" s="207">
        <v>15.68</v>
      </c>
      <c r="Q61" s="200"/>
      <c r="R61" s="129"/>
      <c r="S61" s="129"/>
      <c r="T61" s="165"/>
      <c r="U61" s="207">
        <v>81.487861800158797</v>
      </c>
      <c r="V61" s="165"/>
      <c r="W61" s="207">
        <v>17.28</v>
      </c>
      <c r="X61" s="165"/>
      <c r="Y61" s="165"/>
      <c r="Z61" s="165"/>
      <c r="AA61" s="165"/>
      <c r="AB61" s="165"/>
      <c r="AC61" s="165"/>
      <c r="AD61" s="165"/>
      <c r="AE61" s="164"/>
      <c r="AF61" s="165"/>
      <c r="AG61" s="165"/>
      <c r="AH61" s="165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26">
      <c r="A62" s="145" t="s">
        <v>841</v>
      </c>
      <c r="B62" s="163" t="s">
        <v>864</v>
      </c>
      <c r="C62" s="163" t="s">
        <v>874</v>
      </c>
      <c r="D62" s="163" t="s">
        <v>919</v>
      </c>
      <c r="E62" s="163" t="s">
        <v>1073</v>
      </c>
      <c r="F62" s="163" t="s">
        <v>1071</v>
      </c>
      <c r="G62" s="163" t="s">
        <v>810</v>
      </c>
      <c r="H62" s="163" t="s">
        <v>254</v>
      </c>
      <c r="I62" s="163" t="s">
        <v>198</v>
      </c>
      <c r="J62" s="163">
        <v>0</v>
      </c>
      <c r="K62" s="163">
        <v>2.1</v>
      </c>
      <c r="L62" s="6" t="s">
        <v>811</v>
      </c>
      <c r="M62" s="165"/>
      <c r="N62" s="165"/>
      <c r="O62" s="165" t="s">
        <v>1019</v>
      </c>
      <c r="P62" s="207">
        <v>79.176479999999984</v>
      </c>
      <c r="Q62" s="200"/>
      <c r="R62" s="129"/>
      <c r="S62" s="129"/>
      <c r="T62" s="165"/>
      <c r="U62" s="207"/>
      <c r="V62" s="165"/>
      <c r="W62" s="207">
        <v>0.192</v>
      </c>
      <c r="X62" s="165"/>
      <c r="Y62" s="165"/>
      <c r="Z62" s="165"/>
      <c r="AA62" s="165"/>
      <c r="AB62" s="165"/>
      <c r="AC62" s="164" t="s">
        <v>1191</v>
      </c>
      <c r="AD62" s="165"/>
      <c r="AE62" s="164">
        <v>1993</v>
      </c>
      <c r="AF62" s="165">
        <v>-171.9</v>
      </c>
      <c r="AG62" s="165"/>
      <c r="AH62" s="165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>
      <c r="A63" s="145" t="s">
        <v>841</v>
      </c>
      <c r="B63" s="163" t="s">
        <v>859</v>
      </c>
      <c r="C63" s="163" t="s">
        <v>878</v>
      </c>
      <c r="D63" s="163" t="s">
        <v>921</v>
      </c>
      <c r="E63" s="163" t="s">
        <v>1074</v>
      </c>
      <c r="F63" s="163" t="s">
        <v>921</v>
      </c>
      <c r="G63" s="163" t="s">
        <v>298</v>
      </c>
      <c r="H63" s="163" t="s">
        <v>250</v>
      </c>
      <c r="I63" s="163" t="s">
        <v>176</v>
      </c>
      <c r="J63" s="163">
        <v>2.1</v>
      </c>
      <c r="K63" s="163" t="s">
        <v>1013</v>
      </c>
      <c r="L63" s="6" t="s">
        <v>255</v>
      </c>
      <c r="M63" s="165"/>
      <c r="N63" s="165"/>
      <c r="O63" s="165" t="s">
        <v>968</v>
      </c>
      <c r="P63" s="207">
        <v>84.14</v>
      </c>
      <c r="Q63" s="200"/>
      <c r="R63" s="129"/>
      <c r="S63" s="129"/>
      <c r="T63" s="165"/>
      <c r="U63" s="207">
        <v>25.321407935285055</v>
      </c>
      <c r="V63" s="165"/>
      <c r="W63" s="207">
        <v>0.65</v>
      </c>
      <c r="X63" s="165"/>
      <c r="Y63" s="165"/>
      <c r="Z63" s="165"/>
      <c r="AA63" s="165"/>
      <c r="AB63" s="165"/>
      <c r="AC63" s="164" t="s">
        <v>1191</v>
      </c>
      <c r="AD63" s="165"/>
      <c r="AE63" s="164">
        <v>1993</v>
      </c>
      <c r="AF63" s="165">
        <v>165.8</v>
      </c>
      <c r="AG63" s="165"/>
      <c r="AH63" s="165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>
      <c r="A64" s="145" t="s">
        <v>841</v>
      </c>
      <c r="B64" s="163" t="s">
        <v>859</v>
      </c>
      <c r="C64" s="163" t="s">
        <v>878</v>
      </c>
      <c r="D64" s="163" t="s">
        <v>922</v>
      </c>
      <c r="E64" s="163" t="s">
        <v>1075</v>
      </c>
      <c r="F64" s="163" t="s">
        <v>922</v>
      </c>
      <c r="G64" s="163" t="s">
        <v>298</v>
      </c>
      <c r="H64" s="163" t="s">
        <v>250</v>
      </c>
      <c r="I64" s="163" t="s">
        <v>176</v>
      </c>
      <c r="J64" s="163">
        <v>2.1</v>
      </c>
      <c r="K64" s="163" t="s">
        <v>1013</v>
      </c>
      <c r="L64" s="6" t="s">
        <v>255</v>
      </c>
      <c r="M64" s="165"/>
      <c r="N64" s="165"/>
      <c r="O64" s="165" t="s">
        <v>968</v>
      </c>
      <c r="P64" s="207">
        <v>95.65</v>
      </c>
      <c r="Q64" s="200"/>
      <c r="R64" s="129"/>
      <c r="S64" s="129"/>
      <c r="T64" s="165"/>
      <c r="U64" s="207">
        <v>30.637169011605508</v>
      </c>
      <c r="V64" s="165"/>
      <c r="W64" s="207">
        <v>0.505</v>
      </c>
      <c r="X64" s="165"/>
      <c r="Y64" s="165"/>
      <c r="Z64" s="165"/>
      <c r="AA64" s="165"/>
      <c r="AB64" s="165"/>
      <c r="AC64" s="164" t="s">
        <v>1191</v>
      </c>
      <c r="AD64" s="165"/>
      <c r="AE64" s="164">
        <v>1993</v>
      </c>
      <c r="AF64" s="165">
        <v>109.6</v>
      </c>
      <c r="AG64" s="165"/>
      <c r="AH64" s="165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>
      <c r="A65" s="145" t="s">
        <v>841</v>
      </c>
      <c r="B65" s="163" t="s">
        <v>859</v>
      </c>
      <c r="C65" s="163" t="s">
        <v>878</v>
      </c>
      <c r="D65" s="163" t="s">
        <v>923</v>
      </c>
      <c r="E65" s="163" t="s">
        <v>1076</v>
      </c>
      <c r="F65" s="163" t="s">
        <v>923</v>
      </c>
      <c r="G65" s="163" t="s">
        <v>298</v>
      </c>
      <c r="H65" s="163" t="s">
        <v>250</v>
      </c>
      <c r="I65" s="163" t="s">
        <v>176</v>
      </c>
      <c r="J65" s="163">
        <v>2.1</v>
      </c>
      <c r="K65" s="163" t="s">
        <v>1013</v>
      </c>
      <c r="L65" s="6" t="s">
        <v>255</v>
      </c>
      <c r="M65" s="165"/>
      <c r="N65" s="165"/>
      <c r="O65" s="165" t="s">
        <v>968</v>
      </c>
      <c r="P65" s="207">
        <v>97.4</v>
      </c>
      <c r="Q65" s="200"/>
      <c r="R65" s="129"/>
      <c r="S65" s="129"/>
      <c r="T65" s="165"/>
      <c r="U65" s="207">
        <v>68.758448736819972</v>
      </c>
      <c r="V65" s="165"/>
      <c r="W65" s="207">
        <v>0.47</v>
      </c>
      <c r="X65" s="165"/>
      <c r="Y65" s="165"/>
      <c r="Z65" s="165"/>
      <c r="AA65" s="165"/>
      <c r="AB65" s="165"/>
      <c r="AC65" s="164" t="s">
        <v>1191</v>
      </c>
      <c r="AD65" s="165"/>
      <c r="AE65" s="164">
        <v>1993</v>
      </c>
      <c r="AF65" s="165">
        <v>17</v>
      </c>
      <c r="AG65" s="165"/>
      <c r="AH65" s="165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>
      <c r="A66" s="145" t="s">
        <v>841</v>
      </c>
      <c r="B66" s="163" t="s">
        <v>859</v>
      </c>
      <c r="C66" s="163" t="s">
        <v>878</v>
      </c>
      <c r="D66" s="163" t="s">
        <v>924</v>
      </c>
      <c r="E66" s="163" t="s">
        <v>1077</v>
      </c>
      <c r="F66" s="163" t="s">
        <v>924</v>
      </c>
      <c r="G66" s="163" t="s">
        <v>298</v>
      </c>
      <c r="H66" s="163" t="s">
        <v>250</v>
      </c>
      <c r="I66" s="163" t="s">
        <v>176</v>
      </c>
      <c r="J66" s="163">
        <v>2.1</v>
      </c>
      <c r="K66" s="163" t="s">
        <v>1013</v>
      </c>
      <c r="L66" s="6" t="s">
        <v>255</v>
      </c>
      <c r="M66" s="165"/>
      <c r="N66" s="165"/>
      <c r="O66" s="165" t="s">
        <v>968</v>
      </c>
      <c r="P66" s="207">
        <v>98.603539094650202</v>
      </c>
      <c r="Q66" s="200"/>
      <c r="R66" s="129"/>
      <c r="S66" s="129"/>
      <c r="T66" s="165"/>
      <c r="U66" s="207">
        <v>84.797709291306944</v>
      </c>
      <c r="V66" s="165"/>
      <c r="W66" s="207">
        <v>0.35</v>
      </c>
      <c r="X66" s="165"/>
      <c r="Y66" s="165"/>
      <c r="Z66" s="165"/>
      <c r="AA66" s="165"/>
      <c r="AB66" s="165"/>
      <c r="AC66" s="164" t="s">
        <v>1191</v>
      </c>
      <c r="AD66" s="165"/>
      <c r="AE66" s="164">
        <v>1993</v>
      </c>
      <c r="AF66" s="165">
        <v>-87</v>
      </c>
      <c r="AG66" s="165"/>
      <c r="AH66" s="165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>
      <c r="A67" s="145" t="s">
        <v>841</v>
      </c>
      <c r="B67" s="163" t="s">
        <v>859</v>
      </c>
      <c r="C67" s="163" t="s">
        <v>878</v>
      </c>
      <c r="D67" s="163" t="s">
        <v>925</v>
      </c>
      <c r="E67" s="163" t="s">
        <v>1078</v>
      </c>
      <c r="F67" s="163" t="s">
        <v>925</v>
      </c>
      <c r="G67" s="163" t="s">
        <v>298</v>
      </c>
      <c r="H67" s="163" t="s">
        <v>250</v>
      </c>
      <c r="I67" s="163" t="s">
        <v>176</v>
      </c>
      <c r="J67" s="163">
        <v>2.1</v>
      </c>
      <c r="K67" s="163" t="s">
        <v>1013</v>
      </c>
      <c r="L67" s="6" t="s">
        <v>255</v>
      </c>
      <c r="M67" s="165"/>
      <c r="N67" s="165"/>
      <c r="O67" s="165" t="s">
        <v>968</v>
      </c>
      <c r="P67" s="207">
        <v>99.22</v>
      </c>
      <c r="Q67" s="200"/>
      <c r="R67" s="129"/>
      <c r="S67" s="129"/>
      <c r="T67" s="165"/>
      <c r="U67" s="207">
        <v>95.580085451681256</v>
      </c>
      <c r="V67" s="165"/>
      <c r="W67" s="207">
        <v>0.17</v>
      </c>
      <c r="X67" s="165"/>
      <c r="Y67" s="165"/>
      <c r="Z67" s="165"/>
      <c r="AA67" s="165"/>
      <c r="AB67" s="165">
        <v>-27.09</v>
      </c>
      <c r="AC67" s="164" t="s">
        <v>1191</v>
      </c>
      <c r="AD67" s="165"/>
      <c r="AE67" s="164">
        <v>1993</v>
      </c>
      <c r="AF67" s="165">
        <v>-328.3</v>
      </c>
      <c r="AG67" s="165"/>
      <c r="AH67" s="165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>
      <c r="A68" s="145" t="s">
        <v>841</v>
      </c>
      <c r="B68" s="163" t="s">
        <v>859</v>
      </c>
      <c r="C68" s="163" t="s">
        <v>878</v>
      </c>
      <c r="D68" s="163" t="s">
        <v>926</v>
      </c>
      <c r="E68" s="163" t="s">
        <v>1079</v>
      </c>
      <c r="F68" s="163" t="s">
        <v>926</v>
      </c>
      <c r="G68" s="163" t="s">
        <v>298</v>
      </c>
      <c r="H68" s="163" t="s">
        <v>250</v>
      </c>
      <c r="I68" s="163" t="s">
        <v>176</v>
      </c>
      <c r="J68" s="163">
        <v>2.1</v>
      </c>
      <c r="K68" s="163" t="s">
        <v>1013</v>
      </c>
      <c r="L68" s="6" t="s">
        <v>255</v>
      </c>
      <c r="M68" s="165"/>
      <c r="N68" s="165"/>
      <c r="O68" s="165" t="s">
        <v>968</v>
      </c>
      <c r="P68" s="207">
        <v>99.33</v>
      </c>
      <c r="Q68" s="200"/>
      <c r="R68" s="129"/>
      <c r="S68" s="129"/>
      <c r="T68" s="165"/>
      <c r="U68" s="207">
        <v>95.954790252855801</v>
      </c>
      <c r="V68" s="165"/>
      <c r="W68" s="207">
        <v>0.16</v>
      </c>
      <c r="X68" s="165"/>
      <c r="Y68" s="165"/>
      <c r="Z68" s="165"/>
      <c r="AA68" s="165"/>
      <c r="AB68" s="165"/>
      <c r="AC68" s="164" t="s">
        <v>1191</v>
      </c>
      <c r="AD68" s="165"/>
      <c r="AE68" s="164">
        <v>1993</v>
      </c>
      <c r="AF68" s="165">
        <v>-293.8</v>
      </c>
      <c r="AG68" s="165"/>
      <c r="AH68" s="165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>
      <c r="A69" s="145" t="s">
        <v>841</v>
      </c>
      <c r="B69" s="163" t="s">
        <v>859</v>
      </c>
      <c r="C69" s="163" t="s">
        <v>878</v>
      </c>
      <c r="D69" s="163" t="s">
        <v>921</v>
      </c>
      <c r="E69" s="163" t="s">
        <v>1080</v>
      </c>
      <c r="F69" s="163" t="s">
        <v>921</v>
      </c>
      <c r="G69" s="163" t="s">
        <v>296</v>
      </c>
      <c r="H69" s="163" t="s">
        <v>250</v>
      </c>
      <c r="I69" s="163" t="s">
        <v>176</v>
      </c>
      <c r="J69" s="163">
        <v>0</v>
      </c>
      <c r="K69" s="163">
        <v>2.1</v>
      </c>
      <c r="L69" s="6" t="s">
        <v>255</v>
      </c>
      <c r="M69" s="165"/>
      <c r="N69" s="165"/>
      <c r="O69" s="165"/>
      <c r="P69" s="207">
        <v>15.86</v>
      </c>
      <c r="Q69" s="200"/>
      <c r="R69" s="129"/>
      <c r="S69" s="129"/>
      <c r="T69" s="165"/>
      <c r="U69" s="207">
        <v>74.678592064714948</v>
      </c>
      <c r="V69" s="165"/>
      <c r="W69" s="207">
        <v>10.17</v>
      </c>
      <c r="X69" s="165"/>
      <c r="Y69" s="165"/>
      <c r="Z69" s="165"/>
      <c r="AA69" s="165"/>
      <c r="AB69" s="165"/>
      <c r="AC69" s="164" t="s">
        <v>1191</v>
      </c>
      <c r="AD69" s="165"/>
      <c r="AE69" s="164">
        <v>1993</v>
      </c>
      <c r="AF69" s="165">
        <v>189.3</v>
      </c>
      <c r="AG69" s="165"/>
      <c r="AH69" s="165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>
      <c r="A70" s="145" t="s">
        <v>841</v>
      </c>
      <c r="B70" s="163" t="s">
        <v>859</v>
      </c>
      <c r="C70" s="163" t="s">
        <v>878</v>
      </c>
      <c r="D70" s="163" t="s">
        <v>922</v>
      </c>
      <c r="E70" s="163" t="s">
        <v>1081</v>
      </c>
      <c r="F70" s="163" t="s">
        <v>922</v>
      </c>
      <c r="G70" s="163" t="s">
        <v>296</v>
      </c>
      <c r="H70" s="163" t="s">
        <v>250</v>
      </c>
      <c r="I70" s="163" t="s">
        <v>176</v>
      </c>
      <c r="J70" s="163">
        <v>0</v>
      </c>
      <c r="K70" s="163">
        <v>2.1</v>
      </c>
      <c r="L70" s="6" t="s">
        <v>255</v>
      </c>
      <c r="M70" s="165"/>
      <c r="N70" s="165"/>
      <c r="O70" s="165"/>
      <c r="P70" s="207">
        <v>4.3499999999999996</v>
      </c>
      <c r="Q70" s="200"/>
      <c r="R70" s="129"/>
      <c r="S70" s="129"/>
      <c r="T70" s="165"/>
      <c r="U70" s="207">
        <v>69.362830988394492</v>
      </c>
      <c r="V70" s="165"/>
      <c r="W70" s="207">
        <v>25.14</v>
      </c>
      <c r="X70" s="165"/>
      <c r="Y70" s="165"/>
      <c r="Z70" s="165"/>
      <c r="AA70" s="165"/>
      <c r="AB70" s="165"/>
      <c r="AC70" s="164" t="s">
        <v>1191</v>
      </c>
      <c r="AD70" s="165"/>
      <c r="AE70" s="164">
        <v>1993</v>
      </c>
      <c r="AF70" s="165">
        <v>171.5</v>
      </c>
      <c r="AG70" s="165"/>
      <c r="AH70" s="165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>
      <c r="A71" s="145" t="s">
        <v>841</v>
      </c>
      <c r="B71" s="163" t="s">
        <v>859</v>
      </c>
      <c r="C71" s="163" t="s">
        <v>878</v>
      </c>
      <c r="D71" s="163" t="s">
        <v>923</v>
      </c>
      <c r="E71" s="163" t="s">
        <v>1082</v>
      </c>
      <c r="F71" s="163" t="s">
        <v>923</v>
      </c>
      <c r="G71" s="163" t="s">
        <v>296</v>
      </c>
      <c r="H71" s="163" t="s">
        <v>250</v>
      </c>
      <c r="I71" s="163" t="s">
        <v>176</v>
      </c>
      <c r="J71" s="163">
        <v>0</v>
      </c>
      <c r="K71" s="163">
        <v>2.1</v>
      </c>
      <c r="L71" s="6" t="s">
        <v>255</v>
      </c>
      <c r="M71" s="165"/>
      <c r="N71" s="165"/>
      <c r="O71" s="165"/>
      <c r="P71" s="207">
        <v>2.6</v>
      </c>
      <c r="Q71" s="200"/>
      <c r="R71" s="129"/>
      <c r="S71" s="129"/>
      <c r="T71" s="165"/>
      <c r="U71" s="207">
        <v>31.241551263180032</v>
      </c>
      <c r="V71" s="165"/>
      <c r="W71" s="207">
        <v>8</v>
      </c>
      <c r="X71" s="165"/>
      <c r="Y71" s="165"/>
      <c r="Z71" s="165"/>
      <c r="AA71" s="165"/>
      <c r="AB71" s="165"/>
      <c r="AC71" s="164" t="s">
        <v>1191</v>
      </c>
      <c r="AD71" s="165"/>
      <c r="AE71" s="164"/>
      <c r="AF71" s="165"/>
      <c r="AG71" s="165"/>
      <c r="AH71" s="165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>
      <c r="A72" s="145" t="s">
        <v>841</v>
      </c>
      <c r="B72" s="163" t="s">
        <v>859</v>
      </c>
      <c r="C72" s="163" t="s">
        <v>878</v>
      </c>
      <c r="D72" s="163" t="s">
        <v>924</v>
      </c>
      <c r="E72" s="163" t="s">
        <v>1083</v>
      </c>
      <c r="F72" s="163" t="s">
        <v>924</v>
      </c>
      <c r="G72" s="163" t="s">
        <v>296</v>
      </c>
      <c r="H72" s="163" t="s">
        <v>250</v>
      </c>
      <c r="I72" s="163" t="s">
        <v>176</v>
      </c>
      <c r="J72" s="163">
        <v>0</v>
      </c>
      <c r="K72" s="163">
        <v>2.1</v>
      </c>
      <c r="L72" s="6" t="s">
        <v>255</v>
      </c>
      <c r="M72" s="165"/>
      <c r="N72" s="165"/>
      <c r="O72" s="165"/>
      <c r="P72" s="207">
        <v>1.3964609053497941</v>
      </c>
      <c r="Q72" s="200"/>
      <c r="R72" s="129"/>
      <c r="S72" s="129"/>
      <c r="T72" s="165"/>
      <c r="U72" s="207">
        <v>15.202290708693059</v>
      </c>
      <c r="V72" s="165"/>
      <c r="W72" s="207">
        <v>4.4305401662049864</v>
      </c>
      <c r="X72" s="165"/>
      <c r="Y72" s="165"/>
      <c r="Z72" s="165"/>
      <c r="AA72" s="165"/>
      <c r="AB72" s="165"/>
      <c r="AC72" s="164" t="s">
        <v>1191</v>
      </c>
      <c r="AD72" s="165"/>
      <c r="AE72" s="164">
        <v>1993</v>
      </c>
      <c r="AF72" s="165">
        <v>-50.3</v>
      </c>
      <c r="AG72" s="165"/>
      <c r="AH72" s="165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>
      <c r="A73" s="145" t="s">
        <v>841</v>
      </c>
      <c r="B73" s="163" t="s">
        <v>859</v>
      </c>
      <c r="C73" s="163" t="s">
        <v>878</v>
      </c>
      <c r="D73" s="163" t="s">
        <v>925</v>
      </c>
      <c r="E73" s="163" t="s">
        <v>1084</v>
      </c>
      <c r="F73" s="163" t="s">
        <v>925</v>
      </c>
      <c r="G73" s="163" t="s">
        <v>296</v>
      </c>
      <c r="H73" s="163" t="s">
        <v>250</v>
      </c>
      <c r="I73" s="163" t="s">
        <v>176</v>
      </c>
      <c r="J73" s="163">
        <v>0</v>
      </c>
      <c r="K73" s="163">
        <v>2.1</v>
      </c>
      <c r="L73" s="6" t="s">
        <v>255</v>
      </c>
      <c r="M73" s="165"/>
      <c r="N73" s="165"/>
      <c r="O73" s="165"/>
      <c r="P73" s="207">
        <v>0.78</v>
      </c>
      <c r="Q73" s="200"/>
      <c r="R73" s="129"/>
      <c r="S73" s="129"/>
      <c r="T73" s="165"/>
      <c r="U73" s="207">
        <v>4.4199145483187321</v>
      </c>
      <c r="V73" s="165"/>
      <c r="W73" s="207"/>
      <c r="X73" s="165"/>
      <c r="Y73" s="165"/>
      <c r="Z73" s="165"/>
      <c r="AA73" s="165"/>
      <c r="AB73" s="165"/>
      <c r="AC73" s="164" t="s">
        <v>1191</v>
      </c>
      <c r="AD73" s="165"/>
      <c r="AE73" s="164"/>
      <c r="AF73" s="165"/>
      <c r="AG73" s="165"/>
      <c r="AH73" s="165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>
      <c r="A74" s="145" t="s">
        <v>841</v>
      </c>
      <c r="B74" s="163" t="s">
        <v>859</v>
      </c>
      <c r="C74" s="163" t="s">
        <v>878</v>
      </c>
      <c r="D74" s="163" t="s">
        <v>926</v>
      </c>
      <c r="E74" s="163" t="s">
        <v>1085</v>
      </c>
      <c r="F74" s="163" t="s">
        <v>926</v>
      </c>
      <c r="G74" s="163" t="s">
        <v>296</v>
      </c>
      <c r="H74" s="163" t="s">
        <v>250</v>
      </c>
      <c r="I74" s="163" t="s">
        <v>176</v>
      </c>
      <c r="J74" s="163">
        <v>0</v>
      </c>
      <c r="K74" s="163">
        <v>2.1</v>
      </c>
      <c r="L74" s="6" t="s">
        <v>255</v>
      </c>
      <c r="M74" s="165"/>
      <c r="N74" s="165"/>
      <c r="O74" s="165"/>
      <c r="P74" s="207">
        <v>0.67</v>
      </c>
      <c r="Q74" s="200"/>
      <c r="R74" s="129"/>
      <c r="S74" s="129"/>
      <c r="T74" s="165"/>
      <c r="U74" s="207">
        <v>4.0452097471442032</v>
      </c>
      <c r="V74" s="165"/>
      <c r="W74" s="207"/>
      <c r="X74" s="165"/>
      <c r="Y74" s="165"/>
      <c r="Z74" s="165"/>
      <c r="AA74" s="165"/>
      <c r="AB74" s="165"/>
      <c r="AC74" s="164" t="s">
        <v>1191</v>
      </c>
      <c r="AD74" s="165"/>
      <c r="AE74" s="164"/>
      <c r="AF74" s="165"/>
      <c r="AG74" s="165"/>
      <c r="AH74" s="165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>
      <c r="A75" s="145" t="s">
        <v>841</v>
      </c>
      <c r="B75" s="163" t="s">
        <v>859</v>
      </c>
      <c r="C75" s="163" t="s">
        <v>878</v>
      </c>
      <c r="D75" s="163" t="s">
        <v>921</v>
      </c>
      <c r="E75" s="163" t="s">
        <v>1086</v>
      </c>
      <c r="F75" s="163" t="s">
        <v>1074</v>
      </c>
      <c r="G75" s="163" t="s">
        <v>264</v>
      </c>
      <c r="H75" s="163" t="s">
        <v>251</v>
      </c>
      <c r="I75" s="163" t="s">
        <v>198</v>
      </c>
      <c r="J75" s="163">
        <v>2.1</v>
      </c>
      <c r="K75" s="163" t="s">
        <v>1013</v>
      </c>
      <c r="L75" s="6" t="s">
        <v>256</v>
      </c>
      <c r="M75" s="165">
        <v>0.5</v>
      </c>
      <c r="N75" s="165"/>
      <c r="O75" s="165" t="s">
        <v>1025</v>
      </c>
      <c r="P75" s="207">
        <v>78.250200000000007</v>
      </c>
      <c r="Q75" s="200"/>
      <c r="R75" s="129"/>
      <c r="S75" s="129"/>
      <c r="T75" s="165"/>
      <c r="U75" s="207">
        <v>11.96</v>
      </c>
      <c r="V75" s="165"/>
      <c r="W75" s="207">
        <v>0.33</v>
      </c>
      <c r="X75" s="165"/>
      <c r="Y75" s="165"/>
      <c r="Z75" s="165"/>
      <c r="AA75" s="165"/>
      <c r="AB75" s="165"/>
      <c r="AC75" s="164" t="s">
        <v>1191</v>
      </c>
      <c r="AD75" s="165"/>
      <c r="AE75" s="164">
        <v>1993</v>
      </c>
      <c r="AF75" s="165">
        <v>138.80000000000001</v>
      </c>
      <c r="AG75" s="165"/>
      <c r="AH75" s="165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>
      <c r="A76" s="145" t="s">
        <v>841</v>
      </c>
      <c r="B76" s="163" t="s">
        <v>859</v>
      </c>
      <c r="C76" s="163" t="s">
        <v>878</v>
      </c>
      <c r="D76" s="163" t="s">
        <v>923</v>
      </c>
      <c r="E76" s="163" t="s">
        <v>1087</v>
      </c>
      <c r="F76" s="163" t="s">
        <v>1076</v>
      </c>
      <c r="G76" s="163" t="s">
        <v>264</v>
      </c>
      <c r="H76" s="163" t="s">
        <v>251</v>
      </c>
      <c r="I76" s="163" t="s">
        <v>198</v>
      </c>
      <c r="J76" s="163">
        <v>2.1</v>
      </c>
      <c r="K76" s="163" t="s">
        <v>1013</v>
      </c>
      <c r="L76" s="6" t="s">
        <v>256</v>
      </c>
      <c r="M76" s="165">
        <v>0.5</v>
      </c>
      <c r="N76" s="165"/>
      <c r="O76" s="165" t="s">
        <v>1025</v>
      </c>
      <c r="P76" s="207">
        <v>89.413200000000003</v>
      </c>
      <c r="Q76" s="200"/>
      <c r="R76" s="129"/>
      <c r="S76" s="129"/>
      <c r="T76" s="165"/>
      <c r="U76" s="207">
        <v>28.74</v>
      </c>
      <c r="V76" s="165"/>
      <c r="W76" s="207">
        <v>0.214</v>
      </c>
      <c r="X76" s="165"/>
      <c r="Y76" s="165"/>
      <c r="Z76" s="165"/>
      <c r="AA76" s="165"/>
      <c r="AB76" s="165"/>
      <c r="AC76" s="164" t="s">
        <v>1191</v>
      </c>
      <c r="AD76" s="165"/>
      <c r="AE76" s="164">
        <v>1993</v>
      </c>
      <c r="AF76" s="165">
        <v>-41.1</v>
      </c>
      <c r="AG76" s="165"/>
      <c r="AH76" s="165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26">
      <c r="A77" s="145" t="s">
        <v>841</v>
      </c>
      <c r="B77" s="163" t="s">
        <v>859</v>
      </c>
      <c r="C77" s="163" t="s">
        <v>878</v>
      </c>
      <c r="D77" s="163" t="s">
        <v>921</v>
      </c>
      <c r="E77" s="163" t="s">
        <v>1088</v>
      </c>
      <c r="F77" s="163" t="s">
        <v>1086</v>
      </c>
      <c r="G77" s="163" t="s">
        <v>810</v>
      </c>
      <c r="H77" s="163" t="s">
        <v>254</v>
      </c>
      <c r="I77" s="163" t="s">
        <v>198</v>
      </c>
      <c r="J77" s="163">
        <v>0</v>
      </c>
      <c r="K77" s="163">
        <v>2.1</v>
      </c>
      <c r="L77" s="6" t="s">
        <v>811</v>
      </c>
      <c r="M77" s="165">
        <v>6</v>
      </c>
      <c r="N77" s="165"/>
      <c r="O77" s="165" t="s">
        <v>1019</v>
      </c>
      <c r="P77" s="207">
        <v>72.360399999999998</v>
      </c>
      <c r="Q77" s="200"/>
      <c r="R77" s="129"/>
      <c r="S77" s="129"/>
      <c r="T77" s="165"/>
      <c r="U77" s="207">
        <v>4.42</v>
      </c>
      <c r="V77" s="165"/>
      <c r="W77" s="207">
        <v>0.13200000000000001</v>
      </c>
      <c r="X77" s="165"/>
      <c r="Y77" s="165"/>
      <c r="Z77" s="165"/>
      <c r="AA77" s="165"/>
      <c r="AB77" s="165"/>
      <c r="AC77" s="164" t="s">
        <v>1191</v>
      </c>
      <c r="AD77" s="165"/>
      <c r="AE77" s="164">
        <v>1993</v>
      </c>
      <c r="AF77" s="165">
        <v>109.3</v>
      </c>
      <c r="AG77" s="165"/>
      <c r="AH77" s="165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26">
      <c r="A78" s="145" t="s">
        <v>841</v>
      </c>
      <c r="B78" s="163" t="s">
        <v>859</v>
      </c>
      <c r="C78" s="163" t="s">
        <v>878</v>
      </c>
      <c r="D78" s="163" t="s">
        <v>923</v>
      </c>
      <c r="E78" s="163" t="s">
        <v>1089</v>
      </c>
      <c r="F78" s="163" t="s">
        <v>1087</v>
      </c>
      <c r="G78" s="163" t="s">
        <v>810</v>
      </c>
      <c r="H78" s="163" t="s">
        <v>254</v>
      </c>
      <c r="I78" s="163" t="s">
        <v>198</v>
      </c>
      <c r="J78" s="163">
        <v>0</v>
      </c>
      <c r="K78" s="163">
        <v>2.1</v>
      </c>
      <c r="L78" s="6" t="s">
        <v>811</v>
      </c>
      <c r="M78" s="165">
        <v>6</v>
      </c>
      <c r="N78" s="165"/>
      <c r="O78" s="165" t="s">
        <v>1019</v>
      </c>
      <c r="P78" s="207">
        <v>82.497799999999998</v>
      </c>
      <c r="Q78" s="200"/>
      <c r="R78" s="129"/>
      <c r="S78" s="129"/>
      <c r="T78" s="165"/>
      <c r="U78" s="207">
        <v>6.69</v>
      </c>
      <c r="V78" s="165"/>
      <c r="W78" s="207">
        <v>5.3999999999999999E-2</v>
      </c>
      <c r="X78" s="165"/>
      <c r="Y78" s="165"/>
      <c r="Z78" s="165"/>
      <c r="AA78" s="165"/>
      <c r="AB78" s="165"/>
      <c r="AC78" s="164" t="s">
        <v>1191</v>
      </c>
      <c r="AD78" s="165"/>
      <c r="AE78" s="164">
        <v>1993</v>
      </c>
      <c r="AF78" s="165">
        <v>-261</v>
      </c>
      <c r="AG78" s="165"/>
      <c r="AH78" s="165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>
      <c r="A79" s="145" t="s">
        <v>841</v>
      </c>
      <c r="B79" s="163" t="s">
        <v>860</v>
      </c>
      <c r="C79" s="163" t="s">
        <v>879</v>
      </c>
      <c r="D79" s="163" t="s">
        <v>927</v>
      </c>
      <c r="E79" s="163" t="s">
        <v>1090</v>
      </c>
      <c r="F79" s="163" t="s">
        <v>927</v>
      </c>
      <c r="G79" s="163" t="s">
        <v>298</v>
      </c>
      <c r="H79" s="163" t="s">
        <v>250</v>
      </c>
      <c r="I79" s="163" t="s">
        <v>176</v>
      </c>
      <c r="J79" s="163">
        <v>2.1</v>
      </c>
      <c r="K79" s="163" t="s">
        <v>1013</v>
      </c>
      <c r="L79" s="6" t="s">
        <v>255</v>
      </c>
      <c r="M79" s="165"/>
      <c r="N79" s="165"/>
      <c r="O79" s="165" t="s">
        <v>968</v>
      </c>
      <c r="P79" s="207">
        <v>77.599999999999994</v>
      </c>
      <c r="Q79" s="200"/>
      <c r="R79" s="129"/>
      <c r="S79" s="129"/>
      <c r="T79" s="165"/>
      <c r="U79" s="207">
        <v>20.527822731233659</v>
      </c>
      <c r="V79" s="165"/>
      <c r="W79" s="207">
        <v>0.85</v>
      </c>
      <c r="X79" s="165"/>
      <c r="Y79" s="165"/>
      <c r="Z79" s="165"/>
      <c r="AA79" s="165"/>
      <c r="AB79" s="165"/>
      <c r="AC79" s="164" t="s">
        <v>1191</v>
      </c>
      <c r="AD79" s="165"/>
      <c r="AE79" s="164">
        <v>1993</v>
      </c>
      <c r="AF79" s="165">
        <v>31.23</v>
      </c>
      <c r="AG79" s="165"/>
      <c r="AH79" s="165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>
      <c r="A80" s="145" t="s">
        <v>841</v>
      </c>
      <c r="B80" s="163" t="s">
        <v>860</v>
      </c>
      <c r="C80" s="163" t="s">
        <v>879</v>
      </c>
      <c r="D80" s="163" t="s">
        <v>928</v>
      </c>
      <c r="E80" s="163" t="s">
        <v>1091</v>
      </c>
      <c r="F80" s="163" t="s">
        <v>928</v>
      </c>
      <c r="G80" s="163" t="s">
        <v>298</v>
      </c>
      <c r="H80" s="163" t="s">
        <v>250</v>
      </c>
      <c r="I80" s="163" t="s">
        <v>176</v>
      </c>
      <c r="J80" s="163">
        <v>2.1</v>
      </c>
      <c r="K80" s="163" t="s">
        <v>1013</v>
      </c>
      <c r="L80" s="6" t="s">
        <v>255</v>
      </c>
      <c r="M80" s="165"/>
      <c r="N80" s="165"/>
      <c r="O80" s="165" t="s">
        <v>968</v>
      </c>
      <c r="P80" s="207">
        <v>89.68</v>
      </c>
      <c r="Q80" s="200"/>
      <c r="R80" s="129"/>
      <c r="S80" s="129"/>
      <c r="T80" s="165"/>
      <c r="U80" s="207">
        <v>53.044807629308771</v>
      </c>
      <c r="V80" s="165"/>
      <c r="W80" s="207">
        <v>1.3</v>
      </c>
      <c r="X80" s="165"/>
      <c r="Y80" s="165"/>
      <c r="Z80" s="165"/>
      <c r="AA80" s="165"/>
      <c r="AB80" s="165"/>
      <c r="AC80" s="164" t="s">
        <v>1191</v>
      </c>
      <c r="AD80" s="165"/>
      <c r="AE80" s="164"/>
      <c r="AF80" s="165"/>
      <c r="AG80" s="165"/>
      <c r="AH80" s="165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>
      <c r="A81" s="145" t="s">
        <v>841</v>
      </c>
      <c r="B81" s="163" t="s">
        <v>860</v>
      </c>
      <c r="C81" s="163" t="s">
        <v>879</v>
      </c>
      <c r="D81" s="163" t="s">
        <v>929</v>
      </c>
      <c r="E81" s="163" t="s">
        <v>1092</v>
      </c>
      <c r="F81" s="163" t="s">
        <v>929</v>
      </c>
      <c r="G81" s="163" t="s">
        <v>298</v>
      </c>
      <c r="H81" s="163" t="s">
        <v>250</v>
      </c>
      <c r="I81" s="163" t="s">
        <v>176</v>
      </c>
      <c r="J81" s="163">
        <v>2.1</v>
      </c>
      <c r="K81" s="163" t="s">
        <v>1013</v>
      </c>
      <c r="L81" s="6" t="s">
        <v>255</v>
      </c>
      <c r="M81" s="165"/>
      <c r="N81" s="165"/>
      <c r="O81" s="165" t="s">
        <v>968</v>
      </c>
      <c r="P81" s="207">
        <v>91.35</v>
      </c>
      <c r="Q81" s="200"/>
      <c r="R81" s="129"/>
      <c r="S81" s="129"/>
      <c r="T81" s="165"/>
      <c r="U81" s="207">
        <v>55.623904741584937</v>
      </c>
      <c r="V81" s="165"/>
      <c r="W81" s="207">
        <v>1.27</v>
      </c>
      <c r="X81" s="165"/>
      <c r="Y81" s="165"/>
      <c r="Z81" s="165"/>
      <c r="AA81" s="165"/>
      <c r="AB81" s="165"/>
      <c r="AC81" s="164" t="s">
        <v>1191</v>
      </c>
      <c r="AD81" s="165"/>
      <c r="AE81" s="164">
        <v>1993</v>
      </c>
      <c r="AF81" s="165">
        <v>-26.8</v>
      </c>
      <c r="AG81" s="165"/>
      <c r="AH81" s="165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>
      <c r="A82" s="145" t="s">
        <v>841</v>
      </c>
      <c r="B82" s="163" t="s">
        <v>860</v>
      </c>
      <c r="C82" s="163" t="s">
        <v>879</v>
      </c>
      <c r="D82" s="163" t="s">
        <v>930</v>
      </c>
      <c r="E82" s="163" t="s">
        <v>1093</v>
      </c>
      <c r="F82" s="163" t="s">
        <v>930</v>
      </c>
      <c r="G82" s="163" t="s">
        <v>298</v>
      </c>
      <c r="H82" s="163" t="s">
        <v>250</v>
      </c>
      <c r="I82" s="163" t="s">
        <v>176</v>
      </c>
      <c r="J82" s="163">
        <v>2.1</v>
      </c>
      <c r="K82" s="163" t="s">
        <v>1013</v>
      </c>
      <c r="L82" s="6" t="s">
        <v>255</v>
      </c>
      <c r="M82" s="165"/>
      <c r="N82" s="165"/>
      <c r="O82" s="165" t="s">
        <v>968</v>
      </c>
      <c r="P82" s="207">
        <v>88.18</v>
      </c>
      <c r="Q82" s="200"/>
      <c r="R82" s="129"/>
      <c r="S82" s="129"/>
      <c r="T82" s="165"/>
      <c r="U82" s="207">
        <v>40.17068059647098</v>
      </c>
      <c r="V82" s="165"/>
      <c r="W82" s="207">
        <v>0.9</v>
      </c>
      <c r="X82" s="165"/>
      <c r="Y82" s="165"/>
      <c r="Z82" s="165"/>
      <c r="AA82" s="165"/>
      <c r="AB82" s="165"/>
      <c r="AC82" s="164" t="s">
        <v>1191</v>
      </c>
      <c r="AD82" s="165"/>
      <c r="AE82" s="164">
        <v>1993</v>
      </c>
      <c r="AF82" s="165">
        <v>-94.35</v>
      </c>
      <c r="AG82" s="165"/>
      <c r="AH82" s="165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>
      <c r="A83" s="145" t="s">
        <v>841</v>
      </c>
      <c r="B83" s="163" t="s">
        <v>860</v>
      </c>
      <c r="C83" s="163" t="s">
        <v>879</v>
      </c>
      <c r="D83" s="163" t="s">
        <v>931</v>
      </c>
      <c r="E83" s="163" t="s">
        <v>1094</v>
      </c>
      <c r="F83" s="163" t="s">
        <v>931</v>
      </c>
      <c r="G83" s="163" t="s">
        <v>298</v>
      </c>
      <c r="H83" s="163" t="s">
        <v>250</v>
      </c>
      <c r="I83" s="163" t="s">
        <v>176</v>
      </c>
      <c r="J83" s="163">
        <v>2.1</v>
      </c>
      <c r="K83" s="163" t="s">
        <v>1013</v>
      </c>
      <c r="L83" s="6" t="s">
        <v>255</v>
      </c>
      <c r="M83" s="165"/>
      <c r="N83" s="165"/>
      <c r="O83" s="165" t="s">
        <v>968</v>
      </c>
      <c r="P83" s="207">
        <v>94.16</v>
      </c>
      <c r="Q83" s="200"/>
      <c r="R83" s="129"/>
      <c r="S83" s="129"/>
      <c r="T83" s="165"/>
      <c r="U83" s="207">
        <v>73.721913044730343</v>
      </c>
      <c r="V83" s="165"/>
      <c r="W83" s="207">
        <v>0.87</v>
      </c>
      <c r="X83" s="165"/>
      <c r="Y83" s="165"/>
      <c r="Z83" s="165"/>
      <c r="AA83" s="165"/>
      <c r="AB83" s="165"/>
      <c r="AC83" s="165"/>
      <c r="AD83" s="165"/>
      <c r="AE83" s="164"/>
      <c r="AF83" s="165"/>
      <c r="AG83" s="165"/>
      <c r="AH83" s="165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>
      <c r="A84" s="145" t="s">
        <v>841</v>
      </c>
      <c r="B84" s="163" t="s">
        <v>860</v>
      </c>
      <c r="C84" s="163" t="s">
        <v>879</v>
      </c>
      <c r="D84" s="163" t="s">
        <v>932</v>
      </c>
      <c r="E84" s="163" t="s">
        <v>1095</v>
      </c>
      <c r="F84" s="163" t="s">
        <v>932</v>
      </c>
      <c r="G84" s="163" t="s">
        <v>298</v>
      </c>
      <c r="H84" s="163" t="s">
        <v>250</v>
      </c>
      <c r="I84" s="163" t="s">
        <v>176</v>
      </c>
      <c r="J84" s="163">
        <v>2.1</v>
      </c>
      <c r="K84" s="163" t="s">
        <v>1013</v>
      </c>
      <c r="L84" s="6" t="s">
        <v>255</v>
      </c>
      <c r="M84" s="165"/>
      <c r="N84" s="165"/>
      <c r="O84" s="165" t="s">
        <v>968</v>
      </c>
      <c r="P84" s="207">
        <v>94.32</v>
      </c>
      <c r="Q84" s="200"/>
      <c r="R84" s="129"/>
      <c r="S84" s="129"/>
      <c r="T84" s="165"/>
      <c r="U84" s="207">
        <v>78.812041922314805</v>
      </c>
      <c r="V84" s="165"/>
      <c r="W84" s="207">
        <v>1.1200000000000001</v>
      </c>
      <c r="X84" s="165"/>
      <c r="Y84" s="165"/>
      <c r="Z84" s="165"/>
      <c r="AA84" s="165"/>
      <c r="AB84" s="165"/>
      <c r="AC84" s="165"/>
      <c r="AD84" s="165"/>
      <c r="AE84" s="164"/>
      <c r="AF84" s="165"/>
      <c r="AG84" s="165"/>
      <c r="AH84" s="165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>
      <c r="A85" s="145" t="s">
        <v>841</v>
      </c>
      <c r="B85" s="163" t="s">
        <v>860</v>
      </c>
      <c r="C85" s="163" t="s">
        <v>879</v>
      </c>
      <c r="D85" s="163" t="s">
        <v>933</v>
      </c>
      <c r="E85" s="163" t="s">
        <v>1096</v>
      </c>
      <c r="F85" s="163" t="s">
        <v>933</v>
      </c>
      <c r="G85" s="163" t="s">
        <v>298</v>
      </c>
      <c r="H85" s="163" t="s">
        <v>250</v>
      </c>
      <c r="I85" s="163" t="s">
        <v>176</v>
      </c>
      <c r="J85" s="163">
        <v>2.1</v>
      </c>
      <c r="K85" s="163" t="s">
        <v>1013</v>
      </c>
      <c r="L85" s="6" t="s">
        <v>255</v>
      </c>
      <c r="M85" s="165"/>
      <c r="N85" s="165"/>
      <c r="O85" s="165" t="s">
        <v>968</v>
      </c>
      <c r="P85" s="207">
        <v>94.85</v>
      </c>
      <c r="Q85" s="200"/>
      <c r="R85" s="129"/>
      <c r="S85" s="129"/>
      <c r="T85" s="165"/>
      <c r="U85" s="207">
        <v>80.059859141296215</v>
      </c>
      <c r="V85" s="165"/>
      <c r="W85" s="207">
        <v>1.0900000000000001</v>
      </c>
      <c r="X85" s="165"/>
      <c r="Y85" s="165"/>
      <c r="Z85" s="165"/>
      <c r="AA85" s="165"/>
      <c r="AB85" s="165"/>
      <c r="AC85" s="165"/>
      <c r="AD85" s="165"/>
      <c r="AE85" s="164"/>
      <c r="AF85" s="165"/>
      <c r="AG85" s="165"/>
      <c r="AH85" s="165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>
      <c r="A86" s="145" t="s">
        <v>841</v>
      </c>
      <c r="B86" s="163" t="s">
        <v>860</v>
      </c>
      <c r="C86" s="163" t="s">
        <v>879</v>
      </c>
      <c r="D86" s="163" t="s">
        <v>934</v>
      </c>
      <c r="E86" s="163" t="s">
        <v>1097</v>
      </c>
      <c r="F86" s="163" t="s">
        <v>934</v>
      </c>
      <c r="G86" s="163" t="s">
        <v>298</v>
      </c>
      <c r="H86" s="163" t="s">
        <v>250</v>
      </c>
      <c r="I86" s="163" t="s">
        <v>176</v>
      </c>
      <c r="J86" s="163">
        <v>2.1</v>
      </c>
      <c r="K86" s="163" t="s">
        <v>1013</v>
      </c>
      <c r="L86" s="6" t="s">
        <v>255</v>
      </c>
      <c r="M86" s="165"/>
      <c r="N86" s="165"/>
      <c r="O86" s="165" t="s">
        <v>968</v>
      </c>
      <c r="P86" s="207">
        <v>98.74</v>
      </c>
      <c r="Q86" s="200"/>
      <c r="R86" s="129"/>
      <c r="S86" s="129"/>
      <c r="T86" s="165"/>
      <c r="U86" s="207">
        <v>88.880534581537461</v>
      </c>
      <c r="V86" s="165"/>
      <c r="W86" s="207">
        <v>0.51</v>
      </c>
      <c r="X86" s="165"/>
      <c r="Y86" s="165"/>
      <c r="Z86" s="165"/>
      <c r="AA86" s="165"/>
      <c r="AB86" s="165"/>
      <c r="AC86" s="165"/>
      <c r="AD86" s="165"/>
      <c r="AE86" s="164"/>
      <c r="AF86" s="165"/>
      <c r="AG86" s="165"/>
      <c r="AH86" s="165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>
      <c r="A87" s="145" t="s">
        <v>841</v>
      </c>
      <c r="B87" s="163" t="s">
        <v>860</v>
      </c>
      <c r="C87" s="163" t="s">
        <v>879</v>
      </c>
      <c r="D87" s="163" t="s">
        <v>927</v>
      </c>
      <c r="E87" s="163" t="s">
        <v>1098</v>
      </c>
      <c r="F87" s="163" t="s">
        <v>927</v>
      </c>
      <c r="G87" s="163" t="s">
        <v>296</v>
      </c>
      <c r="H87" s="163" t="s">
        <v>250</v>
      </c>
      <c r="I87" s="163" t="s">
        <v>176</v>
      </c>
      <c r="J87" s="163">
        <v>0</v>
      </c>
      <c r="K87" s="163">
        <v>2.1</v>
      </c>
      <c r="L87" s="6" t="s">
        <v>255</v>
      </c>
      <c r="M87" s="165"/>
      <c r="N87" s="165"/>
      <c r="O87" s="165"/>
      <c r="P87" s="207">
        <v>22.4</v>
      </c>
      <c r="Q87" s="200"/>
      <c r="R87" s="129"/>
      <c r="S87" s="129"/>
      <c r="T87" s="165"/>
      <c r="U87" s="207">
        <v>79.47217726876633</v>
      </c>
      <c r="V87" s="165"/>
      <c r="W87" s="207">
        <v>11.4</v>
      </c>
      <c r="X87" s="165"/>
      <c r="Y87" s="165"/>
      <c r="Z87" s="165"/>
      <c r="AA87" s="165"/>
      <c r="AB87" s="165"/>
      <c r="AC87" s="164" t="s">
        <v>1191</v>
      </c>
      <c r="AD87" s="165"/>
      <c r="AE87" s="164">
        <v>1993</v>
      </c>
      <c r="AF87" s="165">
        <v>143.80000000000001</v>
      </c>
      <c r="AG87" s="165"/>
      <c r="AH87" s="165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>
      <c r="A88" s="145" t="s">
        <v>841</v>
      </c>
      <c r="B88" s="163" t="s">
        <v>860</v>
      </c>
      <c r="C88" s="163" t="s">
        <v>879</v>
      </c>
      <c r="D88" s="163" t="s">
        <v>928</v>
      </c>
      <c r="E88" s="163" t="s">
        <v>1099</v>
      </c>
      <c r="F88" s="163" t="s">
        <v>928</v>
      </c>
      <c r="G88" s="163" t="s">
        <v>296</v>
      </c>
      <c r="H88" s="163" t="s">
        <v>250</v>
      </c>
      <c r="I88" s="163" t="s">
        <v>176</v>
      </c>
      <c r="J88" s="163">
        <v>0</v>
      </c>
      <c r="K88" s="163">
        <v>2.1</v>
      </c>
      <c r="L88" s="6" t="s">
        <v>255</v>
      </c>
      <c r="M88" s="165"/>
      <c r="N88" s="165"/>
      <c r="O88" s="165"/>
      <c r="P88" s="207">
        <v>10.32</v>
      </c>
      <c r="Q88" s="200"/>
      <c r="R88" s="129"/>
      <c r="S88" s="129"/>
      <c r="T88" s="165"/>
      <c r="U88" s="207">
        <v>46.955192370691215</v>
      </c>
      <c r="V88" s="165"/>
      <c r="W88" s="207">
        <v>10</v>
      </c>
      <c r="X88" s="165"/>
      <c r="Y88" s="165"/>
      <c r="Z88" s="165"/>
      <c r="AA88" s="165"/>
      <c r="AB88" s="165"/>
      <c r="AC88" s="165"/>
      <c r="AD88" s="165"/>
      <c r="AE88" s="164"/>
      <c r="AF88" s="165"/>
      <c r="AG88" s="165"/>
      <c r="AH88" s="165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>
      <c r="A89" s="145" t="s">
        <v>841</v>
      </c>
      <c r="B89" s="163" t="s">
        <v>860</v>
      </c>
      <c r="C89" s="163" t="s">
        <v>879</v>
      </c>
      <c r="D89" s="163" t="s">
        <v>929</v>
      </c>
      <c r="E89" s="163" t="s">
        <v>1100</v>
      </c>
      <c r="F89" s="163" t="s">
        <v>929</v>
      </c>
      <c r="G89" s="163" t="s">
        <v>296</v>
      </c>
      <c r="H89" s="163" t="s">
        <v>250</v>
      </c>
      <c r="I89" s="163" t="s">
        <v>176</v>
      </c>
      <c r="J89" s="163">
        <v>0</v>
      </c>
      <c r="K89" s="163">
        <v>2.1</v>
      </c>
      <c r="L89" s="6" t="s">
        <v>255</v>
      </c>
      <c r="M89" s="165"/>
      <c r="N89" s="165"/>
      <c r="O89" s="165"/>
      <c r="P89" s="207">
        <v>8.65</v>
      </c>
      <c r="Q89" s="200"/>
      <c r="R89" s="129"/>
      <c r="S89" s="129"/>
      <c r="T89" s="165"/>
      <c r="U89" s="207">
        <v>44.376095258415063</v>
      </c>
      <c r="V89" s="165"/>
      <c r="W89" s="207">
        <v>10.7</v>
      </c>
      <c r="X89" s="165"/>
      <c r="Y89" s="165"/>
      <c r="Z89" s="165"/>
      <c r="AA89" s="165"/>
      <c r="AB89" s="165"/>
      <c r="AC89" s="164" t="s">
        <v>1191</v>
      </c>
      <c r="AD89" s="165"/>
      <c r="AE89" s="164">
        <v>1993</v>
      </c>
      <c r="AF89" s="165">
        <v>26.4</v>
      </c>
      <c r="AG89" s="165"/>
      <c r="AH89" s="165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>
      <c r="A90" s="145" t="s">
        <v>841</v>
      </c>
      <c r="B90" s="163" t="s">
        <v>860</v>
      </c>
      <c r="C90" s="163" t="s">
        <v>879</v>
      </c>
      <c r="D90" s="163" t="s">
        <v>930</v>
      </c>
      <c r="E90" s="163" t="s">
        <v>1101</v>
      </c>
      <c r="F90" s="163" t="s">
        <v>930</v>
      </c>
      <c r="G90" s="163" t="s">
        <v>296</v>
      </c>
      <c r="H90" s="163" t="s">
        <v>250</v>
      </c>
      <c r="I90" s="163" t="s">
        <v>176</v>
      </c>
      <c r="J90" s="163">
        <v>0</v>
      </c>
      <c r="K90" s="163">
        <v>2.1</v>
      </c>
      <c r="L90" s="6" t="s">
        <v>255</v>
      </c>
      <c r="M90" s="165"/>
      <c r="N90" s="165"/>
      <c r="O90" s="165"/>
      <c r="P90" s="207">
        <v>11.82</v>
      </c>
      <c r="Q90" s="200"/>
      <c r="R90" s="129"/>
      <c r="S90" s="129"/>
      <c r="T90" s="165"/>
      <c r="U90" s="207">
        <v>59.829319403529013</v>
      </c>
      <c r="V90" s="165"/>
      <c r="W90" s="207"/>
      <c r="X90" s="165"/>
      <c r="Y90" s="165"/>
      <c r="Z90" s="165"/>
      <c r="AA90" s="165"/>
      <c r="AB90" s="165"/>
      <c r="AC90" s="165"/>
      <c r="AD90" s="165"/>
      <c r="AE90" s="164"/>
      <c r="AF90" s="165"/>
      <c r="AG90" s="165"/>
      <c r="AH90" s="165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>
      <c r="A91" s="145" t="s">
        <v>841</v>
      </c>
      <c r="B91" s="163" t="s">
        <v>860</v>
      </c>
      <c r="C91" s="163" t="s">
        <v>879</v>
      </c>
      <c r="D91" s="163" t="s">
        <v>931</v>
      </c>
      <c r="E91" s="163" t="s">
        <v>1102</v>
      </c>
      <c r="F91" s="163" t="s">
        <v>931</v>
      </c>
      <c r="G91" s="163" t="s">
        <v>296</v>
      </c>
      <c r="H91" s="163" t="s">
        <v>250</v>
      </c>
      <c r="I91" s="163" t="s">
        <v>176</v>
      </c>
      <c r="J91" s="163">
        <v>0</v>
      </c>
      <c r="K91" s="163">
        <v>2.1</v>
      </c>
      <c r="L91" s="6" t="s">
        <v>255</v>
      </c>
      <c r="M91" s="165"/>
      <c r="N91" s="165"/>
      <c r="O91" s="165"/>
      <c r="P91" s="207">
        <v>5.84</v>
      </c>
      <c r="Q91" s="200"/>
      <c r="R91" s="129"/>
      <c r="S91" s="129"/>
      <c r="T91" s="165"/>
      <c r="U91" s="207">
        <v>26.278086955269657</v>
      </c>
      <c r="V91" s="165"/>
      <c r="W91" s="207"/>
      <c r="X91" s="165"/>
      <c r="Y91" s="165"/>
      <c r="Z91" s="165"/>
      <c r="AA91" s="165"/>
      <c r="AB91" s="165"/>
      <c r="AC91" s="165"/>
      <c r="AD91" s="165"/>
      <c r="AE91" s="164"/>
      <c r="AF91" s="165"/>
      <c r="AG91" s="165"/>
      <c r="AH91" s="165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>
      <c r="A92" s="145" t="s">
        <v>841</v>
      </c>
      <c r="B92" s="163" t="s">
        <v>860</v>
      </c>
      <c r="C92" s="163" t="s">
        <v>879</v>
      </c>
      <c r="D92" s="163" t="s">
        <v>932</v>
      </c>
      <c r="E92" s="163" t="s">
        <v>1103</v>
      </c>
      <c r="F92" s="163" t="s">
        <v>932</v>
      </c>
      <c r="G92" s="163" t="s">
        <v>296</v>
      </c>
      <c r="H92" s="163" t="s">
        <v>250</v>
      </c>
      <c r="I92" s="163" t="s">
        <v>176</v>
      </c>
      <c r="J92" s="163">
        <v>0</v>
      </c>
      <c r="K92" s="163">
        <v>2.1</v>
      </c>
      <c r="L92" s="6" t="s">
        <v>255</v>
      </c>
      <c r="M92" s="165"/>
      <c r="N92" s="165"/>
      <c r="O92" s="165"/>
      <c r="P92" s="207">
        <v>5.68</v>
      </c>
      <c r="Q92" s="200"/>
      <c r="R92" s="129"/>
      <c r="S92" s="129"/>
      <c r="T92" s="165"/>
      <c r="U92" s="207">
        <v>21.187958077685199</v>
      </c>
      <c r="V92" s="165"/>
      <c r="W92" s="207"/>
      <c r="X92" s="165"/>
      <c r="Y92" s="165"/>
      <c r="Z92" s="165"/>
      <c r="AA92" s="165"/>
      <c r="AB92" s="165"/>
      <c r="AC92" s="165"/>
      <c r="AD92" s="165"/>
      <c r="AE92" s="164"/>
      <c r="AF92" s="165"/>
      <c r="AG92" s="165"/>
      <c r="AH92" s="165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>
      <c r="A93" s="145" t="s">
        <v>841</v>
      </c>
      <c r="B93" s="163" t="s">
        <v>860</v>
      </c>
      <c r="C93" s="163" t="s">
        <v>879</v>
      </c>
      <c r="D93" s="163" t="s">
        <v>933</v>
      </c>
      <c r="E93" s="163" t="s">
        <v>1104</v>
      </c>
      <c r="F93" s="163" t="s">
        <v>933</v>
      </c>
      <c r="G93" s="163" t="s">
        <v>296</v>
      </c>
      <c r="H93" s="163" t="s">
        <v>250</v>
      </c>
      <c r="I93" s="163" t="s">
        <v>176</v>
      </c>
      <c r="J93" s="163">
        <v>0</v>
      </c>
      <c r="K93" s="163">
        <v>2.1</v>
      </c>
      <c r="L93" s="6" t="s">
        <v>255</v>
      </c>
      <c r="M93" s="165"/>
      <c r="N93" s="165"/>
      <c r="O93" s="165"/>
      <c r="P93" s="207">
        <v>5.15</v>
      </c>
      <c r="Q93" s="200"/>
      <c r="R93" s="129"/>
      <c r="S93" s="129"/>
      <c r="T93" s="165"/>
      <c r="U93" s="207">
        <v>19.940140858703774</v>
      </c>
      <c r="V93" s="165"/>
      <c r="W93" s="207"/>
      <c r="X93" s="165"/>
      <c r="Y93" s="165"/>
      <c r="Z93" s="165"/>
      <c r="AA93" s="165"/>
      <c r="AB93" s="165"/>
      <c r="AC93" s="165"/>
      <c r="AD93" s="165"/>
      <c r="AE93" s="164"/>
      <c r="AF93" s="165"/>
      <c r="AG93" s="165"/>
      <c r="AH93" s="165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>
      <c r="A94" s="145" t="s">
        <v>841</v>
      </c>
      <c r="B94" s="163" t="s">
        <v>860</v>
      </c>
      <c r="C94" s="163" t="s">
        <v>879</v>
      </c>
      <c r="D94" s="163" t="s">
        <v>934</v>
      </c>
      <c r="E94" s="163" t="s">
        <v>1105</v>
      </c>
      <c r="F94" s="163" t="s">
        <v>934</v>
      </c>
      <c r="G94" s="163" t="s">
        <v>296</v>
      </c>
      <c r="H94" s="163" t="s">
        <v>250</v>
      </c>
      <c r="I94" s="163" t="s">
        <v>176</v>
      </c>
      <c r="J94" s="163">
        <v>0</v>
      </c>
      <c r="K94" s="163">
        <v>2.1</v>
      </c>
      <c r="L94" s="6" t="s">
        <v>255</v>
      </c>
      <c r="M94" s="165"/>
      <c r="N94" s="165"/>
      <c r="O94" s="165"/>
      <c r="P94" s="207">
        <v>1.26</v>
      </c>
      <c r="Q94" s="200"/>
      <c r="R94" s="129"/>
      <c r="S94" s="129"/>
      <c r="T94" s="165"/>
      <c r="U94" s="207">
        <v>11.11946541846255</v>
      </c>
      <c r="V94" s="165"/>
      <c r="W94" s="207"/>
      <c r="X94" s="165"/>
      <c r="Y94" s="165"/>
      <c r="Z94" s="165"/>
      <c r="AA94" s="165"/>
      <c r="AB94" s="165"/>
      <c r="AC94" s="165"/>
      <c r="AD94" s="165"/>
      <c r="AE94" s="164"/>
      <c r="AF94" s="165"/>
      <c r="AG94" s="165"/>
      <c r="AH94" s="165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>
      <c r="A95" s="145" t="s">
        <v>841</v>
      </c>
      <c r="B95" s="163" t="s">
        <v>861</v>
      </c>
      <c r="C95" s="163" t="s">
        <v>880</v>
      </c>
      <c r="D95" s="163" t="s">
        <v>936</v>
      </c>
      <c r="E95" s="163" t="s">
        <v>1106</v>
      </c>
      <c r="F95" s="163" t="s">
        <v>936</v>
      </c>
      <c r="G95" s="163" t="s">
        <v>298</v>
      </c>
      <c r="H95" s="163" t="s">
        <v>250</v>
      </c>
      <c r="I95" s="163" t="s">
        <v>176</v>
      </c>
      <c r="J95" s="163">
        <v>2.1</v>
      </c>
      <c r="K95" s="163" t="s">
        <v>1013</v>
      </c>
      <c r="L95" s="6" t="s">
        <v>255</v>
      </c>
      <c r="M95" s="165"/>
      <c r="N95" s="165"/>
      <c r="O95" s="165"/>
      <c r="P95" s="207">
        <v>81.489999999999995</v>
      </c>
      <c r="Q95" s="200"/>
      <c r="R95" s="129"/>
      <c r="S95" s="129"/>
      <c r="T95" s="165"/>
      <c r="U95" s="207">
        <v>39.924748567562254</v>
      </c>
      <c r="V95" s="165"/>
      <c r="W95" s="207">
        <v>2.37</v>
      </c>
      <c r="X95" s="165"/>
      <c r="Y95" s="165"/>
      <c r="Z95" s="165"/>
      <c r="AA95" s="165"/>
      <c r="AB95" s="165"/>
      <c r="AC95" s="164" t="s">
        <v>1191</v>
      </c>
      <c r="AD95" s="165"/>
      <c r="AE95" s="164">
        <v>1993</v>
      </c>
      <c r="AF95" s="165">
        <v>23.7</v>
      </c>
      <c r="AG95" s="165"/>
      <c r="AH95" s="165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>
      <c r="A96" s="145" t="s">
        <v>841</v>
      </c>
      <c r="B96" s="163" t="s">
        <v>861</v>
      </c>
      <c r="C96" s="163" t="s">
        <v>880</v>
      </c>
      <c r="D96" s="163" t="s">
        <v>937</v>
      </c>
      <c r="E96" s="163" t="s">
        <v>1107</v>
      </c>
      <c r="F96" s="163" t="s">
        <v>937</v>
      </c>
      <c r="G96" s="163" t="s">
        <v>298</v>
      </c>
      <c r="H96" s="163" t="s">
        <v>250</v>
      </c>
      <c r="I96" s="163" t="s">
        <v>176</v>
      </c>
      <c r="J96" s="163">
        <v>2.1</v>
      </c>
      <c r="K96" s="163" t="s">
        <v>1013</v>
      </c>
      <c r="L96" s="6" t="s">
        <v>255</v>
      </c>
      <c r="M96" s="165"/>
      <c r="N96" s="165"/>
      <c r="O96" s="165" t="s">
        <v>968</v>
      </c>
      <c r="P96" s="207">
        <v>93.41</v>
      </c>
      <c r="Q96" s="200"/>
      <c r="R96" s="129"/>
      <c r="S96" s="129"/>
      <c r="T96" s="165"/>
      <c r="U96" s="207">
        <v>49.712885444540355</v>
      </c>
      <c r="V96" s="165"/>
      <c r="W96" s="207">
        <v>1.36</v>
      </c>
      <c r="X96" s="165"/>
      <c r="Y96" s="165"/>
      <c r="Z96" s="165"/>
      <c r="AA96" s="165"/>
      <c r="AB96" s="165"/>
      <c r="AC96" s="164" t="s">
        <v>1191</v>
      </c>
      <c r="AD96" s="165"/>
      <c r="AE96" s="164">
        <v>1993</v>
      </c>
      <c r="AF96" s="165">
        <v>-15.6</v>
      </c>
      <c r="AG96" s="165"/>
      <c r="AH96" s="165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>
      <c r="A97" s="145" t="s">
        <v>841</v>
      </c>
      <c r="B97" s="163" t="s">
        <v>861</v>
      </c>
      <c r="C97" s="163" t="s">
        <v>880</v>
      </c>
      <c r="D97" s="163" t="s">
        <v>938</v>
      </c>
      <c r="E97" s="163" t="s">
        <v>1108</v>
      </c>
      <c r="F97" s="163" t="s">
        <v>938</v>
      </c>
      <c r="G97" s="163" t="s">
        <v>298</v>
      </c>
      <c r="H97" s="163" t="s">
        <v>250</v>
      </c>
      <c r="I97" s="163" t="s">
        <v>176</v>
      </c>
      <c r="J97" s="163">
        <v>2.1</v>
      </c>
      <c r="K97" s="163" t="s">
        <v>1013</v>
      </c>
      <c r="L97" s="6" t="s">
        <v>255</v>
      </c>
      <c r="M97" s="165"/>
      <c r="N97" s="165"/>
      <c r="O97" s="165" t="s">
        <v>968</v>
      </c>
      <c r="P97" s="207">
        <v>91.03</v>
      </c>
      <c r="Q97" s="200"/>
      <c r="R97" s="129"/>
      <c r="S97" s="129"/>
      <c r="T97" s="165"/>
      <c r="U97" s="207">
        <v>50.725955442612715</v>
      </c>
      <c r="V97" s="165"/>
      <c r="W97" s="207">
        <v>1.57</v>
      </c>
      <c r="X97" s="165"/>
      <c r="Y97" s="165"/>
      <c r="Z97" s="165"/>
      <c r="AA97" s="165"/>
      <c r="AB97" s="165"/>
      <c r="AC97" s="164" t="s">
        <v>1191</v>
      </c>
      <c r="AD97" s="165"/>
      <c r="AE97" s="164">
        <v>1993</v>
      </c>
      <c r="AF97" s="165">
        <v>-33.195999999999998</v>
      </c>
      <c r="AG97" s="165"/>
      <c r="AH97" s="165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>
      <c r="A98" s="145" t="s">
        <v>841</v>
      </c>
      <c r="B98" s="163" t="s">
        <v>861</v>
      </c>
      <c r="C98" s="163" t="s">
        <v>880</v>
      </c>
      <c r="D98" s="163" t="s">
        <v>939</v>
      </c>
      <c r="E98" s="163" t="s">
        <v>1109</v>
      </c>
      <c r="F98" s="163" t="s">
        <v>939</v>
      </c>
      <c r="G98" s="163" t="s">
        <v>298</v>
      </c>
      <c r="H98" s="163" t="s">
        <v>250</v>
      </c>
      <c r="I98" s="163" t="s">
        <v>176</v>
      </c>
      <c r="J98" s="163">
        <v>2.1</v>
      </c>
      <c r="K98" s="163" t="s">
        <v>1013</v>
      </c>
      <c r="L98" s="6" t="s">
        <v>255</v>
      </c>
      <c r="M98" s="165"/>
      <c r="N98" s="165"/>
      <c r="O98" s="165" t="s">
        <v>968</v>
      </c>
      <c r="P98" s="207">
        <v>91.36</v>
      </c>
      <c r="Q98" s="200"/>
      <c r="R98" s="129"/>
      <c r="S98" s="129"/>
      <c r="T98" s="165"/>
      <c r="U98" s="207">
        <v>48.245774634954707</v>
      </c>
      <c r="V98" s="165"/>
      <c r="W98" s="207">
        <v>0.97</v>
      </c>
      <c r="X98" s="165"/>
      <c r="Y98" s="165"/>
      <c r="Z98" s="165"/>
      <c r="AA98" s="165"/>
      <c r="AB98" s="165"/>
      <c r="AC98" s="164" t="s">
        <v>1191</v>
      </c>
      <c r="AD98" s="165"/>
      <c r="AE98" s="164">
        <v>1993</v>
      </c>
      <c r="AF98" s="165">
        <v>-17.84</v>
      </c>
      <c r="AG98" s="165"/>
      <c r="AH98" s="165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>
      <c r="A99" s="145" t="s">
        <v>841</v>
      </c>
      <c r="B99" s="163" t="s">
        <v>861</v>
      </c>
      <c r="C99" s="163" t="s">
        <v>880</v>
      </c>
      <c r="D99" s="163" t="s">
        <v>940</v>
      </c>
      <c r="E99" s="163" t="s">
        <v>1110</v>
      </c>
      <c r="F99" s="163" t="s">
        <v>940</v>
      </c>
      <c r="G99" s="163" t="s">
        <v>298</v>
      </c>
      <c r="H99" s="163" t="s">
        <v>250</v>
      </c>
      <c r="I99" s="163" t="s">
        <v>176</v>
      </c>
      <c r="J99" s="163">
        <v>2.1</v>
      </c>
      <c r="K99" s="163" t="s">
        <v>1013</v>
      </c>
      <c r="L99" s="6" t="s">
        <v>255</v>
      </c>
      <c r="M99" s="165"/>
      <c r="N99" s="165"/>
      <c r="O99" s="165" t="s">
        <v>968</v>
      </c>
      <c r="P99" s="207">
        <v>96.63</v>
      </c>
      <c r="Q99" s="200"/>
      <c r="R99" s="129"/>
      <c r="S99" s="129"/>
      <c r="T99" s="165"/>
      <c r="U99" s="207">
        <v>60.317550431382728</v>
      </c>
      <c r="V99" s="165"/>
      <c r="W99" s="207">
        <v>0.53</v>
      </c>
      <c r="X99" s="165"/>
      <c r="Y99" s="165"/>
      <c r="Z99" s="165"/>
      <c r="AA99" s="165"/>
      <c r="AB99" s="165"/>
      <c r="AC99" s="164" t="s">
        <v>1191</v>
      </c>
      <c r="AD99" s="165"/>
      <c r="AE99" s="164">
        <v>1993</v>
      </c>
      <c r="AF99" s="165">
        <v>-94.537000000000006</v>
      </c>
      <c r="AG99" s="165"/>
      <c r="AH99" s="165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>
      <c r="A100" s="145" t="s">
        <v>841</v>
      </c>
      <c r="B100" s="163" t="s">
        <v>861</v>
      </c>
      <c r="C100" s="163" t="s">
        <v>880</v>
      </c>
      <c r="D100" s="163" t="s">
        <v>941</v>
      </c>
      <c r="E100" s="163" t="s">
        <v>1111</v>
      </c>
      <c r="F100" s="163" t="s">
        <v>941</v>
      </c>
      <c r="G100" s="163" t="s">
        <v>298</v>
      </c>
      <c r="H100" s="163" t="s">
        <v>250</v>
      </c>
      <c r="I100" s="163" t="s">
        <v>176</v>
      </c>
      <c r="J100" s="163">
        <v>2.1</v>
      </c>
      <c r="K100" s="163" t="s">
        <v>1013</v>
      </c>
      <c r="L100" s="6" t="s">
        <v>255</v>
      </c>
      <c r="M100" s="165"/>
      <c r="N100" s="165"/>
      <c r="O100" s="165" t="s">
        <v>968</v>
      </c>
      <c r="P100" s="207">
        <v>97.6</v>
      </c>
      <c r="Q100" s="200"/>
      <c r="R100" s="129"/>
      <c r="S100" s="129"/>
      <c r="T100" s="165"/>
      <c r="U100" s="207">
        <v>49.353751924892549</v>
      </c>
      <c r="V100" s="165"/>
      <c r="W100" s="207">
        <v>0.4</v>
      </c>
      <c r="X100" s="165"/>
      <c r="Y100" s="165"/>
      <c r="Z100" s="165"/>
      <c r="AA100" s="165"/>
      <c r="AB100" s="165"/>
      <c r="AC100" s="164" t="s">
        <v>1191</v>
      </c>
      <c r="AD100" s="165"/>
      <c r="AE100" s="164">
        <v>1993</v>
      </c>
      <c r="AF100" s="165">
        <v>-133.51</v>
      </c>
      <c r="AG100" s="165"/>
      <c r="AH100" s="165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>
      <c r="A101" s="145" t="s">
        <v>841</v>
      </c>
      <c r="B101" s="163" t="s">
        <v>861</v>
      </c>
      <c r="C101" s="163" t="s">
        <v>880</v>
      </c>
      <c r="D101" s="163" t="s">
        <v>942</v>
      </c>
      <c r="E101" s="163" t="s">
        <v>1112</v>
      </c>
      <c r="F101" s="163" t="s">
        <v>942</v>
      </c>
      <c r="G101" s="163" t="s">
        <v>298</v>
      </c>
      <c r="H101" s="163" t="s">
        <v>250</v>
      </c>
      <c r="I101" s="163" t="s">
        <v>176</v>
      </c>
      <c r="J101" s="163">
        <v>2.1</v>
      </c>
      <c r="K101" s="163" t="s">
        <v>1013</v>
      </c>
      <c r="L101" s="6" t="s">
        <v>255</v>
      </c>
      <c r="M101" s="165"/>
      <c r="N101" s="165"/>
      <c r="O101" s="165" t="s">
        <v>968</v>
      </c>
      <c r="P101" s="207">
        <v>97.6</v>
      </c>
      <c r="Q101" s="200"/>
      <c r="R101" s="129"/>
      <c r="S101" s="129"/>
      <c r="T101" s="165"/>
      <c r="U101" s="207">
        <v>43.236548896280901</v>
      </c>
      <c r="V101" s="165"/>
      <c r="W101" s="207">
        <v>0.43</v>
      </c>
      <c r="X101" s="165"/>
      <c r="Y101" s="165"/>
      <c r="Z101" s="165"/>
      <c r="AA101" s="165"/>
      <c r="AB101" s="165">
        <v>-25.19</v>
      </c>
      <c r="AC101" s="164" t="s">
        <v>1191</v>
      </c>
      <c r="AD101" s="165"/>
      <c r="AE101" s="164">
        <v>1993</v>
      </c>
      <c r="AF101" s="165">
        <v>-286.08150625938902</v>
      </c>
      <c r="AG101" s="165"/>
      <c r="AH101" s="165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>
      <c r="A102" s="145" t="s">
        <v>841</v>
      </c>
      <c r="B102" s="163" t="s">
        <v>861</v>
      </c>
      <c r="C102" s="163" t="s">
        <v>880</v>
      </c>
      <c r="D102" s="163" t="s">
        <v>943</v>
      </c>
      <c r="E102" s="163" t="s">
        <v>1113</v>
      </c>
      <c r="F102" s="163" t="s">
        <v>943</v>
      </c>
      <c r="G102" s="163" t="s">
        <v>298</v>
      </c>
      <c r="H102" s="163" t="s">
        <v>250</v>
      </c>
      <c r="I102" s="163" t="s">
        <v>176</v>
      </c>
      <c r="J102" s="163">
        <v>2.1</v>
      </c>
      <c r="K102" s="163" t="s">
        <v>1013</v>
      </c>
      <c r="L102" s="6" t="s">
        <v>255</v>
      </c>
      <c r="M102" s="165"/>
      <c r="N102" s="165"/>
      <c r="O102" s="165" t="s">
        <v>968</v>
      </c>
      <c r="P102" s="207"/>
      <c r="Q102" s="200"/>
      <c r="R102" s="129"/>
      <c r="S102" s="129"/>
      <c r="T102" s="165"/>
      <c r="U102" s="207">
        <v>51.944427059347738</v>
      </c>
      <c r="V102" s="165"/>
      <c r="W102" s="207">
        <v>0.53</v>
      </c>
      <c r="X102" s="165"/>
      <c r="Y102" s="165"/>
      <c r="Z102" s="165"/>
      <c r="AA102" s="165"/>
      <c r="AB102" s="165">
        <v>-25.51</v>
      </c>
      <c r="AC102" s="164" t="s">
        <v>1191</v>
      </c>
      <c r="AD102" s="165"/>
      <c r="AE102" s="164">
        <v>1993</v>
      </c>
      <c r="AF102" s="165">
        <v>-369.8</v>
      </c>
      <c r="AG102" s="165"/>
      <c r="AH102" s="165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>
      <c r="A103" s="145" t="s">
        <v>841</v>
      </c>
      <c r="B103" s="163" t="s">
        <v>861</v>
      </c>
      <c r="C103" s="163" t="s">
        <v>880</v>
      </c>
      <c r="D103" s="163" t="s">
        <v>936</v>
      </c>
      <c r="E103" s="163" t="s">
        <v>1114</v>
      </c>
      <c r="F103" s="163" t="s">
        <v>936</v>
      </c>
      <c r="G103" s="163" t="s">
        <v>296</v>
      </c>
      <c r="H103" s="163" t="s">
        <v>250</v>
      </c>
      <c r="I103" s="163" t="s">
        <v>176</v>
      </c>
      <c r="J103" s="163">
        <v>0</v>
      </c>
      <c r="K103" s="163">
        <v>2.1</v>
      </c>
      <c r="L103" s="6" t="s">
        <v>255</v>
      </c>
      <c r="M103" s="165"/>
      <c r="N103" s="165"/>
      <c r="O103" s="165"/>
      <c r="P103" s="207">
        <v>18.510000000000002</v>
      </c>
      <c r="Q103" s="200"/>
      <c r="R103" s="129"/>
      <c r="S103" s="129"/>
      <c r="T103" s="165"/>
      <c r="U103" s="207">
        <v>60.075251432437746</v>
      </c>
      <c r="V103" s="165"/>
      <c r="W103" s="207">
        <v>15.7</v>
      </c>
      <c r="X103" s="165"/>
      <c r="Y103" s="165"/>
      <c r="Z103" s="165"/>
      <c r="AA103" s="165"/>
      <c r="AB103" s="165"/>
      <c r="AC103" s="164" t="s">
        <v>1191</v>
      </c>
      <c r="AD103" s="165"/>
      <c r="AE103" s="164">
        <v>1993</v>
      </c>
      <c r="AF103" s="165">
        <v>163.69999999999999</v>
      </c>
      <c r="AG103" s="165"/>
      <c r="AH103" s="165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>
      <c r="A104" s="145" t="s">
        <v>841</v>
      </c>
      <c r="B104" s="163" t="s">
        <v>861</v>
      </c>
      <c r="C104" s="163" t="s">
        <v>880</v>
      </c>
      <c r="D104" s="163" t="s">
        <v>937</v>
      </c>
      <c r="E104" s="163" t="s">
        <v>1115</v>
      </c>
      <c r="F104" s="163" t="s">
        <v>937</v>
      </c>
      <c r="G104" s="163" t="s">
        <v>296</v>
      </c>
      <c r="H104" s="163" t="s">
        <v>250</v>
      </c>
      <c r="I104" s="163" t="s">
        <v>176</v>
      </c>
      <c r="J104" s="163">
        <v>0</v>
      </c>
      <c r="K104" s="163">
        <v>2.1</v>
      </c>
      <c r="L104" s="6" t="s">
        <v>255</v>
      </c>
      <c r="M104" s="165"/>
      <c r="N104" s="165"/>
      <c r="O104" s="165"/>
      <c r="P104" s="207">
        <v>6.5900000000000025</v>
      </c>
      <c r="Q104" s="200"/>
      <c r="R104" s="129"/>
      <c r="S104" s="129"/>
      <c r="T104" s="165"/>
      <c r="U104" s="207">
        <v>50.287114555459645</v>
      </c>
      <c r="V104" s="165"/>
      <c r="W104" s="207">
        <v>19.5</v>
      </c>
      <c r="X104" s="165"/>
      <c r="Y104" s="165"/>
      <c r="Z104" s="165"/>
      <c r="AA104" s="165"/>
      <c r="AB104" s="165">
        <v>-25.61</v>
      </c>
      <c r="AC104" s="164" t="s">
        <v>1191</v>
      </c>
      <c r="AD104" s="165"/>
      <c r="AE104" s="164">
        <v>1993</v>
      </c>
      <c r="AF104" s="165">
        <v>-16.3</v>
      </c>
      <c r="AG104" s="165"/>
      <c r="AH104" s="165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>
      <c r="A105" s="145" t="s">
        <v>841</v>
      </c>
      <c r="B105" s="163" t="s">
        <v>861</v>
      </c>
      <c r="C105" s="163" t="s">
        <v>880</v>
      </c>
      <c r="D105" s="163" t="s">
        <v>938</v>
      </c>
      <c r="E105" s="163" t="s">
        <v>1116</v>
      </c>
      <c r="F105" s="163" t="s">
        <v>938</v>
      </c>
      <c r="G105" s="163" t="s">
        <v>296</v>
      </c>
      <c r="H105" s="163" t="s">
        <v>250</v>
      </c>
      <c r="I105" s="163" t="s">
        <v>176</v>
      </c>
      <c r="J105" s="163">
        <v>0</v>
      </c>
      <c r="K105" s="163">
        <v>2.1</v>
      </c>
      <c r="L105" s="6" t="s">
        <v>255</v>
      </c>
      <c r="M105" s="165"/>
      <c r="N105" s="165"/>
      <c r="O105" s="165"/>
      <c r="P105" s="207">
        <v>8.0596836213190564</v>
      </c>
      <c r="Q105" s="200"/>
      <c r="R105" s="129"/>
      <c r="S105" s="129"/>
      <c r="T105" s="165"/>
      <c r="U105" s="207">
        <v>49.274044557387292</v>
      </c>
      <c r="V105" s="165"/>
      <c r="W105" s="207">
        <v>17.224799566630551</v>
      </c>
      <c r="X105" s="165"/>
      <c r="Y105" s="165"/>
      <c r="Z105" s="165"/>
      <c r="AA105" s="165"/>
      <c r="AB105" s="165">
        <v>-25.45742700092902</v>
      </c>
      <c r="AC105" s="164" t="s">
        <v>1191</v>
      </c>
      <c r="AD105" s="165"/>
      <c r="AE105" s="164">
        <v>1993</v>
      </c>
      <c r="AF105" s="165">
        <v>21.3</v>
      </c>
      <c r="AG105" s="165"/>
      <c r="AH105" s="165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>
      <c r="A106" s="145" t="s">
        <v>841</v>
      </c>
      <c r="B106" s="163" t="s">
        <v>861</v>
      </c>
      <c r="C106" s="163" t="s">
        <v>880</v>
      </c>
      <c r="D106" s="163" t="s">
        <v>939</v>
      </c>
      <c r="E106" s="163" t="s">
        <v>1117</v>
      </c>
      <c r="F106" s="163" t="s">
        <v>939</v>
      </c>
      <c r="G106" s="163" t="s">
        <v>296</v>
      </c>
      <c r="H106" s="163" t="s">
        <v>250</v>
      </c>
      <c r="I106" s="163" t="s">
        <v>176</v>
      </c>
      <c r="J106" s="163">
        <v>0</v>
      </c>
      <c r="K106" s="163">
        <v>2.1</v>
      </c>
      <c r="L106" s="6" t="s">
        <v>255</v>
      </c>
      <c r="M106" s="165"/>
      <c r="N106" s="165"/>
      <c r="O106" s="165"/>
      <c r="P106" s="207">
        <v>8.368733944954128</v>
      </c>
      <c r="Q106" s="200"/>
      <c r="R106" s="129"/>
      <c r="S106" s="129"/>
      <c r="T106" s="165"/>
      <c r="U106" s="207">
        <v>51.754225365045301</v>
      </c>
      <c r="V106" s="165"/>
      <c r="W106" s="207">
        <v>11.359379078088823</v>
      </c>
      <c r="X106" s="165"/>
      <c r="Y106" s="165"/>
      <c r="Z106" s="165"/>
      <c r="AA106" s="165"/>
      <c r="AB106" s="165">
        <v>-25.425633623447496</v>
      </c>
      <c r="AC106" s="164" t="s">
        <v>1191</v>
      </c>
      <c r="AD106" s="165"/>
      <c r="AE106" s="164">
        <v>1993</v>
      </c>
      <c r="AF106" s="165">
        <v>-16.3</v>
      </c>
      <c r="AG106" s="165"/>
      <c r="AH106" s="165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>
      <c r="A107" s="145" t="s">
        <v>841</v>
      </c>
      <c r="B107" s="163" t="s">
        <v>861</v>
      </c>
      <c r="C107" s="163" t="s">
        <v>880</v>
      </c>
      <c r="D107" s="163" t="s">
        <v>940</v>
      </c>
      <c r="E107" s="163" t="s">
        <v>1118</v>
      </c>
      <c r="F107" s="163" t="s">
        <v>940</v>
      </c>
      <c r="G107" s="163" t="s">
        <v>296</v>
      </c>
      <c r="H107" s="163" t="s">
        <v>250</v>
      </c>
      <c r="I107" s="163" t="s">
        <v>176</v>
      </c>
      <c r="J107" s="163">
        <v>0</v>
      </c>
      <c r="K107" s="163">
        <v>2.1</v>
      </c>
      <c r="L107" s="6" t="s">
        <v>255</v>
      </c>
      <c r="M107" s="165"/>
      <c r="N107" s="165"/>
      <c r="O107" s="165"/>
      <c r="P107" s="207">
        <v>3.1370415934387816</v>
      </c>
      <c r="Q107" s="200"/>
      <c r="R107" s="129"/>
      <c r="S107" s="129"/>
      <c r="T107" s="165"/>
      <c r="U107" s="207">
        <v>39.682449568617265</v>
      </c>
      <c r="V107" s="165"/>
      <c r="W107" s="207">
        <v>10.740446821900566</v>
      </c>
      <c r="X107" s="165"/>
      <c r="Y107" s="165"/>
      <c r="Z107" s="165"/>
      <c r="AA107" s="165"/>
      <c r="AB107" s="165">
        <v>-25.524982846582528</v>
      </c>
      <c r="AC107" s="164" t="s">
        <v>1191</v>
      </c>
      <c r="AD107" s="165"/>
      <c r="AE107" s="164">
        <v>1993</v>
      </c>
      <c r="AF107" s="165">
        <v>-54.6</v>
      </c>
      <c r="AG107" s="165"/>
      <c r="AH107" s="165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>
      <c r="A108" s="145" t="s">
        <v>841</v>
      </c>
      <c r="B108" s="163" t="s">
        <v>861</v>
      </c>
      <c r="C108" s="163" t="s">
        <v>880</v>
      </c>
      <c r="D108" s="163" t="s">
        <v>941</v>
      </c>
      <c r="E108" s="163" t="s">
        <v>1119</v>
      </c>
      <c r="F108" s="163" t="s">
        <v>941</v>
      </c>
      <c r="G108" s="163" t="s">
        <v>296</v>
      </c>
      <c r="H108" s="163" t="s">
        <v>250</v>
      </c>
      <c r="I108" s="163" t="s">
        <v>176</v>
      </c>
      <c r="J108" s="163">
        <v>0</v>
      </c>
      <c r="K108" s="163">
        <v>2.1</v>
      </c>
      <c r="L108" s="6" t="s">
        <v>255</v>
      </c>
      <c r="M108" s="165"/>
      <c r="N108" s="165"/>
      <c r="O108" s="165"/>
      <c r="P108" s="207">
        <v>2.3220630372492832</v>
      </c>
      <c r="Q108" s="200"/>
      <c r="R108" s="129"/>
      <c r="S108" s="129"/>
      <c r="T108" s="165"/>
      <c r="U108" s="207">
        <v>50.646248075107451</v>
      </c>
      <c r="V108" s="165"/>
      <c r="W108" s="207">
        <v>17.252931885488643</v>
      </c>
      <c r="X108" s="165"/>
      <c r="Y108" s="165"/>
      <c r="Z108" s="165"/>
      <c r="AA108" s="165"/>
      <c r="AB108" s="165">
        <v>-25.912623769684199</v>
      </c>
      <c r="AC108" s="164" t="s">
        <v>1191</v>
      </c>
      <c r="AD108" s="165"/>
      <c r="AE108" s="164">
        <v>1993</v>
      </c>
      <c r="AF108" s="165">
        <v>-124.1</v>
      </c>
      <c r="AG108" s="165"/>
      <c r="AH108" s="165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>
      <c r="A109" s="145" t="s">
        <v>841</v>
      </c>
      <c r="B109" s="163" t="s">
        <v>861</v>
      </c>
      <c r="C109" s="163" t="s">
        <v>880</v>
      </c>
      <c r="D109" s="163" t="s">
        <v>942</v>
      </c>
      <c r="E109" s="163" t="s">
        <v>1120</v>
      </c>
      <c r="F109" s="163" t="s">
        <v>942</v>
      </c>
      <c r="G109" s="163" t="s">
        <v>296</v>
      </c>
      <c r="H109" s="163" t="s">
        <v>250</v>
      </c>
      <c r="I109" s="163" t="s">
        <v>176</v>
      </c>
      <c r="J109" s="163">
        <v>0</v>
      </c>
      <c r="K109" s="163">
        <v>2.1</v>
      </c>
      <c r="L109" s="6" t="s">
        <v>255</v>
      </c>
      <c r="M109" s="165"/>
      <c r="N109" s="165"/>
      <c r="O109" s="165"/>
      <c r="P109" s="207">
        <v>2.2135922330097086</v>
      </c>
      <c r="Q109" s="200"/>
      <c r="R109" s="129"/>
      <c r="S109" s="129"/>
      <c r="T109" s="165"/>
      <c r="U109" s="207">
        <v>56.763451103719099</v>
      </c>
      <c r="V109" s="165"/>
      <c r="W109" s="207">
        <v>24.890775119617221</v>
      </c>
      <c r="X109" s="165"/>
      <c r="Y109" s="165"/>
      <c r="Z109" s="165"/>
      <c r="AA109" s="165"/>
      <c r="AB109" s="165">
        <v>-27.28877511162645</v>
      </c>
      <c r="AC109" s="164" t="s">
        <v>1191</v>
      </c>
      <c r="AD109" s="165"/>
      <c r="AE109" s="164">
        <v>1993</v>
      </c>
      <c r="AF109" s="165">
        <v>-52.8</v>
      </c>
      <c r="AG109" s="165"/>
      <c r="AH109" s="165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>
      <c r="A110" s="145" t="s">
        <v>841</v>
      </c>
      <c r="B110" s="163" t="s">
        <v>861</v>
      </c>
      <c r="C110" s="163" t="s">
        <v>880</v>
      </c>
      <c r="D110" s="163" t="s">
        <v>943</v>
      </c>
      <c r="E110" s="163" t="s">
        <v>1121</v>
      </c>
      <c r="F110" s="163" t="s">
        <v>943</v>
      </c>
      <c r="G110" s="163" t="s">
        <v>296</v>
      </c>
      <c r="H110" s="163" t="s">
        <v>250</v>
      </c>
      <c r="I110" s="163" t="s">
        <v>176</v>
      </c>
      <c r="J110" s="163">
        <v>0</v>
      </c>
      <c r="K110" s="163">
        <v>2.1</v>
      </c>
      <c r="L110" s="6" t="s">
        <v>255</v>
      </c>
      <c r="M110" s="165"/>
      <c r="N110" s="165"/>
      <c r="O110" s="165"/>
      <c r="P110" s="207"/>
      <c r="Q110" s="200"/>
      <c r="R110" s="129"/>
      <c r="S110" s="129"/>
      <c r="T110" s="165"/>
      <c r="U110" s="207">
        <v>48.055572940652262</v>
      </c>
      <c r="V110" s="165"/>
      <c r="W110" s="207">
        <v>20.954989816700611</v>
      </c>
      <c r="X110" s="165"/>
      <c r="Y110" s="165"/>
      <c r="Z110" s="165"/>
      <c r="AA110" s="165"/>
      <c r="AB110" s="165">
        <v>-25.499934395319222</v>
      </c>
      <c r="AC110" s="164" t="s">
        <v>1191</v>
      </c>
      <c r="AD110" s="165"/>
      <c r="AE110" s="164">
        <v>1993</v>
      </c>
      <c r="AF110" s="165">
        <v>-145.5</v>
      </c>
      <c r="AG110" s="165"/>
      <c r="AH110" s="165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>
      <c r="A111" s="145" t="s">
        <v>841</v>
      </c>
      <c r="B111" s="163" t="s">
        <v>861</v>
      </c>
      <c r="C111" s="163" t="s">
        <v>880</v>
      </c>
      <c r="D111" s="163" t="s">
        <v>936</v>
      </c>
      <c r="E111" s="163" t="s">
        <v>1122</v>
      </c>
      <c r="F111" s="163" t="s">
        <v>1106</v>
      </c>
      <c r="G111" s="163" t="s">
        <v>264</v>
      </c>
      <c r="H111" s="163" t="s">
        <v>251</v>
      </c>
      <c r="I111" s="163" t="s">
        <v>198</v>
      </c>
      <c r="J111" s="163">
        <v>2.1</v>
      </c>
      <c r="K111" s="163" t="s">
        <v>1013</v>
      </c>
      <c r="L111" s="6" t="s">
        <v>256</v>
      </c>
      <c r="M111" s="165">
        <v>0.5</v>
      </c>
      <c r="N111" s="165"/>
      <c r="O111" s="165" t="s">
        <v>1025</v>
      </c>
      <c r="P111" s="207">
        <v>68.370109999999997</v>
      </c>
      <c r="Q111" s="200"/>
      <c r="R111" s="129"/>
      <c r="S111" s="129"/>
      <c r="T111" s="165"/>
      <c r="U111" s="207">
        <v>27.4</v>
      </c>
      <c r="V111" s="165"/>
      <c r="W111" s="207">
        <v>1.94</v>
      </c>
      <c r="X111" s="165"/>
      <c r="Y111" s="165"/>
      <c r="Z111" s="165"/>
      <c r="AA111" s="165"/>
      <c r="AB111" s="165"/>
      <c r="AC111" s="164" t="s">
        <v>1191</v>
      </c>
      <c r="AD111" s="165"/>
      <c r="AE111" s="164">
        <v>1993</v>
      </c>
      <c r="AF111" s="165">
        <v>-20.8</v>
      </c>
      <c r="AG111" s="165"/>
      <c r="AH111" s="165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>
      <c r="A112" s="145" t="s">
        <v>841</v>
      </c>
      <c r="B112" s="163" t="s">
        <v>861</v>
      </c>
      <c r="C112" s="163" t="s">
        <v>880</v>
      </c>
      <c r="D112" s="163" t="s">
        <v>938</v>
      </c>
      <c r="E112" s="163" t="s">
        <v>1123</v>
      </c>
      <c r="F112" s="163" t="s">
        <v>1108</v>
      </c>
      <c r="G112" s="163" t="s">
        <v>264</v>
      </c>
      <c r="H112" s="163" t="s">
        <v>251</v>
      </c>
      <c r="I112" s="163" t="s">
        <v>198</v>
      </c>
      <c r="J112" s="163">
        <v>2.1</v>
      </c>
      <c r="K112" s="163" t="s">
        <v>1013</v>
      </c>
      <c r="L112" s="6" t="s">
        <v>256</v>
      </c>
      <c r="M112" s="165">
        <v>0.5</v>
      </c>
      <c r="N112" s="165"/>
      <c r="O112" s="165" t="s">
        <v>1025</v>
      </c>
      <c r="P112" s="207">
        <v>76.920349999999999</v>
      </c>
      <c r="Q112" s="200"/>
      <c r="R112" s="129"/>
      <c r="S112" s="129"/>
      <c r="T112" s="165"/>
      <c r="U112" s="207">
        <v>50.6</v>
      </c>
      <c r="V112" s="165"/>
      <c r="W112" s="207">
        <v>1.53</v>
      </c>
      <c r="X112" s="165"/>
      <c r="Y112" s="165"/>
      <c r="Z112" s="165"/>
      <c r="AA112" s="165"/>
      <c r="AB112" s="165"/>
      <c r="AC112" s="164" t="s">
        <v>1191</v>
      </c>
      <c r="AD112" s="165"/>
      <c r="AE112" s="164">
        <v>1993</v>
      </c>
      <c r="AF112" s="165">
        <v>-47.8</v>
      </c>
      <c r="AG112" s="165"/>
      <c r="AH112" s="165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26">
      <c r="A113" s="145" t="s">
        <v>841</v>
      </c>
      <c r="B113" s="163" t="s">
        <v>861</v>
      </c>
      <c r="C113" s="163" t="s">
        <v>880</v>
      </c>
      <c r="D113" s="163" t="s">
        <v>936</v>
      </c>
      <c r="E113" s="163" t="s">
        <v>1124</v>
      </c>
      <c r="F113" s="163" t="s">
        <v>1122</v>
      </c>
      <c r="G113" s="163" t="s">
        <v>810</v>
      </c>
      <c r="H113" s="163" t="s">
        <v>254</v>
      </c>
      <c r="I113" s="163" t="s">
        <v>198</v>
      </c>
      <c r="J113" s="163">
        <v>0</v>
      </c>
      <c r="K113" s="163">
        <v>2.1</v>
      </c>
      <c r="L113" s="6" t="s">
        <v>811</v>
      </c>
      <c r="M113" s="165">
        <v>6</v>
      </c>
      <c r="N113" s="165"/>
      <c r="O113" s="165" t="s">
        <v>1019</v>
      </c>
      <c r="P113" s="207">
        <v>59.895149999999994</v>
      </c>
      <c r="Q113" s="200"/>
      <c r="R113" s="129"/>
      <c r="S113" s="129"/>
      <c r="T113" s="165"/>
      <c r="U113" s="207">
        <v>9.5</v>
      </c>
      <c r="V113" s="165"/>
      <c r="W113" s="207">
        <v>0.77100000000000002</v>
      </c>
      <c r="X113" s="165"/>
      <c r="Y113" s="165"/>
      <c r="Z113" s="165"/>
      <c r="AA113" s="165"/>
      <c r="AB113" s="165"/>
      <c r="AC113" s="164" t="s">
        <v>1191</v>
      </c>
      <c r="AD113" s="165"/>
      <c r="AE113" s="164">
        <v>1993</v>
      </c>
      <c r="AF113" s="165">
        <v>-40</v>
      </c>
      <c r="AG113" s="165"/>
      <c r="AH113" s="165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26">
      <c r="A114" s="145" t="s">
        <v>841</v>
      </c>
      <c r="B114" s="163" t="s">
        <v>861</v>
      </c>
      <c r="C114" s="163" t="s">
        <v>880</v>
      </c>
      <c r="D114" s="163" t="s">
        <v>938</v>
      </c>
      <c r="E114" s="163" t="s">
        <v>1125</v>
      </c>
      <c r="F114" s="163" t="s">
        <v>1123</v>
      </c>
      <c r="G114" s="163" t="s">
        <v>810</v>
      </c>
      <c r="H114" s="163" t="s">
        <v>254</v>
      </c>
      <c r="I114" s="163" t="s">
        <v>198</v>
      </c>
      <c r="J114" s="163">
        <v>0</v>
      </c>
      <c r="K114" s="163">
        <v>2.1</v>
      </c>
      <c r="L114" s="6" t="s">
        <v>811</v>
      </c>
      <c r="M114" s="165">
        <v>6</v>
      </c>
      <c r="N114" s="165"/>
      <c r="O114" s="165" t="s">
        <v>1019</v>
      </c>
      <c r="P114" s="207">
        <v>68.181470000000004</v>
      </c>
      <c r="Q114" s="200"/>
      <c r="R114" s="129"/>
      <c r="S114" s="129"/>
      <c r="T114" s="165"/>
      <c r="U114" s="207">
        <v>25.2</v>
      </c>
      <c r="V114" s="165"/>
      <c r="W114" s="207">
        <v>0.51500000000000001</v>
      </c>
      <c r="X114" s="165"/>
      <c r="Y114" s="165"/>
      <c r="Z114" s="165"/>
      <c r="AA114" s="165"/>
      <c r="AB114" s="165"/>
      <c r="AC114" s="164" t="s">
        <v>1191</v>
      </c>
      <c r="AD114" s="165"/>
      <c r="AE114" s="164">
        <v>1993</v>
      </c>
      <c r="AF114" s="165">
        <v>-123</v>
      </c>
      <c r="AG114" s="165"/>
      <c r="AH114" s="165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>
      <c r="A115" s="145" t="s">
        <v>841</v>
      </c>
      <c r="B115" s="163" t="s">
        <v>862</v>
      </c>
      <c r="C115" s="163" t="s">
        <v>881</v>
      </c>
      <c r="D115" s="163" t="s">
        <v>944</v>
      </c>
      <c r="E115" s="163" t="s">
        <v>1126</v>
      </c>
      <c r="F115" s="163" t="s">
        <v>944</v>
      </c>
      <c r="G115" s="163" t="s">
        <v>298</v>
      </c>
      <c r="H115" s="163" t="s">
        <v>250</v>
      </c>
      <c r="I115" s="163" t="s">
        <v>176</v>
      </c>
      <c r="J115" s="163">
        <v>2.1</v>
      </c>
      <c r="K115" s="163" t="s">
        <v>1013</v>
      </c>
      <c r="L115" s="6" t="s">
        <v>255</v>
      </c>
      <c r="M115" s="165"/>
      <c r="N115" s="165"/>
      <c r="O115" s="165" t="s">
        <v>968</v>
      </c>
      <c r="P115" s="207">
        <v>63</v>
      </c>
      <c r="Q115" s="200"/>
      <c r="R115" s="129"/>
      <c r="S115" s="129"/>
      <c r="T115" s="165"/>
      <c r="U115" s="207">
        <v>24.332309831411855</v>
      </c>
      <c r="V115" s="165"/>
      <c r="W115" s="207"/>
      <c r="X115" s="165"/>
      <c r="Y115" s="165"/>
      <c r="Z115" s="165"/>
      <c r="AA115" s="165"/>
      <c r="AB115" s="165">
        <v>-24.63</v>
      </c>
      <c r="AC115" s="164" t="s">
        <v>1191</v>
      </c>
      <c r="AD115" s="165"/>
      <c r="AE115" s="164">
        <v>1993</v>
      </c>
      <c r="AF115" s="165">
        <v>47.6</v>
      </c>
      <c r="AG115" s="165"/>
      <c r="AH115" s="165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>
      <c r="A116" s="145" t="s">
        <v>841</v>
      </c>
      <c r="B116" s="163" t="s">
        <v>862</v>
      </c>
      <c r="C116" s="163" t="s">
        <v>881</v>
      </c>
      <c r="D116" s="163" t="s">
        <v>945</v>
      </c>
      <c r="E116" s="163" t="s">
        <v>1127</v>
      </c>
      <c r="F116" s="163" t="s">
        <v>945</v>
      </c>
      <c r="G116" s="163" t="s">
        <v>298</v>
      </c>
      <c r="H116" s="163" t="s">
        <v>250</v>
      </c>
      <c r="I116" s="163" t="s">
        <v>176</v>
      </c>
      <c r="J116" s="163">
        <v>2.1</v>
      </c>
      <c r="K116" s="163" t="s">
        <v>1013</v>
      </c>
      <c r="L116" s="6" t="s">
        <v>255</v>
      </c>
      <c r="M116" s="165"/>
      <c r="N116" s="165"/>
      <c r="O116" s="165" t="s">
        <v>968</v>
      </c>
      <c r="P116" s="207">
        <v>93</v>
      </c>
      <c r="Q116" s="200"/>
      <c r="R116" s="129"/>
      <c r="S116" s="129"/>
      <c r="T116" s="165"/>
      <c r="U116" s="207">
        <v>51.789426789426791</v>
      </c>
      <c r="V116" s="165"/>
      <c r="W116" s="207">
        <v>1.5</v>
      </c>
      <c r="X116" s="165"/>
      <c r="Y116" s="165"/>
      <c r="Z116" s="165"/>
      <c r="AA116" s="165"/>
      <c r="AB116" s="165">
        <v>-24.64</v>
      </c>
      <c r="AC116" s="164" t="s">
        <v>1191</v>
      </c>
      <c r="AD116" s="165"/>
      <c r="AE116" s="164">
        <v>1993</v>
      </c>
      <c r="AF116" s="165">
        <v>55</v>
      </c>
      <c r="AG116" s="165"/>
      <c r="AH116" s="165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>
      <c r="A117" s="145" t="s">
        <v>841</v>
      </c>
      <c r="B117" s="163" t="s">
        <v>862</v>
      </c>
      <c r="C117" s="163" t="s">
        <v>881</v>
      </c>
      <c r="D117" s="163" t="s">
        <v>946</v>
      </c>
      <c r="E117" s="163" t="s">
        <v>1128</v>
      </c>
      <c r="F117" s="163" t="s">
        <v>946</v>
      </c>
      <c r="G117" s="163" t="s">
        <v>298</v>
      </c>
      <c r="H117" s="163" t="s">
        <v>250</v>
      </c>
      <c r="I117" s="163" t="s">
        <v>176</v>
      </c>
      <c r="J117" s="163">
        <v>2.1</v>
      </c>
      <c r="K117" s="163" t="s">
        <v>1013</v>
      </c>
      <c r="L117" s="6" t="s">
        <v>255</v>
      </c>
      <c r="M117" s="165"/>
      <c r="N117" s="165"/>
      <c r="O117" s="165" t="s">
        <v>968</v>
      </c>
      <c r="P117" s="207">
        <v>85.6</v>
      </c>
      <c r="Q117" s="200"/>
      <c r="R117" s="129"/>
      <c r="S117" s="129"/>
      <c r="T117" s="165"/>
      <c r="U117" s="207">
        <v>27.003947244009613</v>
      </c>
      <c r="V117" s="165"/>
      <c r="W117" s="207">
        <v>0.5</v>
      </c>
      <c r="X117" s="165"/>
      <c r="Y117" s="165"/>
      <c r="Z117" s="165"/>
      <c r="AA117" s="165"/>
      <c r="AB117" s="165">
        <v>-24.76</v>
      </c>
      <c r="AC117" s="164" t="s">
        <v>1191</v>
      </c>
      <c r="AD117" s="165"/>
      <c r="AE117" s="164">
        <v>1993</v>
      </c>
      <c r="AF117" s="165">
        <v>16.2</v>
      </c>
      <c r="AG117" s="165"/>
      <c r="AH117" s="165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>
      <c r="A118" s="145" t="s">
        <v>841</v>
      </c>
      <c r="B118" s="163" t="s">
        <v>862</v>
      </c>
      <c r="C118" s="163" t="s">
        <v>881</v>
      </c>
      <c r="D118" s="163" t="s">
        <v>947</v>
      </c>
      <c r="E118" s="163" t="s">
        <v>1129</v>
      </c>
      <c r="F118" s="163" t="s">
        <v>947</v>
      </c>
      <c r="G118" s="163" t="s">
        <v>298</v>
      </c>
      <c r="H118" s="163" t="s">
        <v>250</v>
      </c>
      <c r="I118" s="163" t="s">
        <v>176</v>
      </c>
      <c r="J118" s="163">
        <v>2.1</v>
      </c>
      <c r="K118" s="163" t="s">
        <v>1013</v>
      </c>
      <c r="L118" s="6" t="s">
        <v>255</v>
      </c>
      <c r="M118" s="165"/>
      <c r="N118" s="165"/>
      <c r="O118" s="165" t="s">
        <v>968</v>
      </c>
      <c r="P118" s="207">
        <v>90.55</v>
      </c>
      <c r="Q118" s="200"/>
      <c r="R118" s="129"/>
      <c r="S118" s="129"/>
      <c r="T118" s="165"/>
      <c r="U118" s="207">
        <v>42.587920341531664</v>
      </c>
      <c r="V118" s="165"/>
      <c r="W118" s="207">
        <v>0.39</v>
      </c>
      <c r="X118" s="165"/>
      <c r="Y118" s="165"/>
      <c r="Z118" s="165"/>
      <c r="AA118" s="165"/>
      <c r="AB118" s="165"/>
      <c r="AC118" s="164" t="s">
        <v>1191</v>
      </c>
      <c r="AD118" s="165"/>
      <c r="AE118" s="164">
        <v>1993</v>
      </c>
      <c r="AF118" s="165">
        <v>32.700000000000003</v>
      </c>
      <c r="AG118" s="165"/>
      <c r="AH118" s="165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>
      <c r="A119" s="145" t="s">
        <v>841</v>
      </c>
      <c r="B119" s="163" t="s">
        <v>862</v>
      </c>
      <c r="C119" s="163" t="s">
        <v>881</v>
      </c>
      <c r="D119" s="163" t="s">
        <v>948</v>
      </c>
      <c r="E119" s="163" t="s">
        <v>1130</v>
      </c>
      <c r="F119" s="163" t="s">
        <v>948</v>
      </c>
      <c r="G119" s="163" t="s">
        <v>298</v>
      </c>
      <c r="H119" s="163" t="s">
        <v>250</v>
      </c>
      <c r="I119" s="163" t="s">
        <v>176</v>
      </c>
      <c r="J119" s="163">
        <v>2.1</v>
      </c>
      <c r="K119" s="163" t="s">
        <v>1013</v>
      </c>
      <c r="L119" s="6" t="s">
        <v>255</v>
      </c>
      <c r="M119" s="165"/>
      <c r="N119" s="165"/>
      <c r="O119" s="165" t="s">
        <v>968</v>
      </c>
      <c r="P119" s="207">
        <v>95.58</v>
      </c>
      <c r="Q119" s="200"/>
      <c r="R119" s="129"/>
      <c r="S119" s="129"/>
      <c r="T119" s="165"/>
      <c r="U119" s="207">
        <v>37.12917540548483</v>
      </c>
      <c r="V119" s="165"/>
      <c r="W119" s="207">
        <v>0.16</v>
      </c>
      <c r="X119" s="165"/>
      <c r="Y119" s="165"/>
      <c r="Z119" s="165"/>
      <c r="AA119" s="165"/>
      <c r="AB119" s="165">
        <v>-25.59</v>
      </c>
      <c r="AC119" s="164" t="s">
        <v>1191</v>
      </c>
      <c r="AD119" s="165"/>
      <c r="AE119" s="164">
        <v>1993</v>
      </c>
      <c r="AF119" s="165">
        <v>-146.6</v>
      </c>
      <c r="AG119" s="165"/>
      <c r="AH119" s="165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>
      <c r="A120" s="145" t="s">
        <v>841</v>
      </c>
      <c r="B120" s="163" t="s">
        <v>862</v>
      </c>
      <c r="C120" s="163" t="s">
        <v>881</v>
      </c>
      <c r="D120" s="163" t="s">
        <v>949</v>
      </c>
      <c r="E120" s="163" t="s">
        <v>1131</v>
      </c>
      <c r="F120" s="163" t="s">
        <v>949</v>
      </c>
      <c r="G120" s="163" t="s">
        <v>298</v>
      </c>
      <c r="H120" s="163" t="s">
        <v>250</v>
      </c>
      <c r="I120" s="163" t="s">
        <v>176</v>
      </c>
      <c r="J120" s="163">
        <v>2.1</v>
      </c>
      <c r="K120" s="163" t="s">
        <v>1013</v>
      </c>
      <c r="L120" s="6" t="s">
        <v>255</v>
      </c>
      <c r="M120" s="165"/>
      <c r="N120" s="165"/>
      <c r="O120" s="165" t="s">
        <v>968</v>
      </c>
      <c r="P120" s="207">
        <v>96.64</v>
      </c>
      <c r="Q120" s="200"/>
      <c r="R120" s="129"/>
      <c r="S120" s="129"/>
      <c r="T120" s="165"/>
      <c r="U120" s="207">
        <v>54.917453196896894</v>
      </c>
      <c r="V120" s="165"/>
      <c r="W120" s="207">
        <v>0.28999999999999998</v>
      </c>
      <c r="X120" s="165"/>
      <c r="Y120" s="165"/>
      <c r="Z120" s="165"/>
      <c r="AA120" s="165"/>
      <c r="AB120" s="165">
        <v>-25.33</v>
      </c>
      <c r="AC120" s="164" t="s">
        <v>1191</v>
      </c>
      <c r="AD120" s="165"/>
      <c r="AE120" s="164">
        <v>1993</v>
      </c>
      <c r="AF120" s="165">
        <v>-379</v>
      </c>
      <c r="AG120" s="165"/>
      <c r="AH120" s="165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>
      <c r="A121" s="145" t="s">
        <v>841</v>
      </c>
      <c r="B121" s="163" t="s">
        <v>862</v>
      </c>
      <c r="C121" s="163" t="s">
        <v>881</v>
      </c>
      <c r="D121" s="163" t="s">
        <v>944</v>
      </c>
      <c r="E121" s="163" t="s">
        <v>1132</v>
      </c>
      <c r="F121" s="163" t="s">
        <v>944</v>
      </c>
      <c r="G121" s="163" t="s">
        <v>296</v>
      </c>
      <c r="H121" s="163" t="s">
        <v>250</v>
      </c>
      <c r="I121" s="163" t="s">
        <v>176</v>
      </c>
      <c r="J121" s="201">
        <v>0</v>
      </c>
      <c r="K121" s="163">
        <v>2.1</v>
      </c>
      <c r="L121" s="6" t="s">
        <v>255</v>
      </c>
      <c r="M121" s="165"/>
      <c r="N121" s="165"/>
      <c r="O121" s="165" t="s">
        <v>1019</v>
      </c>
      <c r="P121" s="207">
        <v>37</v>
      </c>
      <c r="Q121" s="200"/>
      <c r="R121" s="129"/>
      <c r="S121" s="129"/>
      <c r="T121" s="165"/>
      <c r="U121" s="207">
        <v>75.667690168588166</v>
      </c>
      <c r="V121" s="165"/>
      <c r="W121" s="207">
        <v>10.59</v>
      </c>
      <c r="X121" s="165"/>
      <c r="Y121" s="165"/>
      <c r="Z121" s="165"/>
      <c r="AA121" s="165"/>
      <c r="AB121" s="165">
        <v>-25.34</v>
      </c>
      <c r="AC121" s="164" t="s">
        <v>1191</v>
      </c>
      <c r="AD121" s="165"/>
      <c r="AE121" s="164">
        <v>1993</v>
      </c>
      <c r="AF121" s="165">
        <v>144.80000000000001</v>
      </c>
      <c r="AG121" s="165"/>
      <c r="AH121" s="165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>
      <c r="A122" s="145" t="s">
        <v>841</v>
      </c>
      <c r="B122" s="163" t="s">
        <v>862</v>
      </c>
      <c r="C122" s="163" t="s">
        <v>881</v>
      </c>
      <c r="D122" s="163" t="s">
        <v>945</v>
      </c>
      <c r="E122" s="163" t="s">
        <v>1133</v>
      </c>
      <c r="F122" s="163" t="s">
        <v>945</v>
      </c>
      <c r="G122" s="163" t="s">
        <v>296</v>
      </c>
      <c r="H122" s="163" t="s">
        <v>250</v>
      </c>
      <c r="I122" s="163" t="s">
        <v>176</v>
      </c>
      <c r="J122" s="202">
        <v>0</v>
      </c>
      <c r="K122" s="163">
        <v>2.1</v>
      </c>
      <c r="L122" s="6" t="s">
        <v>255</v>
      </c>
      <c r="M122" s="165"/>
      <c r="N122" s="165"/>
      <c r="O122" s="165" t="s">
        <v>1019</v>
      </c>
      <c r="P122" s="207">
        <v>4.3</v>
      </c>
      <c r="Q122" s="200"/>
      <c r="R122" s="129"/>
      <c r="S122" s="129"/>
      <c r="T122" s="165"/>
      <c r="U122" s="207">
        <v>48.210573210573209</v>
      </c>
      <c r="V122" s="165"/>
      <c r="W122" s="207">
        <v>30.2</v>
      </c>
      <c r="X122" s="165"/>
      <c r="Y122" s="165"/>
      <c r="Z122" s="165"/>
      <c r="AA122" s="165"/>
      <c r="AB122" s="165"/>
      <c r="AC122" s="164" t="s">
        <v>1191</v>
      </c>
      <c r="AD122" s="165"/>
      <c r="AE122" s="164">
        <v>1993</v>
      </c>
      <c r="AF122" s="165">
        <v>101.4</v>
      </c>
      <c r="AG122" s="165"/>
      <c r="AH122" s="165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>
      <c r="A123" s="145" t="s">
        <v>841</v>
      </c>
      <c r="B123" s="163" t="s">
        <v>862</v>
      </c>
      <c r="C123" s="163" t="s">
        <v>881</v>
      </c>
      <c r="D123" s="163" t="s">
        <v>946</v>
      </c>
      <c r="E123" s="163" t="s">
        <v>1134</v>
      </c>
      <c r="F123" s="163" t="s">
        <v>946</v>
      </c>
      <c r="G123" s="163" t="s">
        <v>296</v>
      </c>
      <c r="H123" s="163" t="s">
        <v>250</v>
      </c>
      <c r="I123" s="163" t="s">
        <v>176</v>
      </c>
      <c r="J123" s="202">
        <v>0</v>
      </c>
      <c r="K123" s="163">
        <v>2.1</v>
      </c>
      <c r="L123" s="6" t="s">
        <v>255</v>
      </c>
      <c r="M123" s="165"/>
      <c r="N123" s="165"/>
      <c r="O123" s="165" t="s">
        <v>1019</v>
      </c>
      <c r="P123" s="207">
        <v>14.006700655498909</v>
      </c>
      <c r="Q123" s="200"/>
      <c r="R123" s="129"/>
      <c r="S123" s="129"/>
      <c r="T123" s="165"/>
      <c r="U123" s="207">
        <v>72.996052755990391</v>
      </c>
      <c r="V123" s="165"/>
      <c r="W123" s="207">
        <v>8.26</v>
      </c>
      <c r="X123" s="165"/>
      <c r="Y123" s="165"/>
      <c r="Z123" s="165"/>
      <c r="AA123" s="165"/>
      <c r="AB123" s="165">
        <v>-24.988017772139425</v>
      </c>
      <c r="AC123" s="164" t="s">
        <v>1191</v>
      </c>
      <c r="AD123" s="165"/>
      <c r="AE123" s="164">
        <v>1993</v>
      </c>
      <c r="AF123" s="165">
        <v>-64.2</v>
      </c>
      <c r="AG123" s="165"/>
      <c r="AH123" s="165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>
      <c r="A124" s="145" t="s">
        <v>841</v>
      </c>
      <c r="B124" s="163" t="s">
        <v>862</v>
      </c>
      <c r="C124" s="163" t="s">
        <v>881</v>
      </c>
      <c r="D124" s="163" t="s">
        <v>947</v>
      </c>
      <c r="E124" s="163" t="s">
        <v>1135</v>
      </c>
      <c r="F124" s="163" t="s">
        <v>947</v>
      </c>
      <c r="G124" s="163" t="s">
        <v>296</v>
      </c>
      <c r="H124" s="163" t="s">
        <v>250</v>
      </c>
      <c r="I124" s="163" t="s">
        <v>176</v>
      </c>
      <c r="J124" s="202">
        <v>0</v>
      </c>
      <c r="K124" s="163">
        <v>2.1</v>
      </c>
      <c r="L124" s="6" t="s">
        <v>255</v>
      </c>
      <c r="M124" s="165"/>
      <c r="N124" s="165"/>
      <c r="O124" s="165" t="s">
        <v>1019</v>
      </c>
      <c r="P124" s="207">
        <v>9.1082899099952623</v>
      </c>
      <c r="Q124" s="200"/>
      <c r="R124" s="129"/>
      <c r="S124" s="129"/>
      <c r="T124" s="165"/>
      <c r="U124" s="207">
        <v>57.412079658468329</v>
      </c>
      <c r="V124" s="165"/>
      <c r="W124" s="207">
        <v>5.2267660550458723</v>
      </c>
      <c r="X124" s="165"/>
      <c r="Y124" s="165"/>
      <c r="Z124" s="165"/>
      <c r="AA124" s="165"/>
      <c r="AB124" s="165">
        <v>-24.894300608885732</v>
      </c>
      <c r="AC124" s="164" t="s">
        <v>1191</v>
      </c>
      <c r="AD124" s="165"/>
      <c r="AE124" s="164">
        <v>1993</v>
      </c>
      <c r="AF124" s="165">
        <v>-106.7</v>
      </c>
      <c r="AG124" s="165"/>
      <c r="AH124" s="165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>
      <c r="A125" s="145" t="s">
        <v>841</v>
      </c>
      <c r="B125" s="163" t="s">
        <v>862</v>
      </c>
      <c r="C125" s="163" t="s">
        <v>881</v>
      </c>
      <c r="D125" s="163" t="s">
        <v>948</v>
      </c>
      <c r="E125" s="163" t="s">
        <v>1136</v>
      </c>
      <c r="F125" s="163" t="s">
        <v>948</v>
      </c>
      <c r="G125" s="163" t="s">
        <v>296</v>
      </c>
      <c r="H125" s="163" t="s">
        <v>250</v>
      </c>
      <c r="I125" s="163" t="s">
        <v>176</v>
      </c>
      <c r="J125" s="202">
        <v>0</v>
      </c>
      <c r="K125" s="163">
        <v>2.1</v>
      </c>
      <c r="L125" s="6" t="s">
        <v>255</v>
      </c>
      <c r="M125" s="165"/>
      <c r="N125" s="165"/>
      <c r="O125" s="165" t="s">
        <v>1019</v>
      </c>
      <c r="P125" s="207">
        <v>4.0609853528628488</v>
      </c>
      <c r="Q125" s="200"/>
      <c r="R125" s="129"/>
      <c r="S125" s="129"/>
      <c r="T125" s="165"/>
      <c r="U125" s="207">
        <v>62.87082459451517</v>
      </c>
      <c r="V125" s="165"/>
      <c r="W125" s="207">
        <v>6.3766038647342995</v>
      </c>
      <c r="X125" s="165"/>
      <c r="Y125" s="165"/>
      <c r="Z125" s="165"/>
      <c r="AA125" s="165"/>
      <c r="AB125" s="165">
        <v>-24.652681019154411</v>
      </c>
      <c r="AC125" s="164" t="s">
        <v>1191</v>
      </c>
      <c r="AD125" s="165"/>
      <c r="AE125" s="164">
        <v>1993</v>
      </c>
      <c r="AF125" s="165">
        <v>-272.60000000000002</v>
      </c>
      <c r="AG125" s="165"/>
      <c r="AH125" s="165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>
      <c r="A126" s="145" t="s">
        <v>841</v>
      </c>
      <c r="B126" s="163" t="s">
        <v>862</v>
      </c>
      <c r="C126" s="163" t="s">
        <v>881</v>
      </c>
      <c r="D126" s="163" t="s">
        <v>949</v>
      </c>
      <c r="E126" s="163" t="s">
        <v>1137</v>
      </c>
      <c r="F126" s="163" t="s">
        <v>949</v>
      </c>
      <c r="G126" s="163" t="s">
        <v>296</v>
      </c>
      <c r="H126" s="163" t="s">
        <v>250</v>
      </c>
      <c r="I126" s="163" t="s">
        <v>176</v>
      </c>
      <c r="J126" s="202">
        <v>0</v>
      </c>
      <c r="K126" s="163">
        <v>2.1</v>
      </c>
      <c r="L126" s="6" t="s">
        <v>255</v>
      </c>
      <c r="M126" s="165"/>
      <c r="N126" s="165"/>
      <c r="O126" s="165" t="s">
        <v>1019</v>
      </c>
      <c r="P126" s="207">
        <v>3.2019203072491598</v>
      </c>
      <c r="Q126" s="200"/>
      <c r="R126" s="129"/>
      <c r="S126" s="129"/>
      <c r="T126" s="165"/>
      <c r="U126" s="207">
        <v>45.082546803103099</v>
      </c>
      <c r="V126" s="165"/>
      <c r="W126" s="207">
        <v>7.1852594458438288</v>
      </c>
      <c r="X126" s="165"/>
      <c r="Y126" s="165"/>
      <c r="Z126" s="165"/>
      <c r="AA126" s="165"/>
      <c r="AB126" s="165">
        <v>-24.192232137723888</v>
      </c>
      <c r="AC126" s="164" t="s">
        <v>1191</v>
      </c>
      <c r="AD126" s="165"/>
      <c r="AE126" s="164">
        <v>1993</v>
      </c>
      <c r="AF126" s="165">
        <v>-350.4</v>
      </c>
      <c r="AG126" s="165"/>
      <c r="AH126" s="165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>
      <c r="A127" s="145" t="s">
        <v>841</v>
      </c>
      <c r="B127" s="163" t="s">
        <v>862</v>
      </c>
      <c r="C127" s="163" t="s">
        <v>881</v>
      </c>
      <c r="D127" s="163" t="s">
        <v>945</v>
      </c>
      <c r="E127" s="163" t="s">
        <v>1138</v>
      </c>
      <c r="F127" s="163" t="s">
        <v>1126</v>
      </c>
      <c r="G127" s="163" t="s">
        <v>264</v>
      </c>
      <c r="H127" s="163" t="s">
        <v>251</v>
      </c>
      <c r="I127" s="163" t="s">
        <v>198</v>
      </c>
      <c r="J127" s="202">
        <v>2.1</v>
      </c>
      <c r="K127" s="163" t="s">
        <v>1013</v>
      </c>
      <c r="L127" s="6" t="s">
        <v>256</v>
      </c>
      <c r="M127" s="165">
        <v>0.5</v>
      </c>
      <c r="N127" s="165"/>
      <c r="O127" s="165" t="s">
        <v>1025</v>
      </c>
      <c r="P127" s="207">
        <v>84.816000000000003</v>
      </c>
      <c r="Q127" s="200"/>
      <c r="R127" s="129"/>
      <c r="S127" s="129"/>
      <c r="T127" s="165"/>
      <c r="U127" s="207">
        <v>2.7</v>
      </c>
      <c r="V127" s="165"/>
      <c r="W127" s="207">
        <v>0.2</v>
      </c>
      <c r="X127" s="165"/>
      <c r="Y127" s="165"/>
      <c r="Z127" s="165"/>
      <c r="AA127" s="165"/>
      <c r="AB127" s="165"/>
      <c r="AC127" s="164" t="s">
        <v>1191</v>
      </c>
      <c r="AD127" s="165"/>
      <c r="AE127" s="164">
        <v>1993</v>
      </c>
      <c r="AF127" s="165">
        <v>4.9000000000000004</v>
      </c>
      <c r="AG127" s="165"/>
      <c r="AH127" s="165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>
      <c r="A128" s="145" t="s">
        <v>841</v>
      </c>
      <c r="B128" s="163" t="s">
        <v>862</v>
      </c>
      <c r="C128" s="163" t="s">
        <v>881</v>
      </c>
      <c r="D128" s="163" t="s">
        <v>946</v>
      </c>
      <c r="E128" s="163" t="s">
        <v>1139</v>
      </c>
      <c r="F128" s="163" t="s">
        <v>1128</v>
      </c>
      <c r="G128" s="163" t="s">
        <v>264</v>
      </c>
      <c r="H128" s="163" t="s">
        <v>251</v>
      </c>
      <c r="I128" s="163" t="s">
        <v>198</v>
      </c>
      <c r="J128" s="202">
        <v>2.1</v>
      </c>
      <c r="K128" s="163" t="s">
        <v>1013</v>
      </c>
      <c r="L128" s="6" t="s">
        <v>256</v>
      </c>
      <c r="M128" s="165">
        <v>0.5</v>
      </c>
      <c r="N128" s="165"/>
      <c r="O128" s="165" t="s">
        <v>1025</v>
      </c>
      <c r="P128" s="207">
        <v>76.954399999999993</v>
      </c>
      <c r="Q128" s="200"/>
      <c r="R128" s="129"/>
      <c r="S128" s="129"/>
      <c r="T128" s="165"/>
      <c r="U128" s="207">
        <v>9.4</v>
      </c>
      <c r="V128" s="165"/>
      <c r="W128" s="207">
        <v>0.19800000000000001</v>
      </c>
      <c r="X128" s="165"/>
      <c r="Y128" s="165"/>
      <c r="Z128" s="165"/>
      <c r="AA128" s="165"/>
      <c r="AB128" s="165"/>
      <c r="AC128" s="164" t="s">
        <v>1191</v>
      </c>
      <c r="AD128" s="165"/>
      <c r="AE128" s="164">
        <v>1993</v>
      </c>
      <c r="AF128" s="165">
        <v>-55.2</v>
      </c>
      <c r="AG128" s="165"/>
      <c r="AH128" s="165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26">
      <c r="A129" s="145" t="s">
        <v>841</v>
      </c>
      <c r="B129" s="163" t="s">
        <v>862</v>
      </c>
      <c r="C129" s="163" t="s">
        <v>881</v>
      </c>
      <c r="D129" s="163" t="s">
        <v>945</v>
      </c>
      <c r="E129" s="163" t="s">
        <v>1140</v>
      </c>
      <c r="F129" s="163" t="s">
        <v>1138</v>
      </c>
      <c r="G129" s="163" t="s">
        <v>810</v>
      </c>
      <c r="H129" s="163" t="s">
        <v>254</v>
      </c>
      <c r="I129" s="163" t="s">
        <v>198</v>
      </c>
      <c r="J129" s="163">
        <v>0</v>
      </c>
      <c r="K129" s="163">
        <v>2.1</v>
      </c>
      <c r="L129" s="6" t="s">
        <v>811</v>
      </c>
      <c r="M129" s="165">
        <v>6</v>
      </c>
      <c r="N129" s="165"/>
      <c r="O129" s="165" t="s">
        <v>1019</v>
      </c>
      <c r="P129" s="207">
        <v>75.516000000000005</v>
      </c>
      <c r="Q129" s="200"/>
      <c r="R129" s="129"/>
      <c r="S129" s="129"/>
      <c r="T129" s="165"/>
      <c r="U129" s="207">
        <v>1.6</v>
      </c>
      <c r="V129" s="165"/>
      <c r="W129" s="207">
        <v>0.129</v>
      </c>
      <c r="X129" s="165"/>
      <c r="Y129" s="165"/>
      <c r="Z129" s="165"/>
      <c r="AA129" s="165"/>
      <c r="AB129" s="165"/>
      <c r="AC129" s="164" t="s">
        <v>1191</v>
      </c>
      <c r="AD129" s="165"/>
      <c r="AE129" s="164">
        <v>1993</v>
      </c>
      <c r="AF129" s="165">
        <v>-86.5</v>
      </c>
      <c r="AG129" s="165"/>
      <c r="AH129" s="165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26">
      <c r="A130" s="145" t="s">
        <v>841</v>
      </c>
      <c r="B130" s="163" t="s">
        <v>862</v>
      </c>
      <c r="C130" s="163" t="s">
        <v>881</v>
      </c>
      <c r="D130" s="163" t="s">
        <v>946</v>
      </c>
      <c r="E130" s="163" t="s">
        <v>1141</v>
      </c>
      <c r="F130" s="163" t="s">
        <v>1139</v>
      </c>
      <c r="G130" s="163" t="s">
        <v>810</v>
      </c>
      <c r="H130" s="163" t="s">
        <v>254</v>
      </c>
      <c r="I130" s="163" t="s">
        <v>198</v>
      </c>
      <c r="J130" s="163">
        <v>0</v>
      </c>
      <c r="K130" s="163">
        <v>2.1</v>
      </c>
      <c r="L130" s="6" t="s">
        <v>811</v>
      </c>
      <c r="M130" s="165">
        <v>6</v>
      </c>
      <c r="N130" s="165"/>
      <c r="O130" s="165" t="s">
        <v>1019</v>
      </c>
      <c r="P130" s="207">
        <v>63.343999999999994</v>
      </c>
      <c r="Q130" s="200"/>
      <c r="R130" s="129"/>
      <c r="S130" s="129"/>
      <c r="T130" s="165"/>
      <c r="U130" s="207">
        <v>3.9</v>
      </c>
      <c r="V130" s="165"/>
      <c r="W130" s="207">
        <v>0.1</v>
      </c>
      <c r="X130" s="165"/>
      <c r="Y130" s="165"/>
      <c r="Z130" s="165"/>
      <c r="AA130" s="165"/>
      <c r="AB130" s="165"/>
      <c r="AC130" s="164" t="s">
        <v>1191</v>
      </c>
      <c r="AD130" s="165"/>
      <c r="AE130" s="164">
        <v>1993</v>
      </c>
      <c r="AF130" s="165">
        <v>-167.7</v>
      </c>
      <c r="AG130" s="165"/>
      <c r="AH130" s="165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>
      <c r="A131" s="145" t="s">
        <v>841</v>
      </c>
      <c r="B131" s="163" t="s">
        <v>863</v>
      </c>
      <c r="C131" s="163" t="s">
        <v>882</v>
      </c>
      <c r="D131" s="163" t="s">
        <v>950</v>
      </c>
      <c r="E131" s="163" t="s">
        <v>1142</v>
      </c>
      <c r="F131" s="163" t="s">
        <v>950</v>
      </c>
      <c r="G131" s="163" t="s">
        <v>298</v>
      </c>
      <c r="H131" s="163" t="s">
        <v>250</v>
      </c>
      <c r="I131" s="163" t="s">
        <v>176</v>
      </c>
      <c r="J131" s="163">
        <v>2.1</v>
      </c>
      <c r="K131" s="163" t="s">
        <v>1013</v>
      </c>
      <c r="L131" s="6" t="s">
        <v>255</v>
      </c>
      <c r="M131" s="165"/>
      <c r="N131" s="165"/>
      <c r="O131" s="165" t="s">
        <v>968</v>
      </c>
      <c r="P131" s="207">
        <v>67.819999999999993</v>
      </c>
      <c r="Q131" s="200"/>
      <c r="R131" s="129"/>
      <c r="S131" s="129"/>
      <c r="T131" s="165"/>
      <c r="U131" s="207">
        <v>17.396585367087305</v>
      </c>
      <c r="V131" s="165"/>
      <c r="W131" s="207">
        <v>1.42</v>
      </c>
      <c r="X131" s="165"/>
      <c r="Y131" s="165"/>
      <c r="Z131" s="165"/>
      <c r="AA131" s="165"/>
      <c r="AB131" s="165"/>
      <c r="AC131" s="164" t="s">
        <v>1191</v>
      </c>
      <c r="AD131" s="165"/>
      <c r="AE131" s="164">
        <v>1993</v>
      </c>
      <c r="AF131" s="165">
        <v>118.4</v>
      </c>
      <c r="AG131" s="165"/>
      <c r="AH131" s="165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>
      <c r="A132" s="145" t="s">
        <v>841</v>
      </c>
      <c r="B132" s="163" t="s">
        <v>863</v>
      </c>
      <c r="C132" s="163" t="s">
        <v>882</v>
      </c>
      <c r="D132" s="163" t="s">
        <v>951</v>
      </c>
      <c r="E132" s="163" t="s">
        <v>1143</v>
      </c>
      <c r="F132" s="163" t="s">
        <v>951</v>
      </c>
      <c r="G132" s="163" t="s">
        <v>298</v>
      </c>
      <c r="H132" s="163" t="s">
        <v>250</v>
      </c>
      <c r="I132" s="163" t="s">
        <v>176</v>
      </c>
      <c r="J132" s="163">
        <v>2.1</v>
      </c>
      <c r="K132" s="163" t="s">
        <v>1013</v>
      </c>
      <c r="L132" s="6" t="s">
        <v>255</v>
      </c>
      <c r="M132" s="165"/>
      <c r="N132" s="165"/>
      <c r="O132" s="165" t="s">
        <v>968</v>
      </c>
      <c r="P132" s="207">
        <v>84.489917537746805</v>
      </c>
      <c r="Q132" s="200"/>
      <c r="R132" s="129"/>
      <c r="S132" s="129"/>
      <c r="T132" s="165"/>
      <c r="U132" s="207">
        <v>25.070191748381642</v>
      </c>
      <c r="V132" s="165"/>
      <c r="W132" s="207">
        <v>0.64</v>
      </c>
      <c r="X132" s="165"/>
      <c r="Y132" s="165"/>
      <c r="Z132" s="165"/>
      <c r="AA132" s="165"/>
      <c r="AB132" s="165"/>
      <c r="AC132" s="164" t="s">
        <v>1191</v>
      </c>
      <c r="AD132" s="165"/>
      <c r="AE132" s="164">
        <v>1993</v>
      </c>
      <c r="AF132" s="165">
        <v>181.8</v>
      </c>
      <c r="AG132" s="165"/>
      <c r="AH132" s="165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>
      <c r="A133" s="145" t="s">
        <v>841</v>
      </c>
      <c r="B133" s="163" t="s">
        <v>863</v>
      </c>
      <c r="C133" s="163" t="s">
        <v>882</v>
      </c>
      <c r="D133" s="163" t="s">
        <v>952</v>
      </c>
      <c r="E133" s="163" t="s">
        <v>1144</v>
      </c>
      <c r="F133" s="163" t="s">
        <v>952</v>
      </c>
      <c r="G133" s="163" t="s">
        <v>298</v>
      </c>
      <c r="H133" s="163" t="s">
        <v>250</v>
      </c>
      <c r="I133" s="163" t="s">
        <v>176</v>
      </c>
      <c r="J133" s="163">
        <v>2.1</v>
      </c>
      <c r="K133" s="163" t="s">
        <v>1013</v>
      </c>
      <c r="L133" s="6" t="s">
        <v>255</v>
      </c>
      <c r="M133" s="165"/>
      <c r="N133" s="165"/>
      <c r="O133" s="165" t="s">
        <v>968</v>
      </c>
      <c r="P133" s="207">
        <v>90.079510879338244</v>
      </c>
      <c r="Q133" s="200"/>
      <c r="R133" s="129"/>
      <c r="S133" s="129"/>
      <c r="T133" s="165"/>
      <c r="U133" s="207">
        <v>47.717905283009863</v>
      </c>
      <c r="V133" s="165"/>
      <c r="W133" s="207">
        <v>0.4</v>
      </c>
      <c r="X133" s="165"/>
      <c r="Y133" s="165"/>
      <c r="Z133" s="165"/>
      <c r="AA133" s="165"/>
      <c r="AB133" s="165"/>
      <c r="AC133" s="164" t="s">
        <v>1191</v>
      </c>
      <c r="AD133" s="165"/>
      <c r="AE133" s="164">
        <v>1993</v>
      </c>
      <c r="AF133" s="165">
        <v>106.5</v>
      </c>
      <c r="AG133" s="165"/>
      <c r="AH133" s="165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>
      <c r="A134" s="145" t="s">
        <v>841</v>
      </c>
      <c r="B134" s="163" t="s">
        <v>863</v>
      </c>
      <c r="C134" s="163" t="s">
        <v>882</v>
      </c>
      <c r="D134" s="163" t="s">
        <v>953</v>
      </c>
      <c r="E134" s="163" t="s">
        <v>1145</v>
      </c>
      <c r="F134" s="163" t="s">
        <v>953</v>
      </c>
      <c r="G134" s="163" t="s">
        <v>298</v>
      </c>
      <c r="H134" s="163" t="s">
        <v>250</v>
      </c>
      <c r="I134" s="163" t="s">
        <v>176</v>
      </c>
      <c r="J134" s="163">
        <v>2.1</v>
      </c>
      <c r="K134" s="163" t="s">
        <v>1013</v>
      </c>
      <c r="L134" s="6" t="s">
        <v>255</v>
      </c>
      <c r="M134" s="165"/>
      <c r="N134" s="165"/>
      <c r="O134" s="165" t="s">
        <v>968</v>
      </c>
      <c r="P134" s="207">
        <v>90.39032572232442</v>
      </c>
      <c r="Q134" s="200"/>
      <c r="R134" s="129"/>
      <c r="S134" s="129"/>
      <c r="T134" s="165"/>
      <c r="U134" s="207">
        <v>36.174436129500748</v>
      </c>
      <c r="V134" s="165"/>
      <c r="W134" s="207">
        <v>0.28000000000000003</v>
      </c>
      <c r="X134" s="165"/>
      <c r="Y134" s="165"/>
      <c r="Z134" s="165"/>
      <c r="AA134" s="165"/>
      <c r="AB134" s="165"/>
      <c r="AC134" s="164" t="s">
        <v>1191</v>
      </c>
      <c r="AD134" s="165"/>
      <c r="AE134" s="164">
        <v>1993</v>
      </c>
      <c r="AF134" s="165">
        <v>41.7</v>
      </c>
      <c r="AG134" s="165"/>
      <c r="AH134" s="165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>
      <c r="A135" s="145" t="s">
        <v>841</v>
      </c>
      <c r="B135" s="163" t="s">
        <v>863</v>
      </c>
      <c r="C135" s="163" t="s">
        <v>882</v>
      </c>
      <c r="D135" s="163" t="s">
        <v>954</v>
      </c>
      <c r="E135" s="163" t="s">
        <v>1146</v>
      </c>
      <c r="F135" s="163" t="s">
        <v>954</v>
      </c>
      <c r="G135" s="163" t="s">
        <v>298</v>
      </c>
      <c r="H135" s="163" t="s">
        <v>250</v>
      </c>
      <c r="I135" s="163" t="s">
        <v>176</v>
      </c>
      <c r="J135" s="163">
        <v>2.1</v>
      </c>
      <c r="K135" s="163" t="s">
        <v>1013</v>
      </c>
      <c r="L135" s="6" t="s">
        <v>255</v>
      </c>
      <c r="M135" s="165"/>
      <c r="N135" s="165"/>
      <c r="O135" s="165" t="s">
        <v>968</v>
      </c>
      <c r="P135" s="207">
        <v>94.333924775143089</v>
      </c>
      <c r="Q135" s="200"/>
      <c r="R135" s="129"/>
      <c r="S135" s="129"/>
      <c r="T135" s="165"/>
      <c r="U135" s="207">
        <v>41.928468682427955</v>
      </c>
      <c r="V135" s="165"/>
      <c r="W135" s="207">
        <v>0.28000000000000003</v>
      </c>
      <c r="X135" s="165"/>
      <c r="Y135" s="165"/>
      <c r="Z135" s="165"/>
      <c r="AA135" s="165"/>
      <c r="AB135" s="165"/>
      <c r="AC135" s="164" t="s">
        <v>1191</v>
      </c>
      <c r="AD135" s="165"/>
      <c r="AE135" s="164">
        <v>1993</v>
      </c>
      <c r="AF135" s="165">
        <v>-8.6999999999999993</v>
      </c>
      <c r="AG135" s="165"/>
      <c r="AH135" s="165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>
      <c r="A136" s="145" t="s">
        <v>841</v>
      </c>
      <c r="B136" s="163" t="s">
        <v>863</v>
      </c>
      <c r="C136" s="163" t="s">
        <v>882</v>
      </c>
      <c r="D136" s="163" t="s">
        <v>955</v>
      </c>
      <c r="E136" s="163" t="s">
        <v>1147</v>
      </c>
      <c r="F136" s="163" t="s">
        <v>955</v>
      </c>
      <c r="G136" s="163" t="s">
        <v>298</v>
      </c>
      <c r="H136" s="163" t="s">
        <v>250</v>
      </c>
      <c r="I136" s="163" t="s">
        <v>176</v>
      </c>
      <c r="J136" s="163">
        <v>2.1</v>
      </c>
      <c r="K136" s="163" t="s">
        <v>1013</v>
      </c>
      <c r="L136" s="6" t="s">
        <v>255</v>
      </c>
      <c r="M136" s="165"/>
      <c r="N136" s="165"/>
      <c r="O136" s="165" t="s">
        <v>968</v>
      </c>
      <c r="P136" s="207">
        <v>95.71938477313509</v>
      </c>
      <c r="Q136" s="200"/>
      <c r="R136" s="129"/>
      <c r="S136" s="129"/>
      <c r="T136" s="165"/>
      <c r="U136" s="207">
        <v>46.947324765228124</v>
      </c>
      <c r="V136" s="165"/>
      <c r="W136" s="207">
        <v>0.23</v>
      </c>
      <c r="X136" s="165"/>
      <c r="Y136" s="165"/>
      <c r="Z136" s="165"/>
      <c r="AA136" s="165"/>
      <c r="AB136" s="165"/>
      <c r="AC136" s="164" t="s">
        <v>1191</v>
      </c>
      <c r="AD136" s="165"/>
      <c r="AE136" s="164">
        <v>1993</v>
      </c>
      <c r="AF136" s="165">
        <v>-26.1</v>
      </c>
      <c r="AG136" s="165"/>
      <c r="AH136" s="165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>
      <c r="A137" s="145" t="s">
        <v>841</v>
      </c>
      <c r="B137" s="163" t="s">
        <v>863</v>
      </c>
      <c r="C137" s="163" t="s">
        <v>882</v>
      </c>
      <c r="D137" s="163" t="s">
        <v>956</v>
      </c>
      <c r="E137" s="163" t="s">
        <v>1148</v>
      </c>
      <c r="F137" s="163" t="s">
        <v>956</v>
      </c>
      <c r="G137" s="163" t="s">
        <v>298</v>
      </c>
      <c r="H137" s="163" t="s">
        <v>250</v>
      </c>
      <c r="I137" s="163" t="s">
        <v>176</v>
      </c>
      <c r="J137" s="163">
        <v>2.1</v>
      </c>
      <c r="K137" s="163" t="s">
        <v>1013</v>
      </c>
      <c r="L137" s="6" t="s">
        <v>255</v>
      </c>
      <c r="M137" s="165"/>
      <c r="N137" s="165"/>
      <c r="O137" s="165" t="s">
        <v>968</v>
      </c>
      <c r="P137" s="207">
        <v>95.688660742621394</v>
      </c>
      <c r="Q137" s="200"/>
      <c r="R137" s="129"/>
      <c r="S137" s="129"/>
      <c r="T137" s="165"/>
      <c r="U137" s="207">
        <v>43.227031843938846</v>
      </c>
      <c r="V137" s="165"/>
      <c r="W137" s="207"/>
      <c r="X137" s="165"/>
      <c r="Y137" s="165"/>
      <c r="Z137" s="165"/>
      <c r="AA137" s="165"/>
      <c r="AB137" s="165"/>
      <c r="AC137" s="164" t="s">
        <v>1191</v>
      </c>
      <c r="AD137" s="165"/>
      <c r="AE137" s="164">
        <v>1993</v>
      </c>
      <c r="AF137" s="165">
        <v>-131.9</v>
      </c>
      <c r="AG137" s="165"/>
      <c r="AH137" s="165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>
      <c r="A138" s="145" t="s">
        <v>841</v>
      </c>
      <c r="B138" s="163" t="s">
        <v>863</v>
      </c>
      <c r="C138" s="163" t="s">
        <v>882</v>
      </c>
      <c r="D138" s="163" t="s">
        <v>950</v>
      </c>
      <c r="E138" s="163" t="s">
        <v>1149</v>
      </c>
      <c r="F138" s="163" t="s">
        <v>950</v>
      </c>
      <c r="G138" s="163" t="s">
        <v>296</v>
      </c>
      <c r="H138" s="163" t="s">
        <v>250</v>
      </c>
      <c r="I138" s="163" t="s">
        <v>176</v>
      </c>
      <c r="J138" s="201">
        <v>0</v>
      </c>
      <c r="K138" s="163">
        <v>2.1</v>
      </c>
      <c r="L138" s="6" t="s">
        <v>255</v>
      </c>
      <c r="M138" s="165"/>
      <c r="N138" s="165"/>
      <c r="O138" s="165" t="s">
        <v>968</v>
      </c>
      <c r="P138" s="207">
        <v>32.18</v>
      </c>
      <c r="Q138" s="200"/>
      <c r="R138" s="129"/>
      <c r="S138" s="129"/>
      <c r="T138" s="165"/>
      <c r="U138" s="207">
        <v>82.603414632912688</v>
      </c>
      <c r="V138" s="165"/>
      <c r="W138" s="207">
        <v>14.21</v>
      </c>
      <c r="X138" s="165"/>
      <c r="Y138" s="165"/>
      <c r="Z138" s="165"/>
      <c r="AA138" s="165"/>
      <c r="AB138" s="165"/>
      <c r="AC138" s="164" t="s">
        <v>1191</v>
      </c>
      <c r="AD138" s="165"/>
      <c r="AE138" s="164"/>
      <c r="AF138" s="165"/>
      <c r="AG138" s="165"/>
      <c r="AH138" s="165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>
      <c r="A139" s="145" t="s">
        <v>841</v>
      </c>
      <c r="B139" s="163" t="s">
        <v>863</v>
      </c>
      <c r="C139" s="163" t="s">
        <v>882</v>
      </c>
      <c r="D139" s="163" t="s">
        <v>951</v>
      </c>
      <c r="E139" s="163" t="s">
        <v>1150</v>
      </c>
      <c r="F139" s="163" t="s">
        <v>951</v>
      </c>
      <c r="G139" s="163" t="s">
        <v>296</v>
      </c>
      <c r="H139" s="163" t="s">
        <v>250</v>
      </c>
      <c r="I139" s="163" t="s">
        <v>176</v>
      </c>
      <c r="J139" s="202">
        <v>0</v>
      </c>
      <c r="K139" s="163">
        <v>2.1</v>
      </c>
      <c r="L139" s="6" t="s">
        <v>255</v>
      </c>
      <c r="M139" s="165"/>
      <c r="N139" s="165"/>
      <c r="O139" s="165" t="s">
        <v>968</v>
      </c>
      <c r="P139" s="207">
        <v>15.510082462253195</v>
      </c>
      <c r="Q139" s="200"/>
      <c r="R139" s="129"/>
      <c r="S139" s="129"/>
      <c r="T139" s="165"/>
      <c r="U139" s="207">
        <v>74.929808251618368</v>
      </c>
      <c r="V139" s="165"/>
      <c r="W139" s="207">
        <v>10.42</v>
      </c>
      <c r="X139" s="165"/>
      <c r="Y139" s="165"/>
      <c r="Z139" s="165"/>
      <c r="AA139" s="165"/>
      <c r="AB139" s="165">
        <v>-24.449687748839445</v>
      </c>
      <c r="AC139" s="164" t="s">
        <v>1191</v>
      </c>
      <c r="AD139" s="165"/>
      <c r="AE139" s="164">
        <v>1993</v>
      </c>
      <c r="AF139" s="165">
        <v>95.3</v>
      </c>
      <c r="AG139" s="165"/>
      <c r="AH139" s="165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>
      <c r="A140" s="145" t="s">
        <v>841</v>
      </c>
      <c r="B140" s="163" t="s">
        <v>863</v>
      </c>
      <c r="C140" s="163" t="s">
        <v>882</v>
      </c>
      <c r="D140" s="163" t="s">
        <v>952</v>
      </c>
      <c r="E140" s="163" t="s">
        <v>1151</v>
      </c>
      <c r="F140" s="163" t="s">
        <v>952</v>
      </c>
      <c r="G140" s="163" t="s">
        <v>296</v>
      </c>
      <c r="H140" s="163" t="s">
        <v>250</v>
      </c>
      <c r="I140" s="163" t="s">
        <v>176</v>
      </c>
      <c r="J140" s="202">
        <v>0</v>
      </c>
      <c r="K140" s="163">
        <v>2.1</v>
      </c>
      <c r="L140" s="6" t="s">
        <v>255</v>
      </c>
      <c r="M140" s="165"/>
      <c r="N140" s="165"/>
      <c r="O140" s="165" t="s">
        <v>968</v>
      </c>
      <c r="P140" s="207">
        <v>9.9204891206617525</v>
      </c>
      <c r="Q140" s="200"/>
      <c r="R140" s="129"/>
      <c r="S140" s="129"/>
      <c r="T140" s="165"/>
      <c r="U140" s="207">
        <v>52.282094716990159</v>
      </c>
      <c r="V140" s="165"/>
      <c r="W140" s="207">
        <v>3.9794635787806811</v>
      </c>
      <c r="X140" s="165"/>
      <c r="Y140" s="165"/>
      <c r="Z140" s="165"/>
      <c r="AA140" s="165"/>
      <c r="AB140" s="165">
        <v>-24.33418585622443</v>
      </c>
      <c r="AC140" s="164" t="s">
        <v>1191</v>
      </c>
      <c r="AD140" s="165"/>
      <c r="AE140" s="164">
        <v>1993</v>
      </c>
      <c r="AF140" s="165">
        <v>38.1</v>
      </c>
      <c r="AG140" s="165"/>
      <c r="AH140" s="165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>
      <c r="A141" s="145" t="s">
        <v>841</v>
      </c>
      <c r="B141" s="163" t="s">
        <v>863</v>
      </c>
      <c r="C141" s="163" t="s">
        <v>882</v>
      </c>
      <c r="D141" s="163" t="s">
        <v>953</v>
      </c>
      <c r="E141" s="163" t="s">
        <v>1152</v>
      </c>
      <c r="F141" s="163" t="s">
        <v>953</v>
      </c>
      <c r="G141" s="163" t="s">
        <v>296</v>
      </c>
      <c r="H141" s="163" t="s">
        <v>250</v>
      </c>
      <c r="I141" s="163" t="s">
        <v>176</v>
      </c>
      <c r="J141" s="202">
        <v>0</v>
      </c>
      <c r="K141" s="163">
        <v>2.1</v>
      </c>
      <c r="L141" s="6" t="s">
        <v>255</v>
      </c>
      <c r="M141" s="165"/>
      <c r="N141" s="165"/>
      <c r="O141" s="165" t="s">
        <v>968</v>
      </c>
      <c r="P141" s="207">
        <v>9.6096742776755768</v>
      </c>
      <c r="Q141" s="200"/>
      <c r="R141" s="129"/>
      <c r="S141" s="129"/>
      <c r="T141" s="165"/>
      <c r="U141" s="207">
        <v>63.825563870499259</v>
      </c>
      <c r="V141" s="165"/>
      <c r="W141" s="207">
        <v>4.6469094017094017</v>
      </c>
      <c r="X141" s="165"/>
      <c r="Y141" s="165"/>
      <c r="Z141" s="165"/>
      <c r="AA141" s="165"/>
      <c r="AB141" s="165">
        <v>-24.321801078215636</v>
      </c>
      <c r="AC141" s="164" t="s">
        <v>1191</v>
      </c>
      <c r="AD141" s="165"/>
      <c r="AE141" s="164">
        <v>1993</v>
      </c>
      <c r="AF141" s="165">
        <v>-8.3000000000000007</v>
      </c>
      <c r="AG141" s="165"/>
      <c r="AH141" s="165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>
      <c r="A142" s="145" t="s">
        <v>841</v>
      </c>
      <c r="B142" s="163" t="s">
        <v>863</v>
      </c>
      <c r="C142" s="163" t="s">
        <v>882</v>
      </c>
      <c r="D142" s="163" t="s">
        <v>954</v>
      </c>
      <c r="E142" s="163" t="s">
        <v>1153</v>
      </c>
      <c r="F142" s="163" t="s">
        <v>954</v>
      </c>
      <c r="G142" s="163" t="s">
        <v>296</v>
      </c>
      <c r="H142" s="163" t="s">
        <v>250</v>
      </c>
      <c r="I142" s="163" t="s">
        <v>176</v>
      </c>
      <c r="J142" s="202">
        <v>0</v>
      </c>
      <c r="K142" s="163">
        <v>2.1</v>
      </c>
      <c r="L142" s="6" t="s">
        <v>255</v>
      </c>
      <c r="M142" s="165"/>
      <c r="N142" s="165"/>
      <c r="O142" s="165" t="s">
        <v>968</v>
      </c>
      <c r="P142" s="207">
        <v>5.6660752248569084</v>
      </c>
      <c r="Q142" s="200"/>
      <c r="R142" s="129"/>
      <c r="S142" s="129"/>
      <c r="T142" s="165"/>
      <c r="U142" s="207">
        <v>58.071531317572038</v>
      </c>
      <c r="V142" s="165"/>
      <c r="W142" s="207">
        <v>6.4565107127240946</v>
      </c>
      <c r="X142" s="165"/>
      <c r="Y142" s="165"/>
      <c r="Z142" s="165"/>
      <c r="AA142" s="165"/>
      <c r="AB142" s="165">
        <v>-23.925587476398544</v>
      </c>
      <c r="AC142" s="164" t="s">
        <v>1191</v>
      </c>
      <c r="AD142" s="165"/>
      <c r="AE142" s="164">
        <v>1993</v>
      </c>
      <c r="AF142" s="165">
        <v>-78.5</v>
      </c>
      <c r="AG142" s="165"/>
      <c r="AH142" s="165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>
      <c r="A143" s="145" t="s">
        <v>841</v>
      </c>
      <c r="B143" s="163" t="s">
        <v>863</v>
      </c>
      <c r="C143" s="163" t="s">
        <v>882</v>
      </c>
      <c r="D143" s="163" t="s">
        <v>955</v>
      </c>
      <c r="E143" s="163" t="s">
        <v>1154</v>
      </c>
      <c r="F143" s="163" t="s">
        <v>955</v>
      </c>
      <c r="G143" s="163" t="s">
        <v>296</v>
      </c>
      <c r="H143" s="163" t="s">
        <v>250</v>
      </c>
      <c r="I143" s="163" t="s">
        <v>176</v>
      </c>
      <c r="J143" s="202">
        <v>0</v>
      </c>
      <c r="K143" s="163">
        <v>2.1</v>
      </c>
      <c r="L143" s="6" t="s">
        <v>255</v>
      </c>
      <c r="M143" s="165"/>
      <c r="N143" s="165"/>
      <c r="O143" s="165" t="s">
        <v>968</v>
      </c>
      <c r="P143" s="207">
        <v>4.2806152268649065</v>
      </c>
      <c r="Q143" s="200"/>
      <c r="R143" s="129"/>
      <c r="S143" s="129"/>
      <c r="T143" s="165"/>
      <c r="U143" s="207">
        <v>53.052675234771876</v>
      </c>
      <c r="V143" s="165"/>
      <c r="W143" s="207">
        <v>5.8118979703784976</v>
      </c>
      <c r="X143" s="165"/>
      <c r="Y143" s="165"/>
      <c r="Z143" s="165"/>
      <c r="AA143" s="165"/>
      <c r="AB143" s="165">
        <v>-24.091262830235515</v>
      </c>
      <c r="AC143" s="164" t="s">
        <v>1191</v>
      </c>
      <c r="AD143" s="165"/>
      <c r="AE143" s="164">
        <v>1993</v>
      </c>
      <c r="AF143" s="165">
        <v>-107.2</v>
      </c>
      <c r="AG143" s="165"/>
      <c r="AH143" s="165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>
      <c r="A144" s="145" t="s">
        <v>841</v>
      </c>
      <c r="B144" s="163" t="s">
        <v>863</v>
      </c>
      <c r="C144" s="163" t="s">
        <v>882</v>
      </c>
      <c r="D144" s="163" t="s">
        <v>956</v>
      </c>
      <c r="E144" s="163" t="s">
        <v>1155</v>
      </c>
      <c r="F144" s="163" t="s">
        <v>956</v>
      </c>
      <c r="G144" s="163" t="s">
        <v>296</v>
      </c>
      <c r="H144" s="163" t="s">
        <v>250</v>
      </c>
      <c r="I144" s="163" t="s">
        <v>176</v>
      </c>
      <c r="J144" s="202">
        <v>0</v>
      </c>
      <c r="K144" s="163">
        <v>2.1</v>
      </c>
      <c r="L144" s="6" t="s">
        <v>255</v>
      </c>
      <c r="M144" s="165"/>
      <c r="N144" s="165"/>
      <c r="O144" s="165" t="s">
        <v>968</v>
      </c>
      <c r="P144" s="207">
        <v>4.3113392573786102</v>
      </c>
      <c r="Q144" s="200"/>
      <c r="R144" s="129"/>
      <c r="S144" s="129"/>
      <c r="T144" s="165"/>
      <c r="U144" s="207">
        <v>56.772968156061147</v>
      </c>
      <c r="V144" s="165"/>
      <c r="W144" s="207">
        <v>5.8299449982811966</v>
      </c>
      <c r="X144" s="165"/>
      <c r="Y144" s="165"/>
      <c r="Z144" s="165"/>
      <c r="AA144" s="165"/>
      <c r="AB144" s="165">
        <v>-24.602881550015894</v>
      </c>
      <c r="AC144" s="164" t="s">
        <v>1191</v>
      </c>
      <c r="AD144" s="165"/>
      <c r="AE144" s="164">
        <v>1993</v>
      </c>
      <c r="AF144" s="165">
        <v>-124.1</v>
      </c>
      <c r="AG144" s="165"/>
      <c r="AH144" s="165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>
      <c r="A145" s="145" t="s">
        <v>841</v>
      </c>
      <c r="B145" s="163" t="s">
        <v>863</v>
      </c>
      <c r="C145" s="163" t="s">
        <v>882</v>
      </c>
      <c r="D145" s="163" t="s">
        <v>950</v>
      </c>
      <c r="E145" s="163" t="s">
        <v>1156</v>
      </c>
      <c r="F145" s="163" t="s">
        <v>1142</v>
      </c>
      <c r="G145" s="163" t="s">
        <v>264</v>
      </c>
      <c r="H145" s="163" t="s">
        <v>251</v>
      </c>
      <c r="I145" s="163" t="s">
        <v>198</v>
      </c>
      <c r="J145" s="202">
        <v>2.1</v>
      </c>
      <c r="K145" s="163" t="s">
        <v>1013</v>
      </c>
      <c r="L145" s="6" t="s">
        <v>256</v>
      </c>
      <c r="M145" s="165">
        <v>0.5</v>
      </c>
      <c r="N145" s="165"/>
      <c r="O145" s="165" t="s">
        <v>1025</v>
      </c>
      <c r="P145" s="207">
        <v>63.140419999999999</v>
      </c>
      <c r="Q145" s="200"/>
      <c r="R145" s="129"/>
      <c r="S145" s="129"/>
      <c r="T145" s="165"/>
      <c r="U145" s="207">
        <v>2</v>
      </c>
      <c r="V145" s="165"/>
      <c r="W145" s="207">
        <v>0.17399999999999999</v>
      </c>
      <c r="X145" s="165"/>
      <c r="Y145" s="165"/>
      <c r="Z145" s="165"/>
      <c r="AA145" s="165"/>
      <c r="AB145" s="165"/>
      <c r="AC145" s="164" t="s">
        <v>1191</v>
      </c>
      <c r="AD145" s="165"/>
      <c r="AE145" s="164">
        <v>1993</v>
      </c>
      <c r="AF145" s="165">
        <v>30.2</v>
      </c>
      <c r="AG145" s="165"/>
      <c r="AH145" s="165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>
      <c r="A146" s="145" t="s">
        <v>841</v>
      </c>
      <c r="B146" s="163" t="s">
        <v>863</v>
      </c>
      <c r="C146" s="163" t="s">
        <v>882</v>
      </c>
      <c r="D146" s="163" t="s">
        <v>952</v>
      </c>
      <c r="E146" s="163" t="s">
        <v>1157</v>
      </c>
      <c r="F146" s="163" t="s">
        <v>1144</v>
      </c>
      <c r="G146" s="163" t="s">
        <v>264</v>
      </c>
      <c r="H146" s="163" t="s">
        <v>251</v>
      </c>
      <c r="I146" s="163" t="s">
        <v>198</v>
      </c>
      <c r="J146" s="202">
        <v>2.1</v>
      </c>
      <c r="K146" s="163" t="s">
        <v>1013</v>
      </c>
      <c r="L146" s="6" t="s">
        <v>256</v>
      </c>
      <c r="M146" s="165">
        <v>0.5</v>
      </c>
      <c r="N146" s="165"/>
      <c r="O146" s="165" t="s">
        <v>1025</v>
      </c>
      <c r="P146" s="207">
        <v>82.602911476353171</v>
      </c>
      <c r="Q146" s="200"/>
      <c r="R146" s="129"/>
      <c r="S146" s="129"/>
      <c r="T146" s="165"/>
      <c r="U146" s="207">
        <v>10.1</v>
      </c>
      <c r="V146" s="165"/>
      <c r="W146" s="207">
        <v>0.112</v>
      </c>
      <c r="X146" s="165"/>
      <c r="Y146" s="165"/>
      <c r="Z146" s="165"/>
      <c r="AA146" s="165"/>
      <c r="AB146" s="165"/>
      <c r="AC146" s="164" t="s">
        <v>1191</v>
      </c>
      <c r="AD146" s="165"/>
      <c r="AE146" s="164">
        <v>1993</v>
      </c>
      <c r="AF146" s="165">
        <v>-50.3</v>
      </c>
      <c r="AG146" s="165"/>
      <c r="AH146" s="165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26">
      <c r="A147" s="145" t="s">
        <v>841</v>
      </c>
      <c r="B147" s="163" t="s">
        <v>863</v>
      </c>
      <c r="C147" s="163" t="s">
        <v>882</v>
      </c>
      <c r="D147" s="163" t="s">
        <v>950</v>
      </c>
      <c r="E147" s="163" t="s">
        <v>1158</v>
      </c>
      <c r="F147" s="163" t="s">
        <v>1156</v>
      </c>
      <c r="G147" s="163" t="s">
        <v>810</v>
      </c>
      <c r="H147" s="163" t="s">
        <v>254</v>
      </c>
      <c r="I147" s="163" t="s">
        <v>198</v>
      </c>
      <c r="J147" s="163">
        <v>0</v>
      </c>
      <c r="K147" s="163">
        <v>2.1</v>
      </c>
      <c r="L147" s="6" t="s">
        <v>811</v>
      </c>
      <c r="M147" s="165">
        <v>6</v>
      </c>
      <c r="N147" s="165"/>
      <c r="O147" s="165" t="s">
        <v>1019</v>
      </c>
      <c r="P147" s="207">
        <v>60.766719999999992</v>
      </c>
      <c r="Q147" s="200"/>
      <c r="R147" s="129"/>
      <c r="S147" s="129"/>
      <c r="T147" s="165"/>
      <c r="U147" s="207">
        <v>1.7</v>
      </c>
      <c r="V147" s="165"/>
      <c r="W147" s="207">
        <v>0.152</v>
      </c>
      <c r="X147" s="165"/>
      <c r="Y147" s="165"/>
      <c r="Z147" s="165"/>
      <c r="AA147" s="165"/>
      <c r="AB147" s="165"/>
      <c r="AC147" s="164" t="s">
        <v>1191</v>
      </c>
      <c r="AD147" s="165"/>
      <c r="AE147" s="164">
        <v>1993</v>
      </c>
      <c r="AF147" s="165">
        <v>67.599999999999994</v>
      </c>
      <c r="AG147" s="165"/>
      <c r="AH147" s="165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26">
      <c r="A148" s="145" t="s">
        <v>841</v>
      </c>
      <c r="B148" s="163" t="s">
        <v>863</v>
      </c>
      <c r="C148" s="163" t="s">
        <v>882</v>
      </c>
      <c r="D148" s="163" t="s">
        <v>952</v>
      </c>
      <c r="E148" s="163" t="s">
        <v>1159</v>
      </c>
      <c r="F148" s="163" t="s">
        <v>1157</v>
      </c>
      <c r="G148" s="163" t="s">
        <v>810</v>
      </c>
      <c r="H148" s="163" t="s">
        <v>254</v>
      </c>
      <c r="I148" s="163" t="s">
        <v>198</v>
      </c>
      <c r="J148" s="163">
        <v>0</v>
      </c>
      <c r="K148" s="163">
        <v>2.1</v>
      </c>
      <c r="L148" s="6" t="s">
        <v>811</v>
      </c>
      <c r="M148" s="165">
        <v>6</v>
      </c>
      <c r="N148" s="165"/>
      <c r="O148" s="165" t="s">
        <v>1019</v>
      </c>
      <c r="P148" s="207">
        <v>76.927902290954862</v>
      </c>
      <c r="Q148" s="200"/>
      <c r="R148" s="129"/>
      <c r="S148" s="129"/>
      <c r="T148" s="165"/>
      <c r="U148" s="207">
        <v>5.6</v>
      </c>
      <c r="V148" s="165"/>
      <c r="W148" s="207">
        <v>6.6000000000000003E-2</v>
      </c>
      <c r="X148" s="165"/>
      <c r="Y148" s="165"/>
      <c r="Z148" s="165"/>
      <c r="AA148" s="165"/>
      <c r="AB148" s="165"/>
      <c r="AC148" s="164" t="s">
        <v>1191</v>
      </c>
      <c r="AD148" s="165"/>
      <c r="AE148" s="164">
        <v>1993</v>
      </c>
      <c r="AF148" s="165">
        <v>-115.6</v>
      </c>
      <c r="AG148" s="165"/>
      <c r="AH148" s="165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>
      <c r="A149" s="145" t="s">
        <v>841</v>
      </c>
      <c r="B149" s="163" t="s">
        <v>864</v>
      </c>
      <c r="C149" s="163" t="s">
        <v>883</v>
      </c>
      <c r="D149" s="163" t="s">
        <v>958</v>
      </c>
      <c r="E149" s="163" t="s">
        <v>1160</v>
      </c>
      <c r="F149" s="163" t="s">
        <v>958</v>
      </c>
      <c r="G149" s="163" t="s">
        <v>298</v>
      </c>
      <c r="H149" s="163" t="s">
        <v>250</v>
      </c>
      <c r="I149" s="163" t="s">
        <v>176</v>
      </c>
      <c r="J149" s="163">
        <v>2.1</v>
      </c>
      <c r="K149" s="163" t="s">
        <v>1013</v>
      </c>
      <c r="L149" s="6" t="s">
        <v>255</v>
      </c>
      <c r="M149" s="165"/>
      <c r="N149" s="165"/>
      <c r="O149" s="165" t="s">
        <v>968</v>
      </c>
      <c r="P149" s="207">
        <v>85.02</v>
      </c>
      <c r="Q149" s="200"/>
      <c r="R149" s="129"/>
      <c r="S149" s="129"/>
      <c r="T149" s="165"/>
      <c r="U149" s="207">
        <v>17.99617242481705</v>
      </c>
      <c r="V149" s="165"/>
      <c r="W149" s="207">
        <v>0.57999999999999996</v>
      </c>
      <c r="X149" s="165"/>
      <c r="Y149" s="165"/>
      <c r="Z149" s="165"/>
      <c r="AA149" s="165"/>
      <c r="AB149" s="165"/>
      <c r="AC149" s="164" t="s">
        <v>1191</v>
      </c>
      <c r="AD149" s="165"/>
      <c r="AE149" s="164">
        <v>1993</v>
      </c>
      <c r="AF149" s="165">
        <v>-3.2</v>
      </c>
      <c r="AG149" s="165"/>
      <c r="AH149" s="165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>
      <c r="A150" s="145" t="s">
        <v>841</v>
      </c>
      <c r="B150" s="163" t="s">
        <v>864</v>
      </c>
      <c r="C150" s="163" t="s">
        <v>883</v>
      </c>
      <c r="D150" s="163" t="s">
        <v>959</v>
      </c>
      <c r="E150" s="163" t="s">
        <v>1161</v>
      </c>
      <c r="F150" s="163" t="s">
        <v>959</v>
      </c>
      <c r="G150" s="163" t="s">
        <v>298</v>
      </c>
      <c r="H150" s="163" t="s">
        <v>250</v>
      </c>
      <c r="I150" s="163" t="s">
        <v>176</v>
      </c>
      <c r="J150" s="163">
        <v>2.1</v>
      </c>
      <c r="K150" s="163" t="s">
        <v>1013</v>
      </c>
      <c r="L150" s="6" t="s">
        <v>255</v>
      </c>
      <c r="M150" s="165"/>
      <c r="N150" s="165"/>
      <c r="O150" s="165" t="s">
        <v>968</v>
      </c>
      <c r="P150" s="207">
        <v>94</v>
      </c>
      <c r="Q150" s="200"/>
      <c r="R150" s="129"/>
      <c r="S150" s="129"/>
      <c r="T150" s="165"/>
      <c r="U150" s="207">
        <v>28.867921852027891</v>
      </c>
      <c r="V150" s="165"/>
      <c r="W150" s="207">
        <v>0.7</v>
      </c>
      <c r="X150" s="165"/>
      <c r="Y150" s="165"/>
      <c r="Z150" s="165"/>
      <c r="AA150" s="165"/>
      <c r="AB150" s="165"/>
      <c r="AC150" s="164" t="s">
        <v>1191</v>
      </c>
      <c r="AD150" s="165"/>
      <c r="AE150" s="164">
        <v>1993</v>
      </c>
      <c r="AF150" s="165">
        <v>-67.599999999999994</v>
      </c>
      <c r="AG150" s="165"/>
      <c r="AH150" s="165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>
      <c r="A151" s="145" t="s">
        <v>841</v>
      </c>
      <c r="B151" s="163" t="s">
        <v>864</v>
      </c>
      <c r="C151" s="163" t="s">
        <v>883</v>
      </c>
      <c r="D151" s="163" t="s">
        <v>960</v>
      </c>
      <c r="E151" s="163" t="s">
        <v>1162</v>
      </c>
      <c r="F151" s="163" t="s">
        <v>960</v>
      </c>
      <c r="G151" s="163" t="s">
        <v>298</v>
      </c>
      <c r="H151" s="163" t="s">
        <v>250</v>
      </c>
      <c r="I151" s="163" t="s">
        <v>176</v>
      </c>
      <c r="J151" s="163">
        <v>2.1</v>
      </c>
      <c r="K151" s="163" t="s">
        <v>1013</v>
      </c>
      <c r="L151" s="6" t="s">
        <v>255</v>
      </c>
      <c r="M151" s="165"/>
      <c r="N151" s="165"/>
      <c r="O151" s="165" t="s">
        <v>968</v>
      </c>
      <c r="P151" s="207">
        <v>88.67</v>
      </c>
      <c r="Q151" s="200"/>
      <c r="R151" s="129"/>
      <c r="S151" s="129"/>
      <c r="T151" s="165"/>
      <c r="U151" s="207">
        <v>41.929752802034272</v>
      </c>
      <c r="V151" s="165"/>
      <c r="W151" s="207">
        <v>0.69</v>
      </c>
      <c r="X151" s="165"/>
      <c r="Y151" s="165"/>
      <c r="Z151" s="165"/>
      <c r="AA151" s="165"/>
      <c r="AB151" s="165"/>
      <c r="AC151" s="164" t="s">
        <v>1191</v>
      </c>
      <c r="AD151" s="165"/>
      <c r="AE151" s="164">
        <v>1993</v>
      </c>
      <c r="AF151" s="165">
        <v>-133.41</v>
      </c>
      <c r="AG151" s="165"/>
      <c r="AH151" s="165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>
      <c r="A152" s="145" t="s">
        <v>841</v>
      </c>
      <c r="B152" s="163" t="s">
        <v>864</v>
      </c>
      <c r="C152" s="163" t="s">
        <v>883</v>
      </c>
      <c r="D152" s="163" t="s">
        <v>961</v>
      </c>
      <c r="E152" s="163" t="s">
        <v>1163</v>
      </c>
      <c r="F152" s="163" t="s">
        <v>961</v>
      </c>
      <c r="G152" s="163" t="s">
        <v>298</v>
      </c>
      <c r="H152" s="163" t="s">
        <v>250</v>
      </c>
      <c r="I152" s="163" t="s">
        <v>176</v>
      </c>
      <c r="J152" s="163">
        <v>2.1</v>
      </c>
      <c r="K152" s="163" t="s">
        <v>1013</v>
      </c>
      <c r="L152" s="6" t="s">
        <v>255</v>
      </c>
      <c r="M152" s="165"/>
      <c r="N152" s="165"/>
      <c r="O152" s="165" t="s">
        <v>968</v>
      </c>
      <c r="P152" s="207">
        <v>94.94</v>
      </c>
      <c r="Q152" s="200"/>
      <c r="R152" s="129"/>
      <c r="S152" s="129"/>
      <c r="T152" s="165"/>
      <c r="U152" s="207">
        <v>60.356982164692162</v>
      </c>
      <c r="V152" s="165"/>
      <c r="W152" s="207">
        <v>0.66</v>
      </c>
      <c r="X152" s="165"/>
      <c r="Y152" s="165"/>
      <c r="Z152" s="165"/>
      <c r="AA152" s="165"/>
      <c r="AB152" s="165"/>
      <c r="AC152" s="164" t="s">
        <v>1191</v>
      </c>
      <c r="AD152" s="165"/>
      <c r="AE152" s="164">
        <v>1993</v>
      </c>
      <c r="AF152" s="165">
        <v>-158.16999999999999</v>
      </c>
      <c r="AG152" s="165"/>
      <c r="AH152" s="165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>
      <c r="A153" s="145" t="s">
        <v>841</v>
      </c>
      <c r="B153" s="163" t="s">
        <v>864</v>
      </c>
      <c r="C153" s="163" t="s">
        <v>883</v>
      </c>
      <c r="D153" s="163" t="s">
        <v>962</v>
      </c>
      <c r="E153" s="163" t="s">
        <v>1164</v>
      </c>
      <c r="F153" s="163" t="s">
        <v>962</v>
      </c>
      <c r="G153" s="163" t="s">
        <v>298</v>
      </c>
      <c r="H153" s="163" t="s">
        <v>250</v>
      </c>
      <c r="I153" s="163" t="s">
        <v>176</v>
      </c>
      <c r="J153" s="163">
        <v>2.1</v>
      </c>
      <c r="K153" s="163" t="s">
        <v>1013</v>
      </c>
      <c r="L153" s="6" t="s">
        <v>255</v>
      </c>
      <c r="M153" s="165"/>
      <c r="N153" s="165"/>
      <c r="O153" s="165" t="s">
        <v>968</v>
      </c>
      <c r="P153" s="207">
        <v>96.6</v>
      </c>
      <c r="Q153" s="200"/>
      <c r="R153" s="129"/>
      <c r="S153" s="129"/>
      <c r="T153" s="165"/>
      <c r="U153" s="207">
        <v>71.755870151912688</v>
      </c>
      <c r="V153" s="165"/>
      <c r="W153" s="207">
        <v>0.67</v>
      </c>
      <c r="X153" s="165"/>
      <c r="Y153" s="165"/>
      <c r="Z153" s="165"/>
      <c r="AA153" s="165"/>
      <c r="AB153" s="165"/>
      <c r="AC153" s="164" t="s">
        <v>1191</v>
      </c>
      <c r="AD153" s="165"/>
      <c r="AE153" s="164">
        <v>1993</v>
      </c>
      <c r="AF153" s="165">
        <v>-193.63</v>
      </c>
      <c r="AG153" s="165"/>
      <c r="AH153" s="165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>
      <c r="A154" s="145" t="s">
        <v>841</v>
      </c>
      <c r="B154" s="163" t="s">
        <v>864</v>
      </c>
      <c r="C154" s="163" t="s">
        <v>883</v>
      </c>
      <c r="D154" s="163" t="s">
        <v>963</v>
      </c>
      <c r="E154" s="163" t="s">
        <v>1165</v>
      </c>
      <c r="F154" s="163" t="s">
        <v>963</v>
      </c>
      <c r="G154" s="163" t="s">
        <v>298</v>
      </c>
      <c r="H154" s="163" t="s">
        <v>250</v>
      </c>
      <c r="I154" s="163" t="s">
        <v>176</v>
      </c>
      <c r="J154" s="163">
        <v>2.1</v>
      </c>
      <c r="K154" s="163" t="s">
        <v>1013</v>
      </c>
      <c r="L154" s="6" t="s">
        <v>255</v>
      </c>
      <c r="M154" s="165"/>
      <c r="N154" s="165"/>
      <c r="O154" s="165" t="s">
        <v>968</v>
      </c>
      <c r="P154" s="207">
        <v>97.4</v>
      </c>
      <c r="Q154" s="200"/>
      <c r="R154" s="129"/>
      <c r="S154" s="129"/>
      <c r="T154" s="165"/>
      <c r="U154" s="207">
        <v>70.344500273412905</v>
      </c>
      <c r="V154" s="165"/>
      <c r="W154" s="207">
        <v>0.4</v>
      </c>
      <c r="X154" s="165"/>
      <c r="Y154" s="165"/>
      <c r="Z154" s="165"/>
      <c r="AA154" s="165"/>
      <c r="AB154" s="165"/>
      <c r="AC154" s="164" t="s">
        <v>1191</v>
      </c>
      <c r="AD154" s="165"/>
      <c r="AE154" s="164">
        <v>1993</v>
      </c>
      <c r="AF154" s="165">
        <v>-198.49</v>
      </c>
      <c r="AG154" s="165"/>
      <c r="AH154" s="165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>
      <c r="A155" s="145" t="s">
        <v>841</v>
      </c>
      <c r="B155" s="163" t="s">
        <v>864</v>
      </c>
      <c r="C155" s="163" t="s">
        <v>883</v>
      </c>
      <c r="D155" s="163" t="s">
        <v>964</v>
      </c>
      <c r="E155" s="163" t="s">
        <v>1166</v>
      </c>
      <c r="F155" s="163" t="s">
        <v>964</v>
      </c>
      <c r="G155" s="163" t="s">
        <v>298</v>
      </c>
      <c r="H155" s="163" t="s">
        <v>250</v>
      </c>
      <c r="I155" s="163" t="s">
        <v>176</v>
      </c>
      <c r="J155" s="163">
        <v>2.1</v>
      </c>
      <c r="K155" s="163" t="s">
        <v>1013</v>
      </c>
      <c r="L155" s="6" t="s">
        <v>255</v>
      </c>
      <c r="M155" s="165"/>
      <c r="N155" s="165"/>
      <c r="O155" s="165" t="s">
        <v>968</v>
      </c>
      <c r="P155" s="207">
        <v>98.4</v>
      </c>
      <c r="Q155" s="200"/>
      <c r="R155" s="129"/>
      <c r="S155" s="129"/>
      <c r="T155" s="165"/>
      <c r="U155" s="207">
        <v>89.577885483992745</v>
      </c>
      <c r="V155" s="165"/>
      <c r="W155" s="207">
        <v>0.21</v>
      </c>
      <c r="X155" s="165"/>
      <c r="Y155" s="165"/>
      <c r="Z155" s="165"/>
      <c r="AA155" s="165"/>
      <c r="AB155" s="165"/>
      <c r="AC155" s="164" t="s">
        <v>1191</v>
      </c>
      <c r="AD155" s="165"/>
      <c r="AE155" s="164">
        <v>1993</v>
      </c>
      <c r="AF155" s="165">
        <v>-278.02999999999997</v>
      </c>
      <c r="AG155" s="165"/>
      <c r="AH155" s="165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>
      <c r="A156" s="145" t="s">
        <v>841</v>
      </c>
      <c r="B156" s="163" t="s">
        <v>864</v>
      </c>
      <c r="C156" s="163" t="s">
        <v>883</v>
      </c>
      <c r="D156" s="163" t="s">
        <v>958</v>
      </c>
      <c r="E156" s="163" t="s">
        <v>1167</v>
      </c>
      <c r="F156" s="163" t="s">
        <v>958</v>
      </c>
      <c r="G156" s="163" t="s">
        <v>296</v>
      </c>
      <c r="H156" s="163" t="s">
        <v>250</v>
      </c>
      <c r="I156" s="163" t="s">
        <v>176</v>
      </c>
      <c r="J156" s="201">
        <v>0</v>
      </c>
      <c r="K156" s="163">
        <v>2.1</v>
      </c>
      <c r="L156" s="6" t="s">
        <v>255</v>
      </c>
      <c r="M156" s="165"/>
      <c r="N156" s="165"/>
      <c r="O156" s="165" t="s">
        <v>968</v>
      </c>
      <c r="P156" s="207">
        <v>14.98</v>
      </c>
      <c r="Q156" s="200"/>
      <c r="R156" s="129"/>
      <c r="S156" s="129"/>
      <c r="T156" s="165"/>
      <c r="U156" s="207">
        <v>82.003827575182953</v>
      </c>
      <c r="V156" s="165"/>
      <c r="W156" s="207">
        <v>15</v>
      </c>
      <c r="X156" s="165"/>
      <c r="Y156" s="165"/>
      <c r="Z156" s="165"/>
      <c r="AA156" s="165"/>
      <c r="AB156" s="165"/>
      <c r="AC156" s="164" t="s">
        <v>1191</v>
      </c>
      <c r="AD156" s="165"/>
      <c r="AE156" s="164">
        <v>1993</v>
      </c>
      <c r="AF156" s="165">
        <v>93.3</v>
      </c>
      <c r="AG156" s="165"/>
      <c r="AH156" s="165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>
      <c r="A157" s="145" t="s">
        <v>841</v>
      </c>
      <c r="B157" s="163" t="s">
        <v>864</v>
      </c>
      <c r="C157" s="163" t="s">
        <v>883</v>
      </c>
      <c r="D157" s="163" t="s">
        <v>959</v>
      </c>
      <c r="E157" s="163" t="s">
        <v>1168</v>
      </c>
      <c r="F157" s="163" t="s">
        <v>959</v>
      </c>
      <c r="G157" s="163" t="s">
        <v>296</v>
      </c>
      <c r="H157" s="163" t="s">
        <v>250</v>
      </c>
      <c r="I157" s="163" t="s">
        <v>176</v>
      </c>
      <c r="J157" s="202">
        <v>0</v>
      </c>
      <c r="K157" s="163">
        <v>2.1</v>
      </c>
      <c r="L157" s="6" t="s">
        <v>255</v>
      </c>
      <c r="M157" s="165"/>
      <c r="N157" s="165"/>
      <c r="O157" s="165" t="s">
        <v>968</v>
      </c>
      <c r="P157" s="207">
        <v>5.8936627282491942</v>
      </c>
      <c r="Q157" s="200"/>
      <c r="R157" s="129"/>
      <c r="S157" s="129"/>
      <c r="T157" s="165"/>
      <c r="U157" s="207">
        <v>71.132078147972095</v>
      </c>
      <c r="V157" s="165"/>
      <c r="W157" s="207">
        <v>27.51</v>
      </c>
      <c r="X157" s="165"/>
      <c r="Y157" s="165"/>
      <c r="Z157" s="165"/>
      <c r="AA157" s="165"/>
      <c r="AB157" s="165">
        <v>-24.087991882531018</v>
      </c>
      <c r="AC157" s="164" t="s">
        <v>1191</v>
      </c>
      <c r="AD157" s="165"/>
      <c r="AE157" s="164">
        <v>1993</v>
      </c>
      <c r="AF157" s="165">
        <v>-53</v>
      </c>
      <c r="AG157" s="165"/>
      <c r="AH157" s="165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>
      <c r="A158" s="145" t="s">
        <v>841</v>
      </c>
      <c r="B158" s="163" t="s">
        <v>864</v>
      </c>
      <c r="C158" s="163" t="s">
        <v>883</v>
      </c>
      <c r="D158" s="163" t="s">
        <v>960</v>
      </c>
      <c r="E158" s="163" t="s">
        <v>1169</v>
      </c>
      <c r="F158" s="163" t="s">
        <v>960</v>
      </c>
      <c r="G158" s="163" t="s">
        <v>296</v>
      </c>
      <c r="H158" s="163" t="s">
        <v>250</v>
      </c>
      <c r="I158" s="163" t="s">
        <v>176</v>
      </c>
      <c r="J158" s="202">
        <v>0</v>
      </c>
      <c r="K158" s="163">
        <v>2.1</v>
      </c>
      <c r="L158" s="6" t="s">
        <v>255</v>
      </c>
      <c r="M158" s="165"/>
      <c r="N158" s="165"/>
      <c r="O158" s="165" t="s">
        <v>968</v>
      </c>
      <c r="P158" s="207">
        <v>11.091315556865055</v>
      </c>
      <c r="Q158" s="200"/>
      <c r="R158" s="129"/>
      <c r="S158" s="129"/>
      <c r="T158" s="165"/>
      <c r="U158" s="207">
        <v>58.070247197965735</v>
      </c>
      <c r="V158" s="165"/>
      <c r="W158" s="207">
        <v>7.6396613995485323</v>
      </c>
      <c r="X158" s="165"/>
      <c r="Y158" s="165"/>
      <c r="Z158" s="165"/>
      <c r="AA158" s="165"/>
      <c r="AB158" s="165">
        <v>-23.518111997210706</v>
      </c>
      <c r="AC158" s="164" t="s">
        <v>1191</v>
      </c>
      <c r="AD158" s="165"/>
      <c r="AE158" s="164">
        <v>1993</v>
      </c>
      <c r="AF158" s="165">
        <v>-142.30000000000001</v>
      </c>
      <c r="AG158" s="165"/>
      <c r="AH158" s="165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>
      <c r="A159" s="145" t="s">
        <v>841</v>
      </c>
      <c r="B159" s="163" t="s">
        <v>864</v>
      </c>
      <c r="C159" s="163" t="s">
        <v>883</v>
      </c>
      <c r="D159" s="163" t="s">
        <v>961</v>
      </c>
      <c r="E159" s="163" t="s">
        <v>1170</v>
      </c>
      <c r="F159" s="163" t="s">
        <v>961</v>
      </c>
      <c r="G159" s="163" t="s">
        <v>296</v>
      </c>
      <c r="H159" s="163" t="s">
        <v>250</v>
      </c>
      <c r="I159" s="163" t="s">
        <v>176</v>
      </c>
      <c r="J159" s="202">
        <v>0</v>
      </c>
      <c r="K159" s="163">
        <v>2.1</v>
      </c>
      <c r="L159" s="6" t="s">
        <v>255</v>
      </c>
      <c r="M159" s="165"/>
      <c r="N159" s="165"/>
      <c r="O159" s="165" t="s">
        <v>968</v>
      </c>
      <c r="P159" s="207">
        <v>4.9574819102749634</v>
      </c>
      <c r="Q159" s="200"/>
      <c r="R159" s="129"/>
      <c r="S159" s="129"/>
      <c r="T159" s="165"/>
      <c r="U159" s="207">
        <v>39.643017835307838</v>
      </c>
      <c r="V159" s="165"/>
      <c r="W159" s="207">
        <v>8.3017799113737087</v>
      </c>
      <c r="X159" s="165"/>
      <c r="Y159" s="165"/>
      <c r="Z159" s="165"/>
      <c r="AA159" s="165"/>
      <c r="AB159" s="165">
        <v>-22.731640552087296</v>
      </c>
      <c r="AC159" s="164" t="s">
        <v>1191</v>
      </c>
      <c r="AD159" s="165"/>
      <c r="AE159" s="164">
        <v>1993</v>
      </c>
      <c r="AF159" s="165">
        <v>-180.8</v>
      </c>
      <c r="AG159" s="165"/>
      <c r="AH159" s="165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>
      <c r="A160" s="145" t="s">
        <v>841</v>
      </c>
      <c r="B160" s="163" t="s">
        <v>864</v>
      </c>
      <c r="C160" s="163" t="s">
        <v>883</v>
      </c>
      <c r="D160" s="163" t="s">
        <v>962</v>
      </c>
      <c r="E160" s="163" t="s">
        <v>1171</v>
      </c>
      <c r="F160" s="163" t="s">
        <v>962</v>
      </c>
      <c r="G160" s="163" t="s">
        <v>296</v>
      </c>
      <c r="H160" s="163" t="s">
        <v>250</v>
      </c>
      <c r="I160" s="163" t="s">
        <v>176</v>
      </c>
      <c r="J160" s="202">
        <v>0</v>
      </c>
      <c r="K160" s="163">
        <v>2.1</v>
      </c>
      <c r="L160" s="6" t="s">
        <v>255</v>
      </c>
      <c r="M160" s="165"/>
      <c r="N160" s="165"/>
      <c r="O160" s="165" t="s">
        <v>968</v>
      </c>
      <c r="P160" s="207">
        <v>3.3187158469945355</v>
      </c>
      <c r="Q160" s="200"/>
      <c r="R160" s="129"/>
      <c r="S160" s="129"/>
      <c r="T160" s="165"/>
      <c r="U160" s="207">
        <v>28.244129848087308</v>
      </c>
      <c r="V160" s="165"/>
      <c r="W160" s="207">
        <v>7.6763121063680897</v>
      </c>
      <c r="X160" s="165"/>
      <c r="Y160" s="165"/>
      <c r="Z160" s="165"/>
      <c r="AA160" s="165"/>
      <c r="AB160" s="165">
        <v>-22.34</v>
      </c>
      <c r="AC160" s="164" t="s">
        <v>1191</v>
      </c>
      <c r="AD160" s="165"/>
      <c r="AE160" s="164">
        <v>1993</v>
      </c>
      <c r="AF160" s="165">
        <v>-220.8</v>
      </c>
      <c r="AG160" s="165"/>
      <c r="AH160" s="165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>
      <c r="A161" s="145" t="s">
        <v>841</v>
      </c>
      <c r="B161" s="163" t="s">
        <v>864</v>
      </c>
      <c r="C161" s="163" t="s">
        <v>883</v>
      </c>
      <c r="D161" s="163" t="s">
        <v>963</v>
      </c>
      <c r="E161" s="163" t="s">
        <v>1172</v>
      </c>
      <c r="F161" s="163" t="s">
        <v>963</v>
      </c>
      <c r="G161" s="163" t="s">
        <v>296</v>
      </c>
      <c r="H161" s="163" t="s">
        <v>250</v>
      </c>
      <c r="I161" s="163" t="s">
        <v>176</v>
      </c>
      <c r="J161" s="202">
        <v>0</v>
      </c>
      <c r="K161" s="163">
        <v>2.1</v>
      </c>
      <c r="L161" s="6" t="s">
        <v>255</v>
      </c>
      <c r="M161" s="165"/>
      <c r="N161" s="165"/>
      <c r="O161" s="165" t="s">
        <v>968</v>
      </c>
      <c r="P161" s="207">
        <v>2.5581724581724581</v>
      </c>
      <c r="Q161" s="200"/>
      <c r="R161" s="129"/>
      <c r="S161" s="129"/>
      <c r="T161" s="165"/>
      <c r="U161" s="207">
        <v>29.655499726587074</v>
      </c>
      <c r="V161" s="165"/>
      <c r="W161" s="207">
        <v>6.4204316546762579</v>
      </c>
      <c r="X161" s="165"/>
      <c r="Y161" s="165"/>
      <c r="Z161" s="165"/>
      <c r="AA161" s="165"/>
      <c r="AB161" s="165">
        <v>-22.692130184604231</v>
      </c>
      <c r="AC161" s="164" t="s">
        <v>1191</v>
      </c>
      <c r="AD161" s="165"/>
      <c r="AE161" s="164">
        <v>1993</v>
      </c>
      <c r="AF161" s="165">
        <v>-166.9</v>
      </c>
      <c r="AG161" s="165"/>
      <c r="AH161" s="165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>
      <c r="A162" s="145" t="s">
        <v>841</v>
      </c>
      <c r="B162" s="163" t="s">
        <v>864</v>
      </c>
      <c r="C162" s="163" t="s">
        <v>883</v>
      </c>
      <c r="D162" s="163" t="s">
        <v>964</v>
      </c>
      <c r="E162" s="163" t="s">
        <v>1173</v>
      </c>
      <c r="F162" s="163" t="s">
        <v>964</v>
      </c>
      <c r="G162" s="163" t="s">
        <v>296</v>
      </c>
      <c r="H162" s="163" t="s">
        <v>250</v>
      </c>
      <c r="I162" s="163" t="s">
        <v>176</v>
      </c>
      <c r="J162" s="202">
        <v>0</v>
      </c>
      <c r="K162" s="163">
        <v>2.1</v>
      </c>
      <c r="L162" s="6" t="s">
        <v>255</v>
      </c>
      <c r="M162" s="165"/>
      <c r="N162" s="165"/>
      <c r="O162" s="165" t="s">
        <v>968</v>
      </c>
      <c r="P162" s="207">
        <v>1.6</v>
      </c>
      <c r="Q162" s="200"/>
      <c r="R162" s="129"/>
      <c r="S162" s="129"/>
      <c r="T162" s="165"/>
      <c r="U162" s="207">
        <v>10.422114516007237</v>
      </c>
      <c r="V162" s="165"/>
      <c r="W162" s="207">
        <v>1.5026209677419355</v>
      </c>
      <c r="X162" s="165"/>
      <c r="Y162" s="165"/>
      <c r="Z162" s="165"/>
      <c r="AA162" s="165"/>
      <c r="AB162" s="165">
        <v>-22.09</v>
      </c>
      <c r="AC162" s="164" t="s">
        <v>1191</v>
      </c>
      <c r="AD162" s="165"/>
      <c r="AE162" s="164">
        <v>1993</v>
      </c>
      <c r="AF162" s="165">
        <v>-376.1</v>
      </c>
      <c r="AG162" s="165"/>
      <c r="AH162" s="165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>
      <c r="A163" s="145" t="s">
        <v>841</v>
      </c>
      <c r="B163" s="163" t="s">
        <v>864</v>
      </c>
      <c r="C163" s="163" t="s">
        <v>883</v>
      </c>
      <c r="D163" s="163" t="s">
        <v>958</v>
      </c>
      <c r="E163" s="163" t="s">
        <v>1174</v>
      </c>
      <c r="F163" s="163" t="s">
        <v>1160</v>
      </c>
      <c r="G163" s="163" t="s">
        <v>264</v>
      </c>
      <c r="H163" s="163" t="s">
        <v>251</v>
      </c>
      <c r="I163" s="163" t="s">
        <v>198</v>
      </c>
      <c r="J163" s="202">
        <v>2.1</v>
      </c>
      <c r="K163" s="163" t="s">
        <v>1013</v>
      </c>
      <c r="L163" s="6" t="s">
        <v>256</v>
      </c>
      <c r="M163" s="165">
        <v>0.5</v>
      </c>
      <c r="N163" s="165"/>
      <c r="O163" s="165" t="s">
        <v>1025</v>
      </c>
      <c r="P163" s="207">
        <v>80.343899999999991</v>
      </c>
      <c r="Q163" s="200"/>
      <c r="R163" s="129"/>
      <c r="S163" s="129"/>
      <c r="T163" s="165"/>
      <c r="U163" s="207">
        <v>5.8</v>
      </c>
      <c r="V163" s="165"/>
      <c r="W163" s="207">
        <v>0.19800000000000001</v>
      </c>
      <c r="X163" s="165"/>
      <c r="Y163" s="165"/>
      <c r="Z163" s="165"/>
      <c r="AA163" s="165"/>
      <c r="AB163" s="165"/>
      <c r="AC163" s="164" t="s">
        <v>1191</v>
      </c>
      <c r="AD163" s="165"/>
      <c r="AE163" s="164">
        <v>1993</v>
      </c>
      <c r="AF163" s="165">
        <v>-71.5</v>
      </c>
      <c r="AG163" s="165"/>
      <c r="AH163" s="165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>
      <c r="A164" s="145" t="s">
        <v>841</v>
      </c>
      <c r="B164" s="163" t="s">
        <v>864</v>
      </c>
      <c r="C164" s="163" t="s">
        <v>883</v>
      </c>
      <c r="D164" s="163" t="s">
        <v>960</v>
      </c>
      <c r="E164" s="163" t="s">
        <v>1175</v>
      </c>
      <c r="F164" s="163" t="s">
        <v>1162</v>
      </c>
      <c r="G164" s="163" t="s">
        <v>264</v>
      </c>
      <c r="H164" s="163" t="s">
        <v>251</v>
      </c>
      <c r="I164" s="163" t="s">
        <v>198</v>
      </c>
      <c r="J164" s="202">
        <v>2.1</v>
      </c>
      <c r="K164" s="163" t="s">
        <v>1013</v>
      </c>
      <c r="L164" s="6" t="s">
        <v>256</v>
      </c>
      <c r="M164" s="165">
        <v>0.5</v>
      </c>
      <c r="N164" s="165"/>
      <c r="O164" s="165" t="s">
        <v>1025</v>
      </c>
      <c r="P164" s="207">
        <v>82.729110000000006</v>
      </c>
      <c r="Q164" s="200"/>
      <c r="R164" s="129"/>
      <c r="S164" s="129"/>
      <c r="T164" s="165"/>
      <c r="U164" s="207">
        <v>19</v>
      </c>
      <c r="V164" s="165"/>
      <c r="W164" s="207">
        <v>0.27</v>
      </c>
      <c r="X164" s="165"/>
      <c r="Y164" s="165"/>
      <c r="Z164" s="165"/>
      <c r="AA164" s="165"/>
      <c r="AB164" s="165"/>
      <c r="AC164" s="164" t="s">
        <v>1191</v>
      </c>
      <c r="AD164" s="165"/>
      <c r="AE164" s="164">
        <v>1993</v>
      </c>
      <c r="AF164" s="165">
        <v>-199.6</v>
      </c>
      <c r="AG164" s="165"/>
      <c r="AH164" s="165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26">
      <c r="A165" s="145" t="s">
        <v>841</v>
      </c>
      <c r="B165" s="163" t="s">
        <v>864</v>
      </c>
      <c r="C165" s="163" t="s">
        <v>883</v>
      </c>
      <c r="D165" s="163" t="s">
        <v>958</v>
      </c>
      <c r="E165" s="163" t="s">
        <v>1176</v>
      </c>
      <c r="F165" s="163" t="s">
        <v>1174</v>
      </c>
      <c r="G165" s="163" t="s">
        <v>810</v>
      </c>
      <c r="H165" s="163" t="s">
        <v>254</v>
      </c>
      <c r="I165" s="163" t="s">
        <v>198</v>
      </c>
      <c r="J165" s="163">
        <v>0</v>
      </c>
      <c r="K165" s="163">
        <v>2.1</v>
      </c>
      <c r="L165" s="6" t="s">
        <v>811</v>
      </c>
      <c r="M165" s="165">
        <v>6</v>
      </c>
      <c r="N165" s="165"/>
      <c r="O165" s="165" t="s">
        <v>1019</v>
      </c>
      <c r="P165" s="207">
        <v>76.34796</v>
      </c>
      <c r="Q165" s="200"/>
      <c r="R165" s="129"/>
      <c r="S165" s="129"/>
      <c r="T165" s="165"/>
      <c r="U165" s="207">
        <v>1.4</v>
      </c>
      <c r="V165" s="165"/>
      <c r="W165" s="207">
        <v>0.05</v>
      </c>
      <c r="X165" s="165"/>
      <c r="Y165" s="165"/>
      <c r="Z165" s="165"/>
      <c r="AA165" s="165"/>
      <c r="AB165" s="165"/>
      <c r="AC165" s="164" t="s">
        <v>1191</v>
      </c>
      <c r="AD165" s="165"/>
      <c r="AE165" s="164">
        <v>1993</v>
      </c>
      <c r="AF165" s="165">
        <v>-168.6</v>
      </c>
      <c r="AG165" s="165"/>
      <c r="AH165" s="165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>
      <c r="A166" s="14" t="s">
        <v>850</v>
      </c>
      <c r="B166" s="213" t="s">
        <v>861</v>
      </c>
      <c r="C166" s="213" t="s">
        <v>884</v>
      </c>
      <c r="D166" s="213" t="s">
        <v>978</v>
      </c>
      <c r="E166" s="213" t="str">
        <f>D166&amp;" HF"</f>
        <v>Trumbore Musick 2001 (GR-PP-1) 0-7 HF</v>
      </c>
      <c r="F166" s="213" t="s">
        <v>978</v>
      </c>
      <c r="G166" s="163" t="s">
        <v>298</v>
      </c>
      <c r="H166" s="163" t="s">
        <v>250</v>
      </c>
      <c r="I166" s="163" t="s">
        <v>176</v>
      </c>
      <c r="J166" s="163">
        <v>2.1</v>
      </c>
      <c r="K166" s="163" t="s">
        <v>1013</v>
      </c>
      <c r="L166" s="6" t="s">
        <v>255</v>
      </c>
      <c r="M166" s="14"/>
      <c r="N166" s="14"/>
      <c r="O166" s="14"/>
      <c r="P166" s="214">
        <v>89.568695830555413</v>
      </c>
      <c r="Q166" s="129"/>
      <c r="R166" s="129"/>
      <c r="S166" s="129"/>
      <c r="T166" s="14"/>
      <c r="U166" s="213"/>
      <c r="V166" s="14"/>
      <c r="W166" s="213"/>
      <c r="X166" s="14"/>
      <c r="Y166" s="14"/>
      <c r="Z166" s="14"/>
      <c r="AA166" s="14"/>
      <c r="AB166" s="218">
        <v>-25.42</v>
      </c>
      <c r="AC166" s="168" t="s">
        <v>1185</v>
      </c>
      <c r="AD166" s="14"/>
      <c r="AE166" s="14">
        <v>2010</v>
      </c>
      <c r="AF166" s="217">
        <v>63</v>
      </c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>
      <c r="A167" s="14" t="s">
        <v>850</v>
      </c>
      <c r="B167" s="213" t="s">
        <v>861</v>
      </c>
      <c r="C167" s="213" t="s">
        <v>884</v>
      </c>
      <c r="D167" s="213" t="s">
        <v>979</v>
      </c>
      <c r="E167" s="213" t="str">
        <f>D167&amp;" HF"</f>
        <v>Trumbore Musick 2001 (GR-PP-1) 7-15 HF</v>
      </c>
      <c r="F167" s="213" t="s">
        <v>979</v>
      </c>
      <c r="G167" s="163" t="s">
        <v>298</v>
      </c>
      <c r="H167" s="163" t="s">
        <v>250</v>
      </c>
      <c r="I167" s="163" t="s">
        <v>176</v>
      </c>
      <c r="J167" s="163">
        <v>2.1</v>
      </c>
      <c r="K167" s="163" t="s">
        <v>1013</v>
      </c>
      <c r="L167" s="6" t="s">
        <v>255</v>
      </c>
      <c r="M167" s="14"/>
      <c r="N167" s="14"/>
      <c r="O167" s="14"/>
      <c r="P167" s="214">
        <v>95.236936257210303</v>
      </c>
      <c r="Q167" s="129"/>
      <c r="R167" s="129"/>
      <c r="S167" s="129"/>
      <c r="T167" s="14"/>
      <c r="U167" s="213"/>
      <c r="V167" s="14"/>
      <c r="W167" s="213"/>
      <c r="X167" s="14"/>
      <c r="Y167" s="14"/>
      <c r="Z167" s="14"/>
      <c r="AA167" s="14"/>
      <c r="AB167" s="218">
        <v>-25.27</v>
      </c>
      <c r="AC167" s="168" t="s">
        <v>1185</v>
      </c>
      <c r="AD167" s="14"/>
      <c r="AE167" s="14">
        <v>2010</v>
      </c>
      <c r="AF167" s="217">
        <v>44.4</v>
      </c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>
      <c r="A168" s="14" t="s">
        <v>850</v>
      </c>
      <c r="B168" s="213" t="s">
        <v>861</v>
      </c>
      <c r="C168" s="213" t="s">
        <v>884</v>
      </c>
      <c r="D168" s="213" t="s">
        <v>980</v>
      </c>
      <c r="E168" s="213" t="str">
        <f>D168&amp;" HF"</f>
        <v>Trumbore Musick 2001 (GR-PP-1) 15-27 HF</v>
      </c>
      <c r="F168" s="213" t="s">
        <v>980</v>
      </c>
      <c r="G168" s="163" t="s">
        <v>298</v>
      </c>
      <c r="H168" s="163" t="s">
        <v>250</v>
      </c>
      <c r="I168" s="163" t="s">
        <v>176</v>
      </c>
      <c r="J168" s="163">
        <v>2.1</v>
      </c>
      <c r="K168" s="163" t="s">
        <v>1013</v>
      </c>
      <c r="L168" s="6" t="s">
        <v>255</v>
      </c>
      <c r="M168" s="14"/>
      <c r="N168" s="14"/>
      <c r="O168" s="14"/>
      <c r="P168" s="214">
        <v>97.802643508135702</v>
      </c>
      <c r="Q168" s="129"/>
      <c r="R168" s="129"/>
      <c r="S168" s="129"/>
      <c r="T168" s="14"/>
      <c r="U168" s="216">
        <v>47.045095815690061</v>
      </c>
      <c r="V168" s="14"/>
      <c r="W168" s="218">
        <v>0.55000000000000004</v>
      </c>
      <c r="X168" s="14"/>
      <c r="Y168" s="14"/>
      <c r="Z168" s="14"/>
      <c r="AA168" s="14"/>
      <c r="AB168" s="221">
        <v>-24.26</v>
      </c>
      <c r="AC168" s="168" t="s">
        <v>1185</v>
      </c>
      <c r="AD168" s="14"/>
      <c r="AE168" s="14">
        <v>2010</v>
      </c>
      <c r="AF168" s="217">
        <v>20.40999704921953</v>
      </c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>
      <c r="A169" s="14" t="s">
        <v>850</v>
      </c>
      <c r="B169" s="213" t="s">
        <v>861</v>
      </c>
      <c r="C169" s="213" t="s">
        <v>884</v>
      </c>
      <c r="D169" s="213" t="s">
        <v>978</v>
      </c>
      <c r="E169" s="213" t="str">
        <f>D169&amp;" LF"</f>
        <v>Trumbore Musick 2001 (GR-PP-1) 0-7 LF</v>
      </c>
      <c r="F169" s="213" t="s">
        <v>978</v>
      </c>
      <c r="G169" s="163" t="s">
        <v>296</v>
      </c>
      <c r="H169" s="163" t="s">
        <v>250</v>
      </c>
      <c r="I169" s="163" t="s">
        <v>176</v>
      </c>
      <c r="J169" s="202">
        <v>0</v>
      </c>
      <c r="K169" s="163">
        <v>2.1</v>
      </c>
      <c r="L169" s="6" t="s">
        <v>255</v>
      </c>
      <c r="M169" s="14"/>
      <c r="N169" s="14"/>
      <c r="O169" s="14"/>
      <c r="P169" s="214">
        <v>10.431304169444591</v>
      </c>
      <c r="Q169" s="129"/>
      <c r="R169" s="129"/>
      <c r="S169" s="129"/>
      <c r="T169" s="14"/>
      <c r="U169" s="216"/>
      <c r="V169" s="14"/>
      <c r="W169" s="213"/>
      <c r="X169" s="14"/>
      <c r="Y169" s="14"/>
      <c r="Z169" s="14"/>
      <c r="AA169" s="14"/>
      <c r="AB169" s="218">
        <v>-26.37</v>
      </c>
      <c r="AC169" s="168" t="s">
        <v>1185</v>
      </c>
      <c r="AD169" s="14"/>
      <c r="AE169" s="14">
        <v>2010</v>
      </c>
      <c r="AF169" s="222">
        <v>154.30000000000001</v>
      </c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>
      <c r="A170" s="14" t="s">
        <v>850</v>
      </c>
      <c r="B170" s="213" t="s">
        <v>861</v>
      </c>
      <c r="C170" s="213" t="s">
        <v>884</v>
      </c>
      <c r="D170" s="213" t="s">
        <v>979</v>
      </c>
      <c r="E170" s="213" t="str">
        <f>D170&amp;" LF"</f>
        <v>Trumbore Musick 2001 (GR-PP-1) 7-15 LF</v>
      </c>
      <c r="F170" s="213" t="s">
        <v>979</v>
      </c>
      <c r="G170" s="163" t="s">
        <v>296</v>
      </c>
      <c r="H170" s="163" t="s">
        <v>250</v>
      </c>
      <c r="I170" s="163" t="s">
        <v>176</v>
      </c>
      <c r="J170" s="202">
        <v>0</v>
      </c>
      <c r="K170" s="163">
        <v>2.1</v>
      </c>
      <c r="L170" s="6" t="s">
        <v>255</v>
      </c>
      <c r="M170" s="14"/>
      <c r="N170" s="14"/>
      <c r="O170" s="14"/>
      <c r="P170" s="214">
        <v>4.7630637427896891</v>
      </c>
      <c r="Q170" s="129"/>
      <c r="R170" s="129"/>
      <c r="S170" s="129"/>
      <c r="T170" s="14"/>
      <c r="U170" s="216"/>
      <c r="V170" s="14"/>
      <c r="W170" s="213"/>
      <c r="X170" s="14"/>
      <c r="Y170" s="14"/>
      <c r="Z170" s="14"/>
      <c r="AA170" s="14"/>
      <c r="AB170" s="218">
        <v>-25.5</v>
      </c>
      <c r="AC170" s="168" t="s">
        <v>1185</v>
      </c>
      <c r="AD170" s="14"/>
      <c r="AE170" s="14">
        <v>2010</v>
      </c>
      <c r="AF170" s="222">
        <v>66.900000000000006</v>
      </c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>
      <c r="A171" s="14" t="s">
        <v>850</v>
      </c>
      <c r="B171" s="213" t="s">
        <v>861</v>
      </c>
      <c r="C171" s="213" t="s">
        <v>884</v>
      </c>
      <c r="D171" s="213" t="s">
        <v>980</v>
      </c>
      <c r="E171" s="213" t="str">
        <f>D171&amp;" LF"</f>
        <v>Trumbore Musick 2001 (GR-PP-1) 15-27 LF</v>
      </c>
      <c r="F171" s="213" t="s">
        <v>980</v>
      </c>
      <c r="G171" s="163" t="s">
        <v>296</v>
      </c>
      <c r="H171" s="163" t="s">
        <v>250</v>
      </c>
      <c r="I171" s="163" t="s">
        <v>176</v>
      </c>
      <c r="J171" s="202">
        <v>0</v>
      </c>
      <c r="K171" s="163">
        <v>2.1</v>
      </c>
      <c r="L171" s="6" t="s">
        <v>255</v>
      </c>
      <c r="M171" s="14"/>
      <c r="N171" s="14"/>
      <c r="O171" s="14"/>
      <c r="P171" s="214">
        <v>1.9124681079134516</v>
      </c>
      <c r="Q171" s="129"/>
      <c r="R171" s="129"/>
      <c r="S171" s="129"/>
      <c r="T171" s="14"/>
      <c r="U171" s="216">
        <v>52.954904184309939</v>
      </c>
      <c r="V171" s="14"/>
      <c r="W171" s="217">
        <v>31.66</v>
      </c>
      <c r="X171" s="14"/>
      <c r="Y171" s="14"/>
      <c r="Z171" s="14"/>
      <c r="AA171" s="14"/>
      <c r="AB171" s="221">
        <v>-25.48</v>
      </c>
      <c r="AC171" s="168" t="s">
        <v>1185</v>
      </c>
      <c r="AD171" s="14"/>
      <c r="AE171" s="14">
        <v>2010</v>
      </c>
      <c r="AF171" s="217">
        <v>41.194870143083762</v>
      </c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>
      <c r="A172" s="14" t="s">
        <v>850</v>
      </c>
      <c r="B172" s="213" t="s">
        <v>862</v>
      </c>
      <c r="C172" s="213" t="s">
        <v>885</v>
      </c>
      <c r="D172" s="213" t="s">
        <v>981</v>
      </c>
      <c r="E172" s="213" t="str">
        <f>D172&amp;" HF"</f>
        <v>Trumbore Shaver 2001 (GR-SP) 0-4 HF</v>
      </c>
      <c r="F172" s="213" t="s">
        <v>981</v>
      </c>
      <c r="G172" s="163" t="s">
        <v>298</v>
      </c>
      <c r="H172" s="163" t="s">
        <v>250</v>
      </c>
      <c r="I172" s="163" t="s">
        <v>176</v>
      </c>
      <c r="J172" s="163">
        <v>2.1</v>
      </c>
      <c r="K172" s="163" t="s">
        <v>1013</v>
      </c>
      <c r="L172" s="6" t="s">
        <v>255</v>
      </c>
      <c r="M172" s="14"/>
      <c r="N172" s="14"/>
      <c r="O172" s="14"/>
      <c r="P172" s="214">
        <v>22.610121836926083</v>
      </c>
      <c r="Q172" s="129"/>
      <c r="R172" s="129"/>
      <c r="S172" s="129"/>
      <c r="T172" s="14"/>
      <c r="U172" s="213"/>
      <c r="V172" s="14"/>
      <c r="W172" s="213"/>
      <c r="X172" s="14"/>
      <c r="Y172" s="14"/>
      <c r="Z172" s="14"/>
      <c r="AA172" s="14"/>
      <c r="AB172" s="221">
        <v>-24.28</v>
      </c>
      <c r="AC172" s="168" t="s">
        <v>1185</v>
      </c>
      <c r="AD172" s="14"/>
      <c r="AE172" s="14">
        <v>2010</v>
      </c>
      <c r="AF172" s="217">
        <v>78.5</v>
      </c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>
      <c r="A173" s="14" t="s">
        <v>850</v>
      </c>
      <c r="B173" s="213" t="s">
        <v>862</v>
      </c>
      <c r="C173" s="213" t="s">
        <v>885</v>
      </c>
      <c r="D173" s="213" t="s">
        <v>982</v>
      </c>
      <c r="E173" s="213" t="str">
        <f>D173&amp;" HF"</f>
        <v>Trumbore Shaver 2001 (GR-SP) 4-13 HF</v>
      </c>
      <c r="F173" s="213" t="s">
        <v>982</v>
      </c>
      <c r="G173" s="163" t="s">
        <v>298</v>
      </c>
      <c r="H173" s="163" t="s">
        <v>250</v>
      </c>
      <c r="I173" s="163" t="s">
        <v>176</v>
      </c>
      <c r="J173" s="163">
        <v>2.1</v>
      </c>
      <c r="K173" s="163" t="s">
        <v>1013</v>
      </c>
      <c r="L173" s="6" t="s">
        <v>255</v>
      </c>
      <c r="M173" s="14"/>
      <c r="N173" s="14"/>
      <c r="O173" s="14"/>
      <c r="P173" s="214">
        <v>91.809693637466864</v>
      </c>
      <c r="Q173" s="129"/>
      <c r="R173" s="129"/>
      <c r="S173" s="129"/>
      <c r="T173" s="14"/>
      <c r="U173" s="213"/>
      <c r="V173" s="14"/>
      <c r="W173" s="213"/>
      <c r="X173" s="14"/>
      <c r="Y173" s="14"/>
      <c r="Z173" s="14"/>
      <c r="AA173" s="14"/>
      <c r="AB173" s="221">
        <v>-23.91</v>
      </c>
      <c r="AC173" s="168" t="s">
        <v>1185</v>
      </c>
      <c r="AD173" s="14"/>
      <c r="AE173" s="14">
        <v>2010</v>
      </c>
      <c r="AF173" s="217">
        <v>70.599999999999994</v>
      </c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>
      <c r="A174" s="14" t="s">
        <v>850</v>
      </c>
      <c r="B174" s="213" t="s">
        <v>862</v>
      </c>
      <c r="C174" s="213" t="s">
        <v>885</v>
      </c>
      <c r="D174" s="213" t="s">
        <v>983</v>
      </c>
      <c r="E174" s="213" t="str">
        <f>D174&amp;" HF"</f>
        <v>Trumbore Shaver 2001 (GR-SP) 13-28 HF</v>
      </c>
      <c r="F174" s="213" t="s">
        <v>983</v>
      </c>
      <c r="G174" s="163" t="s">
        <v>298</v>
      </c>
      <c r="H174" s="163" t="s">
        <v>250</v>
      </c>
      <c r="I174" s="163" t="s">
        <v>176</v>
      </c>
      <c r="J174" s="163">
        <v>2.1</v>
      </c>
      <c r="K174" s="163" t="s">
        <v>1013</v>
      </c>
      <c r="L174" s="6" t="s">
        <v>255</v>
      </c>
      <c r="M174" s="14"/>
      <c r="N174" s="14"/>
      <c r="O174" s="14"/>
      <c r="P174" s="214">
        <v>95.781141449653688</v>
      </c>
      <c r="Q174" s="129"/>
      <c r="R174" s="129"/>
      <c r="S174" s="129"/>
      <c r="T174" s="14"/>
      <c r="U174" s="216">
        <v>42.550110927257649</v>
      </c>
      <c r="V174" s="14"/>
      <c r="W174" s="218">
        <v>0.62</v>
      </c>
      <c r="X174" s="14"/>
      <c r="Y174" s="14"/>
      <c r="Z174" s="14"/>
      <c r="AA174" s="14"/>
      <c r="AB174" s="221">
        <v>-23.27</v>
      </c>
      <c r="AC174" s="168" t="s">
        <v>1185</v>
      </c>
      <c r="AD174" s="14"/>
      <c r="AE174" s="14">
        <v>2010</v>
      </c>
      <c r="AF174" s="217">
        <v>43.416235887528742</v>
      </c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>
      <c r="A175" s="14" t="s">
        <v>850</v>
      </c>
      <c r="B175" s="213" t="s">
        <v>862</v>
      </c>
      <c r="C175" s="213" t="s">
        <v>885</v>
      </c>
      <c r="D175" s="213" t="s">
        <v>981</v>
      </c>
      <c r="E175" s="213" t="str">
        <f>D175&amp;" LF"</f>
        <v>Trumbore Shaver 2001 (GR-SP) 0-4 LF</v>
      </c>
      <c r="F175" s="213" t="s">
        <v>981</v>
      </c>
      <c r="G175" s="163" t="s">
        <v>296</v>
      </c>
      <c r="H175" s="163" t="s">
        <v>250</v>
      </c>
      <c r="I175" s="163" t="s">
        <v>176</v>
      </c>
      <c r="J175" s="202">
        <v>0</v>
      </c>
      <c r="K175" s="163">
        <v>2.1</v>
      </c>
      <c r="L175" s="6" t="s">
        <v>255</v>
      </c>
      <c r="M175" s="14"/>
      <c r="N175" s="14"/>
      <c r="O175" s="14"/>
      <c r="P175" s="214">
        <v>77.389878163073917</v>
      </c>
      <c r="Q175" s="129"/>
      <c r="R175" s="129"/>
      <c r="S175" s="129"/>
      <c r="T175" s="14"/>
      <c r="U175" s="216"/>
      <c r="V175" s="14"/>
      <c r="W175" s="213"/>
      <c r="X175" s="14"/>
      <c r="Y175" s="14"/>
      <c r="Z175" s="14"/>
      <c r="AA175" s="14"/>
      <c r="AB175" s="221">
        <v>-25.59</v>
      </c>
      <c r="AC175" s="168" t="s">
        <v>1185</v>
      </c>
      <c r="AD175" s="14"/>
      <c r="AE175" s="14">
        <v>2010</v>
      </c>
      <c r="AF175" s="222">
        <v>166.4</v>
      </c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>
      <c r="A176" s="14" t="s">
        <v>850</v>
      </c>
      <c r="B176" s="213" t="s">
        <v>862</v>
      </c>
      <c r="C176" s="213" t="s">
        <v>885</v>
      </c>
      <c r="D176" s="213" t="s">
        <v>982</v>
      </c>
      <c r="E176" s="213" t="str">
        <f>D176&amp;" LF"</f>
        <v>Trumbore Shaver 2001 (GR-SP) 4-13 LF</v>
      </c>
      <c r="F176" s="213" t="s">
        <v>982</v>
      </c>
      <c r="G176" s="163" t="s">
        <v>296</v>
      </c>
      <c r="H176" s="163" t="s">
        <v>250</v>
      </c>
      <c r="I176" s="163" t="s">
        <v>176</v>
      </c>
      <c r="J176" s="202">
        <v>0</v>
      </c>
      <c r="K176" s="163">
        <v>2.1</v>
      </c>
      <c r="L176" s="6" t="s">
        <v>255</v>
      </c>
      <c r="M176" s="14"/>
      <c r="N176" s="14"/>
      <c r="O176" s="14"/>
      <c r="P176" s="214">
        <v>8.1903063625331303</v>
      </c>
      <c r="Q176" s="129"/>
      <c r="R176" s="129"/>
      <c r="S176" s="129"/>
      <c r="T176" s="14"/>
      <c r="U176" s="216"/>
      <c r="V176" s="14"/>
      <c r="W176" s="213"/>
      <c r="X176" s="14"/>
      <c r="Y176" s="14"/>
      <c r="Z176" s="14"/>
      <c r="AA176" s="14"/>
      <c r="AB176" s="221">
        <v>-24.87</v>
      </c>
      <c r="AC176" s="168" t="s">
        <v>1185</v>
      </c>
      <c r="AD176" s="14"/>
      <c r="AE176" s="14">
        <v>2010</v>
      </c>
      <c r="AF176" s="222">
        <v>42.1</v>
      </c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>
      <c r="A177" s="14" t="s">
        <v>850</v>
      </c>
      <c r="B177" s="213" t="s">
        <v>862</v>
      </c>
      <c r="C177" s="213" t="s">
        <v>885</v>
      </c>
      <c r="D177" s="213" t="s">
        <v>983</v>
      </c>
      <c r="E177" s="213" t="str">
        <f>D177&amp;" LF"</f>
        <v>Trumbore Shaver 2001 (GR-SP) 13-28 LF</v>
      </c>
      <c r="F177" s="213" t="s">
        <v>983</v>
      </c>
      <c r="G177" s="163" t="s">
        <v>296</v>
      </c>
      <c r="H177" s="163" t="s">
        <v>250</v>
      </c>
      <c r="I177" s="163" t="s">
        <v>176</v>
      </c>
      <c r="J177" s="202">
        <v>0</v>
      </c>
      <c r="K177" s="163">
        <v>2.1</v>
      </c>
      <c r="L177" s="6" t="s">
        <v>255</v>
      </c>
      <c r="M177" s="14"/>
      <c r="N177" s="14"/>
      <c r="O177" s="14"/>
      <c r="P177" s="214">
        <v>3.8035540238732737</v>
      </c>
      <c r="Q177" s="129"/>
      <c r="R177" s="129"/>
      <c r="S177" s="129"/>
      <c r="T177" s="14"/>
      <c r="U177" s="216">
        <v>57.449889072742351</v>
      </c>
      <c r="V177" s="14"/>
      <c r="W177" s="217">
        <v>21.08</v>
      </c>
      <c r="X177" s="14"/>
      <c r="Y177" s="14"/>
      <c r="Z177" s="14"/>
      <c r="AA177" s="14"/>
      <c r="AB177" s="221">
        <v>-24.57</v>
      </c>
      <c r="AC177" s="168" t="s">
        <v>1185</v>
      </c>
      <c r="AD177" s="14"/>
      <c r="AE177" s="14">
        <v>2010</v>
      </c>
      <c r="AF177" s="217">
        <v>-3.0820785543607121</v>
      </c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>
      <c r="A178" s="14" t="s">
        <v>850</v>
      </c>
      <c r="B178" s="213" t="s">
        <v>864</v>
      </c>
      <c r="C178" s="213" t="s">
        <v>886</v>
      </c>
      <c r="D178" s="213" t="s">
        <v>984</v>
      </c>
      <c r="E178" s="213" t="str">
        <f>D178&amp;" HF"</f>
        <v>Trumbore Chiquito 2001 (GR-RF-1) 0-3 HF</v>
      </c>
      <c r="F178" s="213" t="s">
        <v>984</v>
      </c>
      <c r="G178" s="163" t="s">
        <v>298</v>
      </c>
      <c r="H178" s="163" t="s">
        <v>250</v>
      </c>
      <c r="I178" s="163" t="s">
        <v>176</v>
      </c>
      <c r="J178" s="163">
        <v>2.1</v>
      </c>
      <c r="K178" s="163" t="s">
        <v>1013</v>
      </c>
      <c r="L178" s="6" t="s">
        <v>255</v>
      </c>
      <c r="M178" s="14"/>
      <c r="N178" s="14"/>
      <c r="O178" s="14"/>
      <c r="P178" s="214">
        <v>69.282280219780219</v>
      </c>
      <c r="Q178" s="129"/>
      <c r="R178" s="129"/>
      <c r="S178" s="129"/>
      <c r="T178" s="14"/>
      <c r="U178" s="213"/>
      <c r="V178" s="14"/>
      <c r="W178" s="213"/>
      <c r="X178" s="14"/>
      <c r="Y178" s="14"/>
      <c r="Z178" s="14"/>
      <c r="AA178" s="14"/>
      <c r="AB178" s="221">
        <v>-23.13</v>
      </c>
      <c r="AC178" s="168" t="s">
        <v>1185</v>
      </c>
      <c r="AD178" s="14"/>
      <c r="AE178" s="14">
        <v>2010</v>
      </c>
      <c r="AF178" s="217">
        <v>12.1</v>
      </c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>
      <c r="A179" s="14" t="s">
        <v>850</v>
      </c>
      <c r="B179" s="213" t="s">
        <v>864</v>
      </c>
      <c r="C179" s="213" t="s">
        <v>886</v>
      </c>
      <c r="D179" s="213" t="s">
        <v>985</v>
      </c>
      <c r="E179" s="213" t="str">
        <f>D179&amp;" HF"</f>
        <v>Trumbore Chiquito 2001 (GR-RF-1) 3-8 HF</v>
      </c>
      <c r="F179" s="213" t="s">
        <v>985</v>
      </c>
      <c r="G179" s="163" t="s">
        <v>298</v>
      </c>
      <c r="H179" s="163" t="s">
        <v>250</v>
      </c>
      <c r="I179" s="163" t="s">
        <v>176</v>
      </c>
      <c r="J179" s="163">
        <v>2.1</v>
      </c>
      <c r="K179" s="163" t="s">
        <v>1013</v>
      </c>
      <c r="L179" s="6" t="s">
        <v>255</v>
      </c>
      <c r="M179" s="14"/>
      <c r="N179" s="14"/>
      <c r="O179" s="14"/>
      <c r="P179" s="214">
        <v>76.230507770945223</v>
      </c>
      <c r="Q179" s="129"/>
      <c r="R179" s="129"/>
      <c r="S179" s="129"/>
      <c r="T179" s="14"/>
      <c r="U179" s="213"/>
      <c r="V179" s="14"/>
      <c r="W179" s="213"/>
      <c r="X179" s="14"/>
      <c r="Y179" s="14"/>
      <c r="Z179" s="14"/>
      <c r="AA179" s="14"/>
      <c r="AB179" s="221">
        <v>-23.09</v>
      </c>
      <c r="AC179" s="168" t="s">
        <v>1185</v>
      </c>
      <c r="AD179" s="14"/>
      <c r="AE179" s="14">
        <v>2010</v>
      </c>
      <c r="AF179" s="217">
        <v>2.9</v>
      </c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>
      <c r="A180" s="14" t="s">
        <v>850</v>
      </c>
      <c r="B180" s="213" t="s">
        <v>864</v>
      </c>
      <c r="C180" s="213" t="s">
        <v>886</v>
      </c>
      <c r="D180" s="213" t="s">
        <v>986</v>
      </c>
      <c r="E180" s="213" t="str">
        <f>D180&amp;" HF"</f>
        <v>Trumbore Chiquito 2001 (GR-RF-1) 8-27 HF</v>
      </c>
      <c r="F180" s="213" t="s">
        <v>986</v>
      </c>
      <c r="G180" s="163" t="s">
        <v>298</v>
      </c>
      <c r="H180" s="163" t="s">
        <v>250</v>
      </c>
      <c r="I180" s="163" t="s">
        <v>176</v>
      </c>
      <c r="J180" s="163">
        <v>2.1</v>
      </c>
      <c r="K180" s="163" t="s">
        <v>1013</v>
      </c>
      <c r="L180" s="6" t="s">
        <v>255</v>
      </c>
      <c r="M180" s="14"/>
      <c r="N180" s="14"/>
      <c r="O180" s="14"/>
      <c r="P180" s="214">
        <v>96.219114852022813</v>
      </c>
      <c r="Q180" s="129"/>
      <c r="R180" s="129"/>
      <c r="S180" s="129"/>
      <c r="T180" s="14"/>
      <c r="U180" s="217">
        <v>62.86601943786448</v>
      </c>
      <c r="V180" s="14"/>
      <c r="W180" s="218">
        <v>0.46</v>
      </c>
      <c r="X180" s="14"/>
      <c r="Y180" s="14"/>
      <c r="Z180" s="14"/>
      <c r="AA180" s="14"/>
      <c r="AB180" s="221">
        <v>-22.32</v>
      </c>
      <c r="AC180" s="168" t="s">
        <v>1185</v>
      </c>
      <c r="AD180" s="14"/>
      <c r="AE180" s="14">
        <v>2010</v>
      </c>
      <c r="AF180" s="217">
        <v>53.344127482813029</v>
      </c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>
      <c r="A181" s="14" t="s">
        <v>850</v>
      </c>
      <c r="B181" s="213" t="s">
        <v>864</v>
      </c>
      <c r="C181" s="213" t="s">
        <v>886</v>
      </c>
      <c r="D181" s="213" t="s">
        <v>984</v>
      </c>
      <c r="E181" s="213" t="str">
        <f>D181&amp;" LF"</f>
        <v>Trumbore Chiquito 2001 (GR-RF-1) 0-3 LF</v>
      </c>
      <c r="F181" s="213" t="s">
        <v>984</v>
      </c>
      <c r="G181" s="163" t="s">
        <v>296</v>
      </c>
      <c r="H181" s="163" t="s">
        <v>250</v>
      </c>
      <c r="I181" s="163" t="s">
        <v>176</v>
      </c>
      <c r="J181" s="202">
        <v>0</v>
      </c>
      <c r="K181" s="163">
        <v>2.1</v>
      </c>
      <c r="L181" s="6" t="s">
        <v>255</v>
      </c>
      <c r="M181" s="14"/>
      <c r="N181" s="14"/>
      <c r="O181" s="14"/>
      <c r="P181" s="214">
        <v>30.717719780219767</v>
      </c>
      <c r="Q181" s="129"/>
      <c r="R181" s="129"/>
      <c r="S181" s="129"/>
      <c r="T181" s="14"/>
      <c r="U181" s="213"/>
      <c r="V181" s="14"/>
      <c r="W181" s="213"/>
      <c r="X181" s="14"/>
      <c r="Y181" s="14"/>
      <c r="Z181" s="14"/>
      <c r="AA181" s="14"/>
      <c r="AB181" s="221">
        <v>-24.27</v>
      </c>
      <c r="AC181" s="168" t="s">
        <v>1185</v>
      </c>
      <c r="AD181" s="14"/>
      <c r="AE181" s="14">
        <v>2010</v>
      </c>
      <c r="AF181" s="222">
        <v>59.2</v>
      </c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>
      <c r="A182" s="14" t="s">
        <v>850</v>
      </c>
      <c r="B182" s="213" t="s">
        <v>864</v>
      </c>
      <c r="C182" s="213" t="s">
        <v>886</v>
      </c>
      <c r="D182" s="213" t="s">
        <v>985</v>
      </c>
      <c r="E182" s="213" t="str">
        <f>D182&amp;" LF"</f>
        <v>Trumbore Chiquito 2001 (GR-RF-1) 3-8 LF</v>
      </c>
      <c r="F182" s="213" t="s">
        <v>985</v>
      </c>
      <c r="G182" s="163" t="s">
        <v>296</v>
      </c>
      <c r="H182" s="163" t="s">
        <v>250</v>
      </c>
      <c r="I182" s="163" t="s">
        <v>176</v>
      </c>
      <c r="J182" s="202">
        <v>0</v>
      </c>
      <c r="K182" s="163">
        <v>2.1</v>
      </c>
      <c r="L182" s="6" t="s">
        <v>255</v>
      </c>
      <c r="M182" s="14"/>
      <c r="N182" s="14"/>
      <c r="O182" s="14"/>
      <c r="P182" s="214">
        <v>23.76949222905478</v>
      </c>
      <c r="Q182" s="129"/>
      <c r="R182" s="129"/>
      <c r="S182" s="129"/>
      <c r="T182" s="14"/>
      <c r="U182" s="213"/>
      <c r="V182" s="14"/>
      <c r="W182" s="213"/>
      <c r="X182" s="14"/>
      <c r="Y182" s="14"/>
      <c r="Z182" s="14"/>
      <c r="AA182" s="14"/>
      <c r="AB182" s="221">
        <v>-24.1</v>
      </c>
      <c r="AC182" s="168" t="s">
        <v>1185</v>
      </c>
      <c r="AD182" s="14"/>
      <c r="AE182" s="14">
        <v>2010</v>
      </c>
      <c r="AF182" s="222">
        <v>-1.9</v>
      </c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>
      <c r="A183" s="14" t="s">
        <v>850</v>
      </c>
      <c r="B183" s="213" t="s">
        <v>864</v>
      </c>
      <c r="C183" s="213" t="s">
        <v>886</v>
      </c>
      <c r="D183" s="213" t="s">
        <v>986</v>
      </c>
      <c r="E183" s="213" t="str">
        <f>D183&amp;" LF"</f>
        <v>Trumbore Chiquito 2001 (GR-RF-1) 8-27 LF</v>
      </c>
      <c r="F183" s="213" t="s">
        <v>986</v>
      </c>
      <c r="G183" s="163" t="s">
        <v>296</v>
      </c>
      <c r="H183" s="163" t="s">
        <v>250</v>
      </c>
      <c r="I183" s="163" t="s">
        <v>176</v>
      </c>
      <c r="J183" s="202">
        <v>0</v>
      </c>
      <c r="K183" s="163">
        <v>2.1</v>
      </c>
      <c r="L183" s="6" t="s">
        <v>255</v>
      </c>
      <c r="M183" s="14"/>
      <c r="N183" s="14"/>
      <c r="O183" s="14"/>
      <c r="P183" s="214">
        <v>3.5835181874224058</v>
      </c>
      <c r="Q183" s="129"/>
      <c r="R183" s="129"/>
      <c r="S183" s="129"/>
      <c r="T183" s="14"/>
      <c r="U183" s="217">
        <v>37.13398056213552</v>
      </c>
      <c r="V183" s="14"/>
      <c r="W183" s="217">
        <v>20.91</v>
      </c>
      <c r="X183" s="14"/>
      <c r="Y183" s="14"/>
      <c r="Z183" s="14"/>
      <c r="AA183" s="14"/>
      <c r="AB183" s="221">
        <v>-23.46</v>
      </c>
      <c r="AC183" s="168" t="s">
        <v>1185</v>
      </c>
      <c r="AD183" s="14"/>
      <c r="AE183" s="14">
        <v>2010</v>
      </c>
      <c r="AF183" s="217">
        <v>-18.94674590808787</v>
      </c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>
      <c r="A184" s="14" t="s">
        <v>855</v>
      </c>
      <c r="B184" s="213" t="s">
        <v>859</v>
      </c>
      <c r="C184" s="213" t="s">
        <v>887</v>
      </c>
      <c r="D184" s="213" t="s">
        <v>987</v>
      </c>
      <c r="E184" s="213" t="str">
        <f>D184&amp;" HF"</f>
        <v>Trumbore Falbrook 2005 A1 (0-3) HF</v>
      </c>
      <c r="F184" s="213" t="s">
        <v>987</v>
      </c>
      <c r="G184" s="163" t="s">
        <v>298</v>
      </c>
      <c r="H184" s="163" t="s">
        <v>250</v>
      </c>
      <c r="I184" s="163" t="s">
        <v>176</v>
      </c>
      <c r="J184" s="163">
        <v>2.1</v>
      </c>
      <c r="K184" s="163" t="s">
        <v>1013</v>
      </c>
      <c r="L184" s="6" t="s">
        <v>255</v>
      </c>
      <c r="M184" s="14"/>
      <c r="N184" s="14"/>
      <c r="O184" s="14"/>
      <c r="P184" s="214">
        <v>56.7</v>
      </c>
      <c r="Q184" s="129"/>
      <c r="R184" s="129"/>
      <c r="S184" s="129"/>
      <c r="T184" s="14"/>
      <c r="U184" s="216">
        <v>4.6468428755224593</v>
      </c>
      <c r="V184" s="14"/>
      <c r="W184" s="218">
        <v>0.8140843355290307</v>
      </c>
      <c r="X184" s="14"/>
      <c r="Y184" s="14"/>
      <c r="Z184" s="14"/>
      <c r="AA184" s="14"/>
      <c r="AB184" s="213"/>
      <c r="AC184" s="168" t="s">
        <v>1185</v>
      </c>
      <c r="AD184" s="82">
        <v>13639</v>
      </c>
      <c r="AE184" s="234">
        <v>2005</v>
      </c>
      <c r="AF184" s="228">
        <v>120.5</v>
      </c>
      <c r="AG184" s="228">
        <v>2</v>
      </c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>
      <c r="A185" s="14" t="s">
        <v>855</v>
      </c>
      <c r="B185" s="213" t="s">
        <v>859</v>
      </c>
      <c r="C185" s="213" t="s">
        <v>887</v>
      </c>
      <c r="D185" s="213" t="s">
        <v>990</v>
      </c>
      <c r="E185" s="213" t="str">
        <f t="shared" ref="E185:E187" si="0">D185&amp;" HF"</f>
        <v>Trumbore Falbrook 2005 A2 (3-12) HF</v>
      </c>
      <c r="F185" s="213" t="s">
        <v>990</v>
      </c>
      <c r="G185" s="163" t="s">
        <v>298</v>
      </c>
      <c r="H185" s="163" t="s">
        <v>250</v>
      </c>
      <c r="I185" s="163" t="s">
        <v>176</v>
      </c>
      <c r="J185" s="163">
        <v>2.1</v>
      </c>
      <c r="K185" s="163" t="s">
        <v>1013</v>
      </c>
      <c r="L185" s="6" t="s">
        <v>255</v>
      </c>
      <c r="M185" s="14"/>
      <c r="N185" s="14"/>
      <c r="O185" s="14"/>
      <c r="P185" s="214">
        <v>99.58</v>
      </c>
      <c r="Q185" s="129"/>
      <c r="R185" s="129"/>
      <c r="S185" s="129"/>
      <c r="T185" s="14"/>
      <c r="U185" s="216">
        <v>78.035571591931614</v>
      </c>
      <c r="V185" s="14"/>
      <c r="W185" s="218">
        <v>0.26811133530501119</v>
      </c>
      <c r="X185" s="14"/>
      <c r="Y185" s="14"/>
      <c r="Z185" s="14"/>
      <c r="AA185" s="14"/>
      <c r="AB185" s="213"/>
      <c r="AC185" s="168" t="s">
        <v>1185</v>
      </c>
      <c r="AD185" s="82">
        <v>13640</v>
      </c>
      <c r="AE185" s="234">
        <v>2005</v>
      </c>
      <c r="AF185" s="228">
        <v>84.9</v>
      </c>
      <c r="AG185" s="228">
        <v>2.5</v>
      </c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>
      <c r="A186" s="14" t="s">
        <v>850</v>
      </c>
      <c r="B186" s="213" t="s">
        <v>859</v>
      </c>
      <c r="C186" s="213" t="s">
        <v>887</v>
      </c>
      <c r="D186" s="213" t="s">
        <v>992</v>
      </c>
      <c r="E186" s="213" t="str">
        <f t="shared" si="0"/>
        <v>Trumbore Falbrook 2005 12-20 HF</v>
      </c>
      <c r="F186" s="213" t="s">
        <v>992</v>
      </c>
      <c r="G186" s="163" t="s">
        <v>298</v>
      </c>
      <c r="H186" s="163" t="s">
        <v>250</v>
      </c>
      <c r="I186" s="163" t="s">
        <v>176</v>
      </c>
      <c r="J186" s="163">
        <v>2.1</v>
      </c>
      <c r="K186" s="163" t="s">
        <v>1013</v>
      </c>
      <c r="L186" s="6" t="s">
        <v>255</v>
      </c>
      <c r="M186" s="14"/>
      <c r="N186" s="14"/>
      <c r="O186" s="14"/>
      <c r="P186" s="214">
        <v>98.429141547083276</v>
      </c>
      <c r="Q186" s="129"/>
      <c r="R186" s="129"/>
      <c r="S186" s="129"/>
      <c r="T186" s="14"/>
      <c r="U186" s="216">
        <v>76.282223989785507</v>
      </c>
      <c r="V186" s="14"/>
      <c r="W186" s="218">
        <v>0.18</v>
      </c>
      <c r="X186" s="14"/>
      <c r="Y186" s="14"/>
      <c r="Z186" s="14"/>
      <c r="AA186" s="14"/>
      <c r="AB186" s="221">
        <v>-26.13</v>
      </c>
      <c r="AC186" s="168" t="s">
        <v>1185</v>
      </c>
      <c r="AD186" s="14"/>
      <c r="AE186" s="14">
        <v>2010</v>
      </c>
      <c r="AF186" s="217">
        <v>-41.9</v>
      </c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>
      <c r="A187" s="14" t="s">
        <v>850</v>
      </c>
      <c r="B187" s="213" t="s">
        <v>859</v>
      </c>
      <c r="C187" s="213" t="s">
        <v>887</v>
      </c>
      <c r="D187" s="213" t="s">
        <v>993</v>
      </c>
      <c r="E187" s="213" t="str">
        <f t="shared" si="0"/>
        <v>Trumbore Falbrook 2005 20-30 HF</v>
      </c>
      <c r="F187" s="213" t="s">
        <v>993</v>
      </c>
      <c r="G187" s="163" t="s">
        <v>298</v>
      </c>
      <c r="H187" s="163" t="s">
        <v>250</v>
      </c>
      <c r="I187" s="163" t="s">
        <v>176</v>
      </c>
      <c r="J187" s="163">
        <v>2.1</v>
      </c>
      <c r="K187" s="163" t="s">
        <v>1013</v>
      </c>
      <c r="L187" s="6" t="s">
        <v>255</v>
      </c>
      <c r="M187" s="14"/>
      <c r="N187" s="14"/>
      <c r="O187" s="14"/>
      <c r="P187" s="214">
        <v>97.886008814521531</v>
      </c>
      <c r="Q187" s="129"/>
      <c r="R187" s="129"/>
      <c r="S187" s="129"/>
      <c r="T187" s="14"/>
      <c r="U187" s="216">
        <v>75.827748377118681</v>
      </c>
      <c r="V187" s="14"/>
      <c r="W187" s="218">
        <v>0.11</v>
      </c>
      <c r="X187" s="14"/>
      <c r="Y187" s="14"/>
      <c r="Z187" s="14"/>
      <c r="AA187" s="14"/>
      <c r="AB187" s="221">
        <v>-25.55</v>
      </c>
      <c r="AC187" s="168" t="s">
        <v>1185</v>
      </c>
      <c r="AD187" s="14"/>
      <c r="AE187" s="14">
        <v>2010</v>
      </c>
      <c r="AF187" s="217">
        <v>-89.8</v>
      </c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>
      <c r="A188" s="14" t="s">
        <v>855</v>
      </c>
      <c r="B188" s="213" t="s">
        <v>859</v>
      </c>
      <c r="C188" s="213" t="s">
        <v>887</v>
      </c>
      <c r="D188" s="213" t="s">
        <v>987</v>
      </c>
      <c r="E188" s="213" t="str">
        <f>D188&amp;" LF"</f>
        <v>Trumbore Falbrook 2005 A1 (0-3) LF</v>
      </c>
      <c r="F188" s="213" t="s">
        <v>987</v>
      </c>
      <c r="G188" s="163" t="s">
        <v>296</v>
      </c>
      <c r="H188" s="163" t="s">
        <v>250</v>
      </c>
      <c r="I188" s="163" t="s">
        <v>176</v>
      </c>
      <c r="J188" s="202">
        <v>0</v>
      </c>
      <c r="K188" s="163">
        <v>2.1</v>
      </c>
      <c r="L188" s="6" t="s">
        <v>255</v>
      </c>
      <c r="M188" s="14"/>
      <c r="N188" s="14"/>
      <c r="O188" s="14"/>
      <c r="P188" s="214">
        <v>43.3</v>
      </c>
      <c r="Q188" s="129"/>
      <c r="R188" s="129"/>
      <c r="S188" s="129"/>
      <c r="T188" s="14"/>
      <c r="U188" s="216">
        <v>95.353157124477519</v>
      </c>
      <c r="V188" s="14"/>
      <c r="W188" s="216">
        <v>21.874677047090838</v>
      </c>
      <c r="X188" s="14"/>
      <c r="Y188" s="14"/>
      <c r="Z188" s="14"/>
      <c r="AA188" s="14"/>
      <c r="AB188" s="213"/>
      <c r="AC188" s="168" t="s">
        <v>1185</v>
      </c>
      <c r="AD188" s="82">
        <v>13629</v>
      </c>
      <c r="AE188" s="14">
        <v>2005</v>
      </c>
      <c r="AF188" s="228">
        <v>100.7</v>
      </c>
      <c r="AG188" s="228">
        <v>1.9</v>
      </c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>
      <c r="A189" s="14" t="s">
        <v>855</v>
      </c>
      <c r="B189" s="213" t="s">
        <v>859</v>
      </c>
      <c r="C189" s="213" t="s">
        <v>887</v>
      </c>
      <c r="D189" s="213" t="s">
        <v>990</v>
      </c>
      <c r="E189" s="213" t="str">
        <f>D189&amp;" LF"</f>
        <v>Trumbore Falbrook 2005 A2 (3-12) LF</v>
      </c>
      <c r="F189" s="213" t="s">
        <v>990</v>
      </c>
      <c r="G189" s="163" t="s">
        <v>296</v>
      </c>
      <c r="H189" s="163" t="s">
        <v>250</v>
      </c>
      <c r="I189" s="163" t="s">
        <v>176</v>
      </c>
      <c r="J189" s="202">
        <v>0</v>
      </c>
      <c r="K189" s="163">
        <v>2.1</v>
      </c>
      <c r="L189" s="6" t="s">
        <v>255</v>
      </c>
      <c r="M189" s="14"/>
      <c r="N189" s="14"/>
      <c r="O189" s="14"/>
      <c r="P189" s="214">
        <v>0.42</v>
      </c>
      <c r="Q189" s="129"/>
      <c r="R189" s="129"/>
      <c r="S189" s="129"/>
      <c r="T189" s="14"/>
      <c r="U189" s="216">
        <v>21.964428408068386</v>
      </c>
      <c r="V189" s="14"/>
      <c r="W189" s="216">
        <v>17.892263986013983</v>
      </c>
      <c r="X189" s="14"/>
      <c r="Y189" s="14"/>
      <c r="Z189" s="14"/>
      <c r="AA189" s="14"/>
      <c r="AB189" s="213"/>
      <c r="AC189" s="168" t="s">
        <v>1185</v>
      </c>
      <c r="AD189" s="82">
        <v>13630</v>
      </c>
      <c r="AE189" s="14">
        <v>2005</v>
      </c>
      <c r="AF189" s="228">
        <v>33.6</v>
      </c>
      <c r="AG189" s="228">
        <v>1.9</v>
      </c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>
      <c r="A190" s="14" t="s">
        <v>850</v>
      </c>
      <c r="B190" s="213" t="s">
        <v>859</v>
      </c>
      <c r="C190" s="213" t="s">
        <v>887</v>
      </c>
      <c r="D190" s="213" t="s">
        <v>992</v>
      </c>
      <c r="E190" s="213" t="str">
        <f>D190&amp;" LF"</f>
        <v>Trumbore Falbrook 2005 12-20 LF</v>
      </c>
      <c r="F190" s="213" t="s">
        <v>992</v>
      </c>
      <c r="G190" s="163" t="s">
        <v>296</v>
      </c>
      <c r="H190" s="163" t="s">
        <v>250</v>
      </c>
      <c r="I190" s="163" t="s">
        <v>176</v>
      </c>
      <c r="J190" s="202">
        <v>0</v>
      </c>
      <c r="K190" s="163">
        <v>2.1</v>
      </c>
      <c r="L190" s="6" t="s">
        <v>255</v>
      </c>
      <c r="M190" s="14"/>
      <c r="N190" s="14"/>
      <c r="O190" s="14"/>
      <c r="P190" s="214">
        <v>0.45892841980130783</v>
      </c>
      <c r="Q190" s="129"/>
      <c r="R190" s="129"/>
      <c r="S190" s="129"/>
      <c r="T190" s="14"/>
      <c r="U190" s="216">
        <v>23.717776010214497</v>
      </c>
      <c r="V190" s="14"/>
      <c r="W190" s="216">
        <v>12.003333333333334</v>
      </c>
      <c r="X190" s="14"/>
      <c r="Y190" s="14"/>
      <c r="Z190" s="14"/>
      <c r="AA190" s="14"/>
      <c r="AB190" s="213"/>
      <c r="AC190" s="168" t="s">
        <v>1185</v>
      </c>
      <c r="AD190" s="14"/>
      <c r="AE190" s="14">
        <v>2010</v>
      </c>
      <c r="AF190" s="217">
        <v>59.8</v>
      </c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>
      <c r="A191" s="14" t="s">
        <v>850</v>
      </c>
      <c r="B191" s="213" t="s">
        <v>859</v>
      </c>
      <c r="C191" s="213" t="s">
        <v>887</v>
      </c>
      <c r="D191" s="213" t="s">
        <v>993</v>
      </c>
      <c r="E191" s="213" t="str">
        <f>D191&amp;" LF"</f>
        <v>Trumbore Falbrook 2005 20-30 LF</v>
      </c>
      <c r="F191" s="213" t="s">
        <v>993</v>
      </c>
      <c r="G191" s="163" t="s">
        <v>296</v>
      </c>
      <c r="H191" s="163" t="s">
        <v>250</v>
      </c>
      <c r="I191" s="163" t="s">
        <v>176</v>
      </c>
      <c r="J191" s="202">
        <v>0</v>
      </c>
      <c r="K191" s="163">
        <v>2.1</v>
      </c>
      <c r="L191" s="6" t="s">
        <v>255</v>
      </c>
      <c r="M191" s="14"/>
      <c r="N191" s="14"/>
      <c r="O191" s="14"/>
      <c r="P191" s="214">
        <v>0.68648689026667675</v>
      </c>
      <c r="Q191" s="129"/>
      <c r="R191" s="129"/>
      <c r="S191" s="129"/>
      <c r="T191" s="14"/>
      <c r="U191" s="216">
        <v>24.172251622881316</v>
      </c>
      <c r="V191" s="14"/>
      <c r="W191" s="213"/>
      <c r="X191" s="14"/>
      <c r="Y191" s="14"/>
      <c r="Z191" s="14"/>
      <c r="AA191" s="14"/>
      <c r="AB191" s="213"/>
      <c r="AC191" s="168" t="s">
        <v>1185</v>
      </c>
      <c r="AD191" s="14"/>
      <c r="AE191" s="14"/>
      <c r="AF191" s="2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>
      <c r="A192" s="14" t="s">
        <v>855</v>
      </c>
      <c r="B192" s="213" t="s">
        <v>860</v>
      </c>
      <c r="C192" s="213" t="s">
        <v>888</v>
      </c>
      <c r="D192" s="213" t="s">
        <v>994</v>
      </c>
      <c r="E192" s="213" t="s">
        <v>1177</v>
      </c>
      <c r="F192" s="213" t="s">
        <v>994</v>
      </c>
      <c r="G192" s="163" t="s">
        <v>298</v>
      </c>
      <c r="H192" s="163" t="s">
        <v>250</v>
      </c>
      <c r="I192" s="163" t="s">
        <v>176</v>
      </c>
      <c r="J192" s="163">
        <v>2.1</v>
      </c>
      <c r="K192" s="163" t="s">
        <v>1013</v>
      </c>
      <c r="L192" s="6" t="s">
        <v>255</v>
      </c>
      <c r="M192" s="14"/>
      <c r="N192" s="14"/>
      <c r="O192" s="14"/>
      <c r="P192" s="214">
        <v>1.7865143213332628</v>
      </c>
      <c r="Q192" s="129"/>
      <c r="R192" s="129"/>
      <c r="S192" s="129"/>
      <c r="T192" s="14"/>
      <c r="U192" s="216">
        <v>0.80819628127497201</v>
      </c>
      <c r="V192" s="14"/>
      <c r="W192" s="218">
        <v>1.7865143213332628</v>
      </c>
      <c r="X192" s="14"/>
      <c r="Y192" s="14"/>
      <c r="Z192" s="14"/>
      <c r="AA192" s="14"/>
      <c r="AB192" s="213"/>
      <c r="AC192" s="168" t="s">
        <v>1185</v>
      </c>
      <c r="AD192" s="82">
        <v>13643</v>
      </c>
      <c r="AE192" s="234">
        <v>2005</v>
      </c>
      <c r="AF192" s="228">
        <v>-45.9</v>
      </c>
      <c r="AG192" s="228">
        <v>1.7</v>
      </c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>
      <c r="A193" s="14" t="s">
        <v>855</v>
      </c>
      <c r="B193" s="213" t="s">
        <v>860</v>
      </c>
      <c r="C193" s="213" t="s">
        <v>888</v>
      </c>
      <c r="D193" s="213" t="s">
        <v>995</v>
      </c>
      <c r="E193" s="213" t="s">
        <v>1178</v>
      </c>
      <c r="F193" s="213" t="s">
        <v>995</v>
      </c>
      <c r="G193" s="163" t="s">
        <v>298</v>
      </c>
      <c r="H193" s="163" t="s">
        <v>250</v>
      </c>
      <c r="I193" s="163" t="s">
        <v>176</v>
      </c>
      <c r="J193" s="163">
        <v>2.1</v>
      </c>
      <c r="K193" s="163" t="s">
        <v>1013</v>
      </c>
      <c r="L193" s="6" t="s">
        <v>255</v>
      </c>
      <c r="M193" s="14"/>
      <c r="N193" s="14"/>
      <c r="O193" s="14"/>
      <c r="P193" s="214">
        <v>1.1635683277474322</v>
      </c>
      <c r="Q193" s="129"/>
      <c r="R193" s="129"/>
      <c r="S193" s="129"/>
      <c r="T193" s="14"/>
      <c r="U193" s="216">
        <v>0.58089380093270004</v>
      </c>
      <c r="V193" s="14"/>
      <c r="W193" s="218">
        <v>1.1635683277474322</v>
      </c>
      <c r="X193" s="14"/>
      <c r="Y193" s="14"/>
      <c r="Z193" s="14"/>
      <c r="AA193" s="14"/>
      <c r="AB193" s="213"/>
      <c r="AC193" s="168" t="s">
        <v>1185</v>
      </c>
      <c r="AD193" s="82">
        <v>13644</v>
      </c>
      <c r="AE193" s="234">
        <v>2005</v>
      </c>
      <c r="AF193" s="228">
        <v>-87.3</v>
      </c>
      <c r="AG193" s="228">
        <v>1.6</v>
      </c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>
      <c r="A194" s="14" t="s">
        <v>855</v>
      </c>
      <c r="B194" s="213" t="s">
        <v>860</v>
      </c>
      <c r="C194" s="213" t="s">
        <v>888</v>
      </c>
      <c r="D194" s="213" t="s">
        <v>994</v>
      </c>
      <c r="E194" s="213" t="s">
        <v>1179</v>
      </c>
      <c r="F194" s="213" t="s">
        <v>994</v>
      </c>
      <c r="G194" s="163" t="s">
        <v>296</v>
      </c>
      <c r="H194" s="163" t="s">
        <v>250</v>
      </c>
      <c r="I194" s="163" t="s">
        <v>176</v>
      </c>
      <c r="J194" s="202">
        <v>0</v>
      </c>
      <c r="K194" s="163">
        <v>2.1</v>
      </c>
      <c r="L194" s="6" t="s">
        <v>255</v>
      </c>
      <c r="M194" s="14"/>
      <c r="N194" s="14"/>
      <c r="O194" s="14"/>
      <c r="P194" s="215">
        <v>20.399999999999999</v>
      </c>
      <c r="Q194" s="129"/>
      <c r="R194" s="129"/>
      <c r="S194" s="129"/>
      <c r="T194" s="14"/>
      <c r="U194" s="216">
        <v>99.191803718725026</v>
      </c>
      <c r="V194" s="14"/>
      <c r="W194" s="217">
        <v>19.201792682455665</v>
      </c>
      <c r="X194" s="14"/>
      <c r="Y194" s="14"/>
      <c r="Z194" s="14"/>
      <c r="AA194" s="14"/>
      <c r="AB194" s="213"/>
      <c r="AC194" s="168" t="s">
        <v>1185</v>
      </c>
      <c r="AD194" s="82">
        <v>13633</v>
      </c>
      <c r="AE194" s="14">
        <v>2005</v>
      </c>
      <c r="AF194" s="228">
        <v>38.799999999999997</v>
      </c>
      <c r="AG194" s="14">
        <v>1.8</v>
      </c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>
      <c r="A195" s="14" t="s">
        <v>855</v>
      </c>
      <c r="B195" s="213" t="s">
        <v>860</v>
      </c>
      <c r="C195" s="213" t="s">
        <v>888</v>
      </c>
      <c r="D195" s="213" t="s">
        <v>995</v>
      </c>
      <c r="E195" s="213" t="s">
        <v>1180</v>
      </c>
      <c r="F195" s="213" t="s">
        <v>995</v>
      </c>
      <c r="G195" s="163" t="s">
        <v>296</v>
      </c>
      <c r="H195" s="163" t="s">
        <v>250</v>
      </c>
      <c r="I195" s="163" t="s">
        <v>176</v>
      </c>
      <c r="J195" s="202">
        <v>0</v>
      </c>
      <c r="K195" s="163">
        <v>2.1</v>
      </c>
      <c r="L195" s="6" t="s">
        <v>255</v>
      </c>
      <c r="M195" s="14"/>
      <c r="N195" s="14"/>
      <c r="O195" s="14"/>
      <c r="P195" s="215">
        <v>12.7</v>
      </c>
      <c r="Q195" s="129"/>
      <c r="R195" s="129"/>
      <c r="S195" s="129"/>
      <c r="T195" s="14"/>
      <c r="U195" s="216">
        <v>99.419106199067301</v>
      </c>
      <c r="V195" s="14"/>
      <c r="W195" s="217">
        <v>18.245390972663699</v>
      </c>
      <c r="X195" s="14"/>
      <c r="Y195" s="14"/>
      <c r="Z195" s="14"/>
      <c r="AA195" s="14"/>
      <c r="AB195" s="213"/>
      <c r="AC195" s="168" t="s">
        <v>1185</v>
      </c>
      <c r="AD195" s="82">
        <v>13634</v>
      </c>
      <c r="AE195" s="14">
        <v>2005</v>
      </c>
      <c r="AF195" s="228">
        <v>-24.2</v>
      </c>
      <c r="AG195" s="14">
        <v>1.7</v>
      </c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>
      <c r="A196" s="14" t="s">
        <v>855</v>
      </c>
      <c r="B196" s="213" t="s">
        <v>861</v>
      </c>
      <c r="C196" s="213" t="s">
        <v>889</v>
      </c>
      <c r="D196" s="213" t="s">
        <v>996</v>
      </c>
      <c r="E196" s="213" t="str">
        <f>D196&amp;" HF"</f>
        <v>Trumbore Musick 2005 E (0-7) HF</v>
      </c>
      <c r="F196" s="213" t="s">
        <v>996</v>
      </c>
      <c r="G196" s="163" t="s">
        <v>298</v>
      </c>
      <c r="H196" s="163" t="s">
        <v>250</v>
      </c>
      <c r="I196" s="163" t="s">
        <v>176</v>
      </c>
      <c r="J196" s="163">
        <v>2.1</v>
      </c>
      <c r="K196" s="163" t="s">
        <v>1013</v>
      </c>
      <c r="L196" s="6" t="s">
        <v>255</v>
      </c>
      <c r="M196" s="14"/>
      <c r="N196" s="14"/>
      <c r="O196" s="14"/>
      <c r="P196" s="214">
        <v>95.7</v>
      </c>
      <c r="Q196" s="129"/>
      <c r="R196" s="129"/>
      <c r="S196" s="129"/>
      <c r="T196" s="14"/>
      <c r="U196" s="216">
        <v>52.462257303963071</v>
      </c>
      <c r="V196" s="14"/>
      <c r="W196" s="219">
        <v>1.1699838622915546</v>
      </c>
      <c r="X196" s="14"/>
      <c r="Y196" s="14"/>
      <c r="Z196" s="14"/>
      <c r="AA196" s="14"/>
      <c r="AB196" s="213"/>
      <c r="AC196" s="168" t="s">
        <v>1185</v>
      </c>
      <c r="AD196" s="82">
        <v>13635</v>
      </c>
      <c r="AE196" s="14">
        <v>2005</v>
      </c>
      <c r="AF196" s="228">
        <v>92.1</v>
      </c>
      <c r="AG196" s="228">
        <v>1.9</v>
      </c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>
      <c r="A197" s="14" t="s">
        <v>855</v>
      </c>
      <c r="B197" s="213" t="s">
        <v>861</v>
      </c>
      <c r="C197" s="213" t="s">
        <v>889</v>
      </c>
      <c r="D197" s="213" t="s">
        <v>997</v>
      </c>
      <c r="E197" s="213" t="str">
        <f t="shared" ref="E197:E199" si="1">D197&amp;" HF"</f>
        <v>Trumbore Musick 2005 A (7-21) HF</v>
      </c>
      <c r="F197" s="213" t="s">
        <v>997</v>
      </c>
      <c r="G197" s="163" t="s">
        <v>298</v>
      </c>
      <c r="H197" s="163" t="s">
        <v>250</v>
      </c>
      <c r="I197" s="163" t="s">
        <v>176</v>
      </c>
      <c r="J197" s="163">
        <v>2.1</v>
      </c>
      <c r="K197" s="163" t="s">
        <v>1013</v>
      </c>
      <c r="L197" s="6" t="s">
        <v>255</v>
      </c>
      <c r="M197" s="14"/>
      <c r="N197" s="14"/>
      <c r="O197" s="14"/>
      <c r="P197" s="214">
        <v>97.32</v>
      </c>
      <c r="Q197" s="129"/>
      <c r="R197" s="129"/>
      <c r="S197" s="129"/>
      <c r="T197" s="14"/>
      <c r="U197" s="216">
        <v>68.063236985590294</v>
      </c>
      <c r="V197" s="14"/>
      <c r="W197" s="219">
        <v>1.2213813583676598</v>
      </c>
      <c r="X197" s="14"/>
      <c r="Y197" s="14"/>
      <c r="Z197" s="14"/>
      <c r="AA197" s="14"/>
      <c r="AB197" s="213"/>
      <c r="AC197" s="168" t="s">
        <v>1185</v>
      </c>
      <c r="AD197" s="82">
        <v>13636</v>
      </c>
      <c r="AE197" s="234">
        <v>2005</v>
      </c>
      <c r="AF197" s="228">
        <v>77.8</v>
      </c>
      <c r="AG197" s="228">
        <v>1.8</v>
      </c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>
      <c r="A198" s="14" t="s">
        <v>850</v>
      </c>
      <c r="B198" s="213" t="s">
        <v>861</v>
      </c>
      <c r="C198" s="213" t="s">
        <v>889</v>
      </c>
      <c r="D198" s="213" t="s">
        <v>999</v>
      </c>
      <c r="E198" s="213" t="str">
        <f t="shared" si="1"/>
        <v>Trumbore Musick 2005 21-43 HF</v>
      </c>
      <c r="F198" s="213" t="s">
        <v>999</v>
      </c>
      <c r="G198" s="163" t="s">
        <v>298</v>
      </c>
      <c r="H198" s="163" t="s">
        <v>250</v>
      </c>
      <c r="I198" s="163" t="s">
        <v>176</v>
      </c>
      <c r="J198" s="163">
        <v>2.1</v>
      </c>
      <c r="K198" s="163" t="s">
        <v>1013</v>
      </c>
      <c r="L198" s="6" t="s">
        <v>255</v>
      </c>
      <c r="M198" s="14"/>
      <c r="N198" s="14"/>
      <c r="O198" s="14"/>
      <c r="P198" s="214">
        <v>94.73839891260711</v>
      </c>
      <c r="Q198" s="129"/>
      <c r="R198" s="129"/>
      <c r="S198" s="129"/>
      <c r="T198" s="14"/>
      <c r="U198" s="216">
        <v>57.548799739145508</v>
      </c>
      <c r="V198" s="14"/>
      <c r="W198" s="219">
        <v>1.06</v>
      </c>
      <c r="X198" s="14"/>
      <c r="Y198" s="14"/>
      <c r="Z198" s="14"/>
      <c r="AA198" s="14"/>
      <c r="AB198" s="218">
        <v>-25.32</v>
      </c>
      <c r="AC198" s="168" t="s">
        <v>1185</v>
      </c>
      <c r="AD198" s="14"/>
      <c r="AE198" s="14">
        <v>2010</v>
      </c>
      <c r="AF198" s="217">
        <v>51.9</v>
      </c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>
      <c r="A199" s="14" t="s">
        <v>850</v>
      </c>
      <c r="B199" s="213" t="s">
        <v>861</v>
      </c>
      <c r="C199" s="213" t="s">
        <v>889</v>
      </c>
      <c r="D199" s="213" t="s">
        <v>1000</v>
      </c>
      <c r="E199" s="213" t="str">
        <f t="shared" si="1"/>
        <v>Trumbore Musick 2005 43-65 HF</v>
      </c>
      <c r="F199" s="213" t="s">
        <v>1000</v>
      </c>
      <c r="G199" s="163" t="s">
        <v>298</v>
      </c>
      <c r="H199" s="163" t="s">
        <v>250</v>
      </c>
      <c r="I199" s="163" t="s">
        <v>176</v>
      </c>
      <c r="J199" s="163">
        <v>2.1</v>
      </c>
      <c r="K199" s="163" t="s">
        <v>1013</v>
      </c>
      <c r="L199" s="6" t="s">
        <v>255</v>
      </c>
      <c r="M199" s="14"/>
      <c r="N199" s="14"/>
      <c r="O199" s="14"/>
      <c r="P199" s="214">
        <v>96.39482616273736</v>
      </c>
      <c r="Q199" s="129"/>
      <c r="R199" s="129"/>
      <c r="S199" s="129"/>
      <c r="T199" s="14"/>
      <c r="U199" s="216">
        <v>60.366784528405837</v>
      </c>
      <c r="V199" s="14"/>
      <c r="W199" s="213">
        <v>0.49</v>
      </c>
      <c r="X199" s="14"/>
      <c r="Y199" s="14"/>
      <c r="Z199" s="14"/>
      <c r="AA199" s="14"/>
      <c r="AB199" s="218">
        <v>-24.18</v>
      </c>
      <c r="AC199" s="168" t="s">
        <v>1185</v>
      </c>
      <c r="AD199" s="14"/>
      <c r="AE199" s="14">
        <v>2010</v>
      </c>
      <c r="AF199" s="217">
        <v>-46.3</v>
      </c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>
      <c r="A200" s="14" t="s">
        <v>855</v>
      </c>
      <c r="B200" s="213" t="s">
        <v>861</v>
      </c>
      <c r="C200" s="213" t="s">
        <v>889</v>
      </c>
      <c r="D200" s="213" t="s">
        <v>996</v>
      </c>
      <c r="E200" s="213" t="str">
        <f>D200&amp;" LF"</f>
        <v>Trumbore Musick 2005 E (0-7) LF</v>
      </c>
      <c r="F200" s="213" t="s">
        <v>996</v>
      </c>
      <c r="G200" s="163" t="s">
        <v>296</v>
      </c>
      <c r="H200" s="163" t="s">
        <v>250</v>
      </c>
      <c r="I200" s="163" t="s">
        <v>176</v>
      </c>
      <c r="J200" s="202">
        <v>0</v>
      </c>
      <c r="K200" s="163">
        <v>2.1</v>
      </c>
      <c r="L200" s="6" t="s">
        <v>255</v>
      </c>
      <c r="M200" s="14"/>
      <c r="N200" s="14"/>
      <c r="O200" s="14"/>
      <c r="P200" s="214">
        <v>4.3</v>
      </c>
      <c r="Q200" s="129"/>
      <c r="R200" s="129"/>
      <c r="S200" s="129"/>
      <c r="T200" s="14"/>
      <c r="U200" s="216">
        <v>47.537742696036936</v>
      </c>
      <c r="V200" s="14"/>
      <c r="W200" s="216">
        <v>23.594725884802219</v>
      </c>
      <c r="X200" s="14"/>
      <c r="Y200" s="14"/>
      <c r="Z200" s="14"/>
      <c r="AA200" s="14"/>
      <c r="AB200" s="213"/>
      <c r="AC200" s="168" t="s">
        <v>1185</v>
      </c>
      <c r="AD200" s="82">
        <v>13625</v>
      </c>
      <c r="AE200" s="14">
        <v>2005</v>
      </c>
      <c r="AF200" s="228">
        <v>112.8</v>
      </c>
      <c r="AG200" s="228">
        <v>2.4</v>
      </c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>
      <c r="A201" s="14" t="s">
        <v>855</v>
      </c>
      <c r="B201" s="213" t="s">
        <v>861</v>
      </c>
      <c r="C201" s="213" t="s">
        <v>889</v>
      </c>
      <c r="D201" s="213" t="s">
        <v>997</v>
      </c>
      <c r="E201" s="213" t="str">
        <f>D201&amp;" LF"</f>
        <v>Trumbore Musick 2005 A (7-21) LF</v>
      </c>
      <c r="F201" s="213" t="s">
        <v>997</v>
      </c>
      <c r="G201" s="163" t="s">
        <v>296</v>
      </c>
      <c r="H201" s="163" t="s">
        <v>250</v>
      </c>
      <c r="I201" s="163" t="s">
        <v>176</v>
      </c>
      <c r="J201" s="202">
        <v>0</v>
      </c>
      <c r="K201" s="163">
        <v>2.1</v>
      </c>
      <c r="L201" s="6" t="s">
        <v>255</v>
      </c>
      <c r="M201" s="14"/>
      <c r="N201" s="14"/>
      <c r="O201" s="14"/>
      <c r="P201" s="214">
        <v>2.68</v>
      </c>
      <c r="Q201" s="129"/>
      <c r="R201" s="129"/>
      <c r="S201" s="129"/>
      <c r="T201" s="14"/>
      <c r="U201" s="216">
        <v>31.93676301440971</v>
      </c>
      <c r="V201" s="14"/>
      <c r="W201" s="216">
        <v>20.811188811188813</v>
      </c>
      <c r="X201" s="14"/>
      <c r="Y201" s="14"/>
      <c r="Z201" s="14"/>
      <c r="AA201" s="14"/>
      <c r="AB201" s="213"/>
      <c r="AC201" s="168" t="s">
        <v>1185</v>
      </c>
      <c r="AD201" s="82">
        <v>13626</v>
      </c>
      <c r="AE201" s="14">
        <v>2005</v>
      </c>
      <c r="AF201" s="228">
        <v>119.3</v>
      </c>
      <c r="AG201" s="228">
        <v>2</v>
      </c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>
      <c r="A202" s="14" t="s">
        <v>850</v>
      </c>
      <c r="B202" s="213" t="s">
        <v>861</v>
      </c>
      <c r="C202" s="213" t="s">
        <v>889</v>
      </c>
      <c r="D202" s="213" t="s">
        <v>999</v>
      </c>
      <c r="E202" s="213" t="str">
        <f>D202&amp;" LF"</f>
        <v>Trumbore Musick 2005 21-43 LF</v>
      </c>
      <c r="F202" s="213" t="s">
        <v>999</v>
      </c>
      <c r="G202" s="163" t="s">
        <v>296</v>
      </c>
      <c r="H202" s="163" t="s">
        <v>250</v>
      </c>
      <c r="I202" s="163" t="s">
        <v>176</v>
      </c>
      <c r="J202" s="202">
        <v>0</v>
      </c>
      <c r="K202" s="163">
        <v>2.1</v>
      </c>
      <c r="L202" s="6" t="s">
        <v>255</v>
      </c>
      <c r="M202" s="14"/>
      <c r="N202" s="14"/>
      <c r="O202" s="14"/>
      <c r="P202" s="214">
        <v>3.9578670351990337</v>
      </c>
      <c r="Q202" s="129"/>
      <c r="R202" s="129"/>
      <c r="S202" s="129"/>
      <c r="T202" s="14"/>
      <c r="U202" s="216">
        <v>42.451200260854506</v>
      </c>
      <c r="V202" s="14"/>
      <c r="W202" s="216">
        <v>18.716490142136632</v>
      </c>
      <c r="X202" s="14"/>
      <c r="Y202" s="14"/>
      <c r="Z202" s="14"/>
      <c r="AA202" s="14"/>
      <c r="AB202" s="223">
        <v>-26.506211006116636</v>
      </c>
      <c r="AC202" s="168" t="s">
        <v>1185</v>
      </c>
      <c r="AD202" s="14"/>
      <c r="AE202" s="14">
        <v>2010</v>
      </c>
      <c r="AF202" s="217">
        <v>84.5</v>
      </c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>
      <c r="A203" s="14" t="s">
        <v>850</v>
      </c>
      <c r="B203" s="213" t="s">
        <v>861</v>
      </c>
      <c r="C203" s="213" t="s">
        <v>889</v>
      </c>
      <c r="D203" s="213" t="s">
        <v>1000</v>
      </c>
      <c r="E203" s="213" t="str">
        <f>D203&amp;" LF"</f>
        <v>Trumbore Musick 2005 43-65 LF</v>
      </c>
      <c r="F203" s="213" t="s">
        <v>1000</v>
      </c>
      <c r="G203" s="163" t="s">
        <v>296</v>
      </c>
      <c r="H203" s="163" t="s">
        <v>250</v>
      </c>
      <c r="I203" s="163" t="s">
        <v>176</v>
      </c>
      <c r="J203" s="202">
        <v>0</v>
      </c>
      <c r="K203" s="163">
        <v>2.1</v>
      </c>
      <c r="L203" s="6" t="s">
        <v>255</v>
      </c>
      <c r="M203" s="14"/>
      <c r="N203" s="14"/>
      <c r="O203" s="14"/>
      <c r="P203" s="214">
        <v>1.3214625408581502</v>
      </c>
      <c r="Q203" s="129"/>
      <c r="R203" s="129"/>
      <c r="S203" s="129"/>
      <c r="T203" s="14"/>
      <c r="U203" s="216">
        <v>39.633215471594156</v>
      </c>
      <c r="V203" s="14"/>
      <c r="W203" s="216">
        <v>23.466926470588231</v>
      </c>
      <c r="X203" s="14"/>
      <c r="Y203" s="14"/>
      <c r="Z203" s="14"/>
      <c r="AA203" s="14"/>
      <c r="AB203" s="223">
        <v>-25.848447539747738</v>
      </c>
      <c r="AC203" s="168" t="s">
        <v>1185</v>
      </c>
      <c r="AD203" s="14"/>
      <c r="AE203" s="14">
        <v>2010</v>
      </c>
      <c r="AF203" s="217">
        <v>70.599999999999994</v>
      </c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>
      <c r="A204" s="14" t="s">
        <v>850</v>
      </c>
      <c r="B204" s="213" t="s">
        <v>861</v>
      </c>
      <c r="C204" s="213" t="s">
        <v>889</v>
      </c>
      <c r="D204" s="213" t="s">
        <v>1193</v>
      </c>
      <c r="E204" s="213" t="s">
        <v>1202</v>
      </c>
      <c r="F204" s="213" t="s">
        <v>1193</v>
      </c>
      <c r="G204" s="163" t="s">
        <v>296</v>
      </c>
      <c r="H204" s="163" t="s">
        <v>250</v>
      </c>
      <c r="I204" s="163" t="s">
        <v>176</v>
      </c>
      <c r="J204" s="202">
        <v>0</v>
      </c>
      <c r="K204" s="163">
        <v>2.1</v>
      </c>
      <c r="L204" s="6" t="s">
        <v>255</v>
      </c>
      <c r="M204" s="14"/>
      <c r="N204" s="14"/>
      <c r="O204" s="14"/>
      <c r="P204" s="214">
        <v>2.15</v>
      </c>
      <c r="Q204" s="129"/>
      <c r="R204" s="129"/>
      <c r="S204" s="129"/>
      <c r="T204" s="14"/>
      <c r="U204" s="213"/>
      <c r="V204" s="14"/>
      <c r="W204" s="213"/>
      <c r="X204" s="14"/>
      <c r="Y204" s="14"/>
      <c r="Z204" s="14"/>
      <c r="AA204" s="14"/>
      <c r="AB204" s="213"/>
      <c r="AC204" s="168" t="s">
        <v>1185</v>
      </c>
      <c r="AD204" s="14"/>
      <c r="AE204" s="14">
        <v>2010</v>
      </c>
      <c r="AF204" s="217">
        <v>84.366720407328174</v>
      </c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>
      <c r="A205" s="14" t="s">
        <v>855</v>
      </c>
      <c r="B205" s="213" t="s">
        <v>862</v>
      </c>
      <c r="C205" s="213" t="s">
        <v>1192</v>
      </c>
      <c r="D205" s="213" t="s">
        <v>1195</v>
      </c>
      <c r="E205" s="213" t="str">
        <f>D205&amp;" HF"</f>
        <v>Trumbore Shaver 2005 A1 (0-5) HF</v>
      </c>
      <c r="F205" s="213" t="s">
        <v>1195</v>
      </c>
      <c r="G205" s="163" t="s">
        <v>298</v>
      </c>
      <c r="H205" s="163" t="s">
        <v>250</v>
      </c>
      <c r="I205" s="163" t="s">
        <v>176</v>
      </c>
      <c r="J205" s="163">
        <v>2.1</v>
      </c>
      <c r="K205" s="163" t="s">
        <v>1013</v>
      </c>
      <c r="L205" s="6" t="s">
        <v>255</v>
      </c>
      <c r="M205" s="14"/>
      <c r="N205" s="14"/>
      <c r="O205" s="14"/>
      <c r="P205" s="214">
        <v>76.77</v>
      </c>
      <c r="Q205" s="129"/>
      <c r="R205" s="129"/>
      <c r="S205" s="129"/>
      <c r="T205" s="14"/>
      <c r="U205" s="217">
        <v>16.07317521870614</v>
      </c>
      <c r="V205" s="14"/>
      <c r="W205" s="219">
        <v>0.8821340745230809</v>
      </c>
      <c r="X205" s="14"/>
      <c r="Y205" s="14"/>
      <c r="Z205" s="14"/>
      <c r="AA205" s="14"/>
      <c r="AB205" s="213"/>
      <c r="AC205" s="168" t="s">
        <v>1185</v>
      </c>
      <c r="AD205" s="82">
        <v>13637</v>
      </c>
      <c r="AE205" s="234">
        <v>2005</v>
      </c>
      <c r="AF205" s="228">
        <v>56.9</v>
      </c>
      <c r="AG205" s="228">
        <v>1.8</v>
      </c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>
      <c r="A206" s="14" t="s">
        <v>855</v>
      </c>
      <c r="B206" s="213" t="s">
        <v>862</v>
      </c>
      <c r="C206" s="213" t="s">
        <v>1192</v>
      </c>
      <c r="D206" s="213" t="s">
        <v>1196</v>
      </c>
      <c r="E206" s="213" t="str">
        <f t="shared" ref="E206:E210" si="2">D206&amp;" HF"</f>
        <v>Trumbore Shaver 2005 A2 (5-10) HF</v>
      </c>
      <c r="F206" s="213" t="s">
        <v>1196</v>
      </c>
      <c r="G206" s="163" t="s">
        <v>298</v>
      </c>
      <c r="H206" s="163" t="s">
        <v>250</v>
      </c>
      <c r="I206" s="163" t="s">
        <v>176</v>
      </c>
      <c r="J206" s="163">
        <v>2.1</v>
      </c>
      <c r="K206" s="163" t="s">
        <v>1013</v>
      </c>
      <c r="L206" s="6" t="s">
        <v>255</v>
      </c>
      <c r="M206" s="14"/>
      <c r="N206" s="14"/>
      <c r="O206" s="14"/>
      <c r="P206" s="214">
        <v>81.92</v>
      </c>
      <c r="Q206" s="129"/>
      <c r="R206" s="129"/>
      <c r="S206" s="129"/>
      <c r="T206" s="14"/>
      <c r="U206" s="217">
        <v>18.481069154271676</v>
      </c>
      <c r="V206" s="14"/>
      <c r="W206" s="219">
        <v>0.40886919832843521</v>
      </c>
      <c r="X206" s="14"/>
      <c r="Y206" s="14"/>
      <c r="Z206" s="14"/>
      <c r="AA206" s="14"/>
      <c r="AB206" s="213"/>
      <c r="AC206" s="168" t="s">
        <v>1185</v>
      </c>
      <c r="AD206" s="82">
        <v>13638</v>
      </c>
      <c r="AE206" s="234">
        <v>2005</v>
      </c>
      <c r="AF206" s="228">
        <v>55.3</v>
      </c>
      <c r="AG206" s="228">
        <v>1.8</v>
      </c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>
      <c r="A207" s="14" t="s">
        <v>850</v>
      </c>
      <c r="B207" s="213" t="s">
        <v>862</v>
      </c>
      <c r="C207" s="213" t="s">
        <v>1192</v>
      </c>
      <c r="D207" s="213" t="s">
        <v>1197</v>
      </c>
      <c r="E207" s="213" t="str">
        <f t="shared" si="2"/>
        <v>Trumbore Shaver 2005 10-20 HF</v>
      </c>
      <c r="F207" s="213" t="s">
        <v>1197</v>
      </c>
      <c r="G207" s="163" t="s">
        <v>298</v>
      </c>
      <c r="H207" s="163" t="s">
        <v>250</v>
      </c>
      <c r="I207" s="163" t="s">
        <v>176</v>
      </c>
      <c r="J207" s="163">
        <v>2.1</v>
      </c>
      <c r="K207" s="163" t="s">
        <v>1013</v>
      </c>
      <c r="L207" s="6" t="s">
        <v>255</v>
      </c>
      <c r="M207" s="14"/>
      <c r="N207" s="14"/>
      <c r="O207" s="14"/>
      <c r="P207" s="214">
        <v>92.587902264600686</v>
      </c>
      <c r="Q207" s="129"/>
      <c r="R207" s="129"/>
      <c r="S207" s="129"/>
      <c r="T207" s="14"/>
      <c r="U207" s="217">
        <v>37.697784284691835</v>
      </c>
      <c r="V207" s="14"/>
      <c r="W207" s="219">
        <v>0.48</v>
      </c>
      <c r="X207" s="14"/>
      <c r="Y207" s="14"/>
      <c r="Z207" s="14"/>
      <c r="AA207" s="14"/>
      <c r="AB207" s="213">
        <v>-24.51</v>
      </c>
      <c r="AC207" s="168" t="s">
        <v>1185</v>
      </c>
      <c r="AD207" s="14"/>
      <c r="AE207" s="14">
        <v>2010</v>
      </c>
      <c r="AF207" s="217">
        <v>66</v>
      </c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>
      <c r="A208" s="14" t="s">
        <v>850</v>
      </c>
      <c r="B208" s="213" t="s">
        <v>862</v>
      </c>
      <c r="C208" s="213" t="s">
        <v>1192</v>
      </c>
      <c r="D208" s="213" t="s">
        <v>1198</v>
      </c>
      <c r="E208" s="213" t="str">
        <f t="shared" si="2"/>
        <v>Trumbore Shaver 2005 20-40 HF</v>
      </c>
      <c r="F208" s="213" t="s">
        <v>1198</v>
      </c>
      <c r="G208" s="163" t="s">
        <v>298</v>
      </c>
      <c r="H208" s="163" t="s">
        <v>250</v>
      </c>
      <c r="I208" s="163" t="s">
        <v>176</v>
      </c>
      <c r="J208" s="163">
        <v>2.1</v>
      </c>
      <c r="K208" s="163" t="s">
        <v>1013</v>
      </c>
      <c r="L208" s="6" t="s">
        <v>255</v>
      </c>
      <c r="M208" s="14"/>
      <c r="N208" s="14"/>
      <c r="O208" s="14"/>
      <c r="P208" s="214">
        <v>93.373473991507439</v>
      </c>
      <c r="Q208" s="129"/>
      <c r="R208" s="129"/>
      <c r="S208" s="129"/>
      <c r="T208" s="14"/>
      <c r="U208" s="217">
        <v>44.198430485453713</v>
      </c>
      <c r="V208" s="14"/>
      <c r="W208" s="219">
        <v>0.56999999999999995</v>
      </c>
      <c r="X208" s="14"/>
      <c r="Y208" s="14"/>
      <c r="Z208" s="14"/>
      <c r="AA208" s="14"/>
      <c r="AB208" s="213">
        <v>-23.54</v>
      </c>
      <c r="AC208" s="168" t="s">
        <v>1185</v>
      </c>
      <c r="AD208" s="14"/>
      <c r="AE208" s="14">
        <v>2010</v>
      </c>
      <c r="AF208" s="217">
        <v>16.7</v>
      </c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3" s="246" customFormat="1">
      <c r="A209" s="237" t="s">
        <v>850</v>
      </c>
      <c r="B209" s="238" t="s">
        <v>862</v>
      </c>
      <c r="C209" s="238" t="s">
        <v>1192</v>
      </c>
      <c r="D209" s="238" t="s">
        <v>1199</v>
      </c>
      <c r="E209" s="238" t="str">
        <f>D209&amp;" HF"</f>
        <v>Trumbore Shaver 2005 40-60a HF</v>
      </c>
      <c r="F209" s="238" t="s">
        <v>1199</v>
      </c>
      <c r="G209" s="239" t="s">
        <v>298</v>
      </c>
      <c r="H209" s="239" t="s">
        <v>250</v>
      </c>
      <c r="I209" s="239" t="s">
        <v>176</v>
      </c>
      <c r="J209" s="239">
        <v>2.1</v>
      </c>
      <c r="K209" s="239" t="s">
        <v>1013</v>
      </c>
      <c r="L209" s="240" t="s">
        <v>255</v>
      </c>
      <c r="M209" s="237"/>
      <c r="N209" s="237"/>
      <c r="O209" s="237"/>
      <c r="P209" s="241">
        <v>96.365298087739063</v>
      </c>
      <c r="Q209" s="242"/>
      <c r="R209" s="242"/>
      <c r="S209" s="242"/>
      <c r="T209" s="237"/>
      <c r="U209" s="243">
        <v>47.805122580197114</v>
      </c>
      <c r="V209" s="237"/>
      <c r="W209" s="244">
        <v>0.24</v>
      </c>
      <c r="X209" s="237"/>
      <c r="Y209" s="237"/>
      <c r="Z209" s="237"/>
      <c r="AA209" s="237"/>
      <c r="AB209" s="238">
        <v>-22.73</v>
      </c>
      <c r="AC209" s="237" t="s">
        <v>1185</v>
      </c>
      <c r="AD209" s="237"/>
      <c r="AE209" s="237">
        <v>2010</v>
      </c>
      <c r="AF209" s="243">
        <v>-51.6</v>
      </c>
      <c r="AG209" s="237"/>
      <c r="AH209" s="237"/>
      <c r="AI209" s="237"/>
      <c r="AJ209" s="237"/>
      <c r="AK209" s="237"/>
      <c r="AL209" s="237"/>
      <c r="AM209" s="237"/>
      <c r="AN209" s="237"/>
      <c r="AO209" s="237"/>
      <c r="AP209" s="237"/>
      <c r="AQ209" s="237"/>
      <c r="AR209" s="237"/>
      <c r="AS209" s="237"/>
      <c r="AT209" s="245"/>
      <c r="AU209" s="245"/>
      <c r="AV209" s="245"/>
      <c r="AW209" s="245"/>
      <c r="AX209" s="245"/>
      <c r="AY209" s="245"/>
      <c r="AZ209" s="245"/>
      <c r="BA209" s="245"/>
      <c r="BB209" s="245"/>
      <c r="BC209" s="245"/>
      <c r="BD209" s="245"/>
      <c r="BE209" s="245"/>
      <c r="BF209" s="245"/>
      <c r="BG209" s="237"/>
      <c r="BH209" s="237"/>
      <c r="BI209" s="237"/>
      <c r="BJ209" s="237"/>
      <c r="BK209" s="237"/>
      <c r="BL209" s="237"/>
      <c r="BM209" s="237"/>
      <c r="BN209" s="237"/>
      <c r="BO209" s="237"/>
      <c r="BP209" s="237"/>
      <c r="BQ209" s="237"/>
      <c r="BR209" s="237"/>
      <c r="BS209" s="237"/>
      <c r="BT209" s="237"/>
      <c r="BU209" s="245"/>
    </row>
    <row r="210" spans="1:73">
      <c r="A210" s="14" t="s">
        <v>850</v>
      </c>
      <c r="B210" s="213" t="s">
        <v>862</v>
      </c>
      <c r="C210" s="213" t="s">
        <v>1192</v>
      </c>
      <c r="D210" s="213" t="s">
        <v>1200</v>
      </c>
      <c r="E210" s="213" t="str">
        <f t="shared" si="2"/>
        <v>Trumbore Shaver 2005 60-74 HF</v>
      </c>
      <c r="F210" s="213" t="s">
        <v>1200</v>
      </c>
      <c r="G210" s="163" t="s">
        <v>298</v>
      </c>
      <c r="H210" s="163" t="s">
        <v>250</v>
      </c>
      <c r="I210" s="163" t="s">
        <v>176</v>
      </c>
      <c r="J210" s="163">
        <v>2.1</v>
      </c>
      <c r="K210" s="163" t="s">
        <v>1013</v>
      </c>
      <c r="L210" s="6" t="s">
        <v>255</v>
      </c>
      <c r="M210" s="14"/>
      <c r="N210" s="14"/>
      <c r="O210" s="14"/>
      <c r="P210" s="214">
        <v>98.285838275712436</v>
      </c>
      <c r="Q210" s="129"/>
      <c r="R210" s="129"/>
      <c r="S210" s="129"/>
      <c r="T210" s="14"/>
      <c r="U210" s="217">
        <v>43.904522888542481</v>
      </c>
      <c r="V210" s="14"/>
      <c r="W210" s="219">
        <v>0.17</v>
      </c>
      <c r="X210" s="14"/>
      <c r="Y210" s="14"/>
      <c r="Z210" s="14"/>
      <c r="AA210" s="14"/>
      <c r="AB210" s="213">
        <v>-22.82</v>
      </c>
      <c r="AC210" s="168" t="s">
        <v>1185</v>
      </c>
      <c r="AD210" s="14"/>
      <c r="AE210" s="14">
        <v>2010</v>
      </c>
      <c r="AF210" s="217">
        <v>-105.6</v>
      </c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3">
      <c r="A211" s="14" t="s">
        <v>855</v>
      </c>
      <c r="B211" s="213" t="s">
        <v>862</v>
      </c>
      <c r="C211" s="213" t="s">
        <v>1192</v>
      </c>
      <c r="D211" s="213" t="s">
        <v>1195</v>
      </c>
      <c r="E211" s="213" t="str">
        <f t="shared" ref="E211:E216" si="3">D211&amp;" LF"</f>
        <v>Trumbore Shaver 2005 A1 (0-5) LF</v>
      </c>
      <c r="F211" s="213" t="s">
        <v>1195</v>
      </c>
      <c r="G211" s="163" t="s">
        <v>296</v>
      </c>
      <c r="H211" s="163" t="s">
        <v>250</v>
      </c>
      <c r="I211" s="163" t="s">
        <v>176</v>
      </c>
      <c r="J211" s="202">
        <v>0</v>
      </c>
      <c r="K211" s="163">
        <v>2.1</v>
      </c>
      <c r="L211" s="6" t="s">
        <v>255</v>
      </c>
      <c r="M211" s="14"/>
      <c r="N211" s="14"/>
      <c r="O211" s="14"/>
      <c r="P211" s="214">
        <v>23.23</v>
      </c>
      <c r="Q211" s="129"/>
      <c r="R211" s="129"/>
      <c r="S211" s="129"/>
      <c r="T211" s="14"/>
      <c r="U211" s="217">
        <v>83.92682478129386</v>
      </c>
      <c r="V211" s="14"/>
      <c r="W211" s="216">
        <v>15.222151585787948</v>
      </c>
      <c r="X211" s="14"/>
      <c r="Y211" s="14"/>
      <c r="Z211" s="14"/>
      <c r="AA211" s="14"/>
      <c r="AB211" s="218">
        <v>-26.54</v>
      </c>
      <c r="AC211" s="168" t="s">
        <v>1185</v>
      </c>
      <c r="AD211" s="82">
        <v>13627</v>
      </c>
      <c r="AE211" s="14">
        <v>2005</v>
      </c>
      <c r="AF211" s="228">
        <v>125.8</v>
      </c>
      <c r="AG211" s="14"/>
      <c r="AH211" s="14"/>
      <c r="AK211" s="228">
        <v>2.2000000000000002</v>
      </c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3">
      <c r="A212" s="14" t="s">
        <v>855</v>
      </c>
      <c r="B212" s="213" t="s">
        <v>862</v>
      </c>
      <c r="C212" s="213" t="s">
        <v>1192</v>
      </c>
      <c r="D212" s="213" t="s">
        <v>1196</v>
      </c>
      <c r="E212" s="213" t="str">
        <f t="shared" si="3"/>
        <v>Trumbore Shaver 2005 A2 (5-10) LF</v>
      </c>
      <c r="F212" s="213" t="s">
        <v>1196</v>
      </c>
      <c r="G212" s="163" t="s">
        <v>296</v>
      </c>
      <c r="H212" s="163" t="s">
        <v>250</v>
      </c>
      <c r="I212" s="163" t="s">
        <v>176</v>
      </c>
      <c r="J212" s="202">
        <v>0</v>
      </c>
      <c r="K212" s="163">
        <v>2.1</v>
      </c>
      <c r="L212" s="6" t="s">
        <v>255</v>
      </c>
      <c r="M212" s="14"/>
      <c r="N212" s="14"/>
      <c r="O212" s="14"/>
      <c r="P212" s="214">
        <v>18.079999999999998</v>
      </c>
      <c r="Q212" s="129"/>
      <c r="R212" s="129"/>
      <c r="S212" s="129"/>
      <c r="T212" s="14"/>
      <c r="U212" s="217">
        <v>81.518930845728349</v>
      </c>
      <c r="V212" s="14"/>
      <c r="W212" s="216">
        <v>8.1716036772216558</v>
      </c>
      <c r="X212" s="14"/>
      <c r="Y212" s="14"/>
      <c r="Z212" s="14"/>
      <c r="AA212" s="14"/>
      <c r="AB212" s="213"/>
      <c r="AC212" s="168" t="s">
        <v>1185</v>
      </c>
      <c r="AD212" s="82">
        <v>13628</v>
      </c>
      <c r="AE212" s="14">
        <v>2005</v>
      </c>
      <c r="AF212" s="4">
        <v>19.100000000000001</v>
      </c>
      <c r="AG212" s="14"/>
      <c r="AH212" s="14"/>
      <c r="AK212" s="4">
        <v>1.7</v>
      </c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3">
      <c r="A213" s="14" t="s">
        <v>850</v>
      </c>
      <c r="B213" s="213" t="s">
        <v>862</v>
      </c>
      <c r="C213" s="213" t="s">
        <v>1192</v>
      </c>
      <c r="D213" s="213" t="s">
        <v>1197</v>
      </c>
      <c r="E213" s="213" t="str">
        <f t="shared" si="3"/>
        <v>Trumbore Shaver 2005 10-20 LF</v>
      </c>
      <c r="F213" s="213" t="s">
        <v>1197</v>
      </c>
      <c r="G213" s="163" t="s">
        <v>296</v>
      </c>
      <c r="H213" s="163" t="s">
        <v>250</v>
      </c>
      <c r="I213" s="163" t="s">
        <v>176</v>
      </c>
      <c r="J213" s="202">
        <v>0</v>
      </c>
      <c r="K213" s="163">
        <v>2.1</v>
      </c>
      <c r="L213" s="6" t="s">
        <v>255</v>
      </c>
      <c r="M213" s="14"/>
      <c r="N213" s="14"/>
      <c r="O213" s="14"/>
      <c r="P213" s="214">
        <v>6.1165902135955594</v>
      </c>
      <c r="Q213" s="129"/>
      <c r="R213" s="129"/>
      <c r="S213" s="129"/>
      <c r="T213" s="14"/>
      <c r="U213" s="217">
        <v>62.302215715308165</v>
      </c>
      <c r="V213" s="14"/>
      <c r="W213" s="216">
        <v>12.008085280852807</v>
      </c>
      <c r="X213" s="14"/>
      <c r="Y213" s="14"/>
      <c r="Z213" s="14"/>
      <c r="AA213" s="14"/>
      <c r="AB213" s="219">
        <v>-25.171139424077168</v>
      </c>
      <c r="AC213" s="168" t="s">
        <v>1185</v>
      </c>
      <c r="AD213" s="14"/>
      <c r="AE213" s="14">
        <v>2010</v>
      </c>
      <c r="AF213" s="224">
        <v>-17.2</v>
      </c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3">
      <c r="A214" s="14" t="s">
        <v>850</v>
      </c>
      <c r="B214" s="213" t="s">
        <v>862</v>
      </c>
      <c r="C214" s="213" t="s">
        <v>1192</v>
      </c>
      <c r="D214" s="213" t="s">
        <v>1198</v>
      </c>
      <c r="E214" s="213" t="str">
        <f t="shared" si="3"/>
        <v>Trumbore Shaver 2005 20-40 LF</v>
      </c>
      <c r="F214" s="213" t="s">
        <v>1198</v>
      </c>
      <c r="G214" s="163" t="s">
        <v>296</v>
      </c>
      <c r="H214" s="163" t="s">
        <v>250</v>
      </c>
      <c r="I214" s="163" t="s">
        <v>176</v>
      </c>
      <c r="J214" s="202">
        <v>0</v>
      </c>
      <c r="K214" s="163">
        <v>2.1</v>
      </c>
      <c r="L214" s="6" t="s">
        <v>255</v>
      </c>
      <c r="M214" s="14"/>
      <c r="N214" s="14"/>
      <c r="O214" s="14"/>
      <c r="P214" s="214">
        <v>6.0072722883171101</v>
      </c>
      <c r="Q214" s="129"/>
      <c r="R214" s="129"/>
      <c r="S214" s="129"/>
      <c r="T214" s="14"/>
      <c r="U214" s="217">
        <v>55.80156951454628</v>
      </c>
      <c r="V214" s="14"/>
      <c r="W214" s="216">
        <v>11.185634448007331</v>
      </c>
      <c r="X214" s="14"/>
      <c r="Y214" s="14"/>
      <c r="Z214" s="14"/>
      <c r="AA214" s="14"/>
      <c r="AB214" s="219">
        <v>-24.743524141516065</v>
      </c>
      <c r="AC214" s="168" t="s">
        <v>1185</v>
      </c>
      <c r="AD214" s="14"/>
      <c r="AE214" s="14">
        <v>2010</v>
      </c>
      <c r="AF214" s="224">
        <v>-53.5</v>
      </c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3" s="246" customFormat="1">
      <c r="A215" s="237" t="s">
        <v>850</v>
      </c>
      <c r="B215" s="238" t="s">
        <v>862</v>
      </c>
      <c r="C215" s="238" t="s">
        <v>1192</v>
      </c>
      <c r="D215" s="238" t="s">
        <v>1199</v>
      </c>
      <c r="E215" s="238" t="str">
        <f t="shared" si="3"/>
        <v>Trumbore Shaver 2005 40-60a LF</v>
      </c>
      <c r="F215" s="238" t="s">
        <v>1199</v>
      </c>
      <c r="G215" s="239" t="s">
        <v>296</v>
      </c>
      <c r="H215" s="239" t="s">
        <v>250</v>
      </c>
      <c r="I215" s="239" t="s">
        <v>176</v>
      </c>
      <c r="J215" s="247">
        <v>0</v>
      </c>
      <c r="K215" s="239">
        <v>2.1</v>
      </c>
      <c r="L215" s="240" t="s">
        <v>255</v>
      </c>
      <c r="M215" s="237"/>
      <c r="N215" s="237"/>
      <c r="O215" s="237"/>
      <c r="P215" s="241">
        <v>2.3380242449607254</v>
      </c>
      <c r="Q215" s="242"/>
      <c r="R215" s="242"/>
      <c r="S215" s="242"/>
      <c r="T215" s="237"/>
      <c r="U215" s="243">
        <v>52.194877419802872</v>
      </c>
      <c r="V215" s="237"/>
      <c r="W215" s="248">
        <v>10.800313111545988</v>
      </c>
      <c r="X215" s="237"/>
      <c r="Y215" s="237"/>
      <c r="Z215" s="237"/>
      <c r="AA215" s="237"/>
      <c r="AB215" s="244">
        <v>-24.248427560023384</v>
      </c>
      <c r="AC215" s="237" t="s">
        <v>1185</v>
      </c>
      <c r="AD215" s="237"/>
      <c r="AE215" s="237">
        <v>2010</v>
      </c>
      <c r="AF215" s="249">
        <v>-128.4</v>
      </c>
      <c r="AG215" s="237"/>
      <c r="AH215" s="237"/>
      <c r="AI215" s="237"/>
      <c r="AJ215" s="237"/>
      <c r="AK215" s="237"/>
      <c r="AL215" s="237"/>
      <c r="AM215" s="237"/>
      <c r="AN215" s="237"/>
      <c r="AO215" s="237"/>
      <c r="AP215" s="237"/>
      <c r="AQ215" s="237"/>
      <c r="AR215" s="237"/>
      <c r="AS215" s="237"/>
      <c r="AT215" s="245"/>
      <c r="AU215" s="245"/>
      <c r="AV215" s="245"/>
      <c r="AW215" s="245"/>
      <c r="AX215" s="245"/>
      <c r="AY215" s="245"/>
      <c r="AZ215" s="245"/>
      <c r="BA215" s="245"/>
      <c r="BB215" s="245"/>
      <c r="BC215" s="245"/>
      <c r="BD215" s="245"/>
      <c r="BE215" s="245"/>
      <c r="BF215" s="245"/>
      <c r="BG215" s="237"/>
      <c r="BH215" s="237"/>
      <c r="BI215" s="237"/>
      <c r="BJ215" s="237"/>
      <c r="BK215" s="237"/>
      <c r="BL215" s="237"/>
      <c r="BM215" s="237"/>
      <c r="BN215" s="237"/>
      <c r="BO215" s="237"/>
      <c r="BP215" s="237"/>
      <c r="BQ215" s="237"/>
      <c r="BR215" s="237"/>
      <c r="BS215" s="237"/>
      <c r="BT215" s="237"/>
      <c r="BU215" s="245"/>
    </row>
    <row r="216" spans="1:73">
      <c r="A216" s="14" t="s">
        <v>850</v>
      </c>
      <c r="B216" s="213" t="s">
        <v>862</v>
      </c>
      <c r="C216" s="213" t="s">
        <v>1192</v>
      </c>
      <c r="D216" s="213" t="s">
        <v>1200</v>
      </c>
      <c r="E216" s="213" t="str">
        <f t="shared" si="3"/>
        <v>Trumbore Shaver 2005 60-74 LF</v>
      </c>
      <c r="F216" s="213" t="s">
        <v>1200</v>
      </c>
      <c r="G216" s="163" t="s">
        <v>296</v>
      </c>
      <c r="H216" s="163" t="s">
        <v>250</v>
      </c>
      <c r="I216" s="163" t="s">
        <v>176</v>
      </c>
      <c r="J216" s="202">
        <v>0</v>
      </c>
      <c r="K216" s="163">
        <v>2.1</v>
      </c>
      <c r="L216" s="6" t="s">
        <v>255</v>
      </c>
      <c r="M216" s="14"/>
      <c r="N216" s="14"/>
      <c r="O216" s="14"/>
      <c r="P216" s="214">
        <v>1.6566536090149619</v>
      </c>
      <c r="Q216" s="129"/>
      <c r="R216" s="129"/>
      <c r="S216" s="129"/>
      <c r="T216" s="14"/>
      <c r="U216" s="217">
        <v>56.095477111457512</v>
      </c>
      <c r="V216" s="14"/>
      <c r="W216" s="216">
        <v>12.886255580357144</v>
      </c>
      <c r="X216" s="14"/>
      <c r="Y216" s="14"/>
      <c r="Z216" s="14"/>
      <c r="AA216" s="14"/>
      <c r="AB216" s="219">
        <v>-24.731647779312208</v>
      </c>
      <c r="AC216" s="168" t="s">
        <v>1185</v>
      </c>
      <c r="AD216" s="14"/>
      <c r="AE216" s="14">
        <v>2010</v>
      </c>
      <c r="AF216" s="224">
        <v>-211.6</v>
      </c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3">
      <c r="A217" s="14" t="s">
        <v>850</v>
      </c>
      <c r="B217" s="213" t="s">
        <v>862</v>
      </c>
      <c r="C217" s="213" t="s">
        <v>1192</v>
      </c>
      <c r="D217" s="213" t="s">
        <v>1201</v>
      </c>
      <c r="E217" s="213" t="s">
        <v>1203</v>
      </c>
      <c r="F217" s="213" t="s">
        <v>1201</v>
      </c>
      <c r="G217" s="163" t="s">
        <v>296</v>
      </c>
      <c r="H217" s="163" t="s">
        <v>250</v>
      </c>
      <c r="I217" s="163" t="s">
        <v>176</v>
      </c>
      <c r="J217" s="202">
        <v>0</v>
      </c>
      <c r="K217" s="163">
        <v>2.1</v>
      </c>
      <c r="L217" s="6" t="s">
        <v>255</v>
      </c>
      <c r="M217" s="14"/>
      <c r="N217" s="14"/>
      <c r="O217" s="14"/>
      <c r="P217" s="214">
        <v>2.7747999999999999</v>
      </c>
      <c r="Q217" s="129"/>
      <c r="R217" s="129"/>
      <c r="S217" s="129"/>
      <c r="T217" s="14"/>
      <c r="U217" s="213"/>
      <c r="V217" s="14"/>
      <c r="W217" s="213"/>
      <c r="X217" s="14"/>
      <c r="Y217" s="14"/>
      <c r="Z217" s="14"/>
      <c r="AA217" s="14"/>
      <c r="AB217" s="218">
        <v>-24.61</v>
      </c>
      <c r="AC217" s="168" t="s">
        <v>1185</v>
      </c>
      <c r="AD217" s="14"/>
      <c r="AE217" s="14">
        <v>2010</v>
      </c>
      <c r="AF217" s="217">
        <v>-100.60975579601261</v>
      </c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3">
      <c r="A218" s="14" t="s">
        <v>855</v>
      </c>
      <c r="B218" s="213" t="s">
        <v>864</v>
      </c>
      <c r="C218" s="213" t="s">
        <v>890</v>
      </c>
      <c r="D218" s="213" t="s">
        <v>1001</v>
      </c>
      <c r="E218" s="213" t="str">
        <f>D218&amp;" HF"</f>
        <v>Trumbore Chiquito 2005 A1 (0-4) HF</v>
      </c>
      <c r="F218" s="213" t="s">
        <v>1001</v>
      </c>
      <c r="G218" s="163" t="s">
        <v>298</v>
      </c>
      <c r="H218" s="163" t="s">
        <v>250</v>
      </c>
      <c r="I218" s="163" t="s">
        <v>176</v>
      </c>
      <c r="J218" s="163">
        <v>2.1</v>
      </c>
      <c r="K218" s="163" t="s">
        <v>1013</v>
      </c>
      <c r="L218" s="6" t="s">
        <v>255</v>
      </c>
      <c r="M218" s="14"/>
      <c r="N218" s="14"/>
      <c r="O218" s="14"/>
      <c r="P218" s="214">
        <v>87.66</v>
      </c>
      <c r="Q218" s="129"/>
      <c r="R218" s="129"/>
      <c r="S218" s="129"/>
      <c r="T218" s="14"/>
      <c r="U218" s="217">
        <v>9.1744325479526072</v>
      </c>
      <c r="V218" s="14"/>
      <c r="W218" s="218">
        <v>0.3256217129049499</v>
      </c>
      <c r="X218" s="14"/>
      <c r="Y218" s="14"/>
      <c r="Z218" s="14"/>
      <c r="AA218" s="14"/>
      <c r="AB218" s="213"/>
      <c r="AC218" s="168" t="s">
        <v>1185</v>
      </c>
      <c r="AD218" s="82">
        <v>13641</v>
      </c>
      <c r="AE218" s="234">
        <v>2005</v>
      </c>
      <c r="AF218" s="228">
        <v>17.2</v>
      </c>
      <c r="AG218" s="228">
        <v>1.8</v>
      </c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3">
      <c r="A219" s="14" t="s">
        <v>855</v>
      </c>
      <c r="B219" s="213" t="s">
        <v>864</v>
      </c>
      <c r="C219" s="213" t="s">
        <v>890</v>
      </c>
      <c r="D219" s="213" t="s">
        <v>1002</v>
      </c>
      <c r="E219" s="213" t="str">
        <f t="shared" ref="E219:E220" si="4">D219&amp;" HF"</f>
        <v>Trumbore Chiquito 2005 A2 (4-17) HF</v>
      </c>
      <c r="F219" s="213" t="s">
        <v>1002</v>
      </c>
      <c r="G219" s="163" t="s">
        <v>298</v>
      </c>
      <c r="H219" s="163" t="s">
        <v>250</v>
      </c>
      <c r="I219" s="163" t="s">
        <v>176</v>
      </c>
      <c r="J219" s="163">
        <v>2.1</v>
      </c>
      <c r="K219" s="163" t="s">
        <v>1013</v>
      </c>
      <c r="L219" s="6" t="s">
        <v>255</v>
      </c>
      <c r="M219" s="14"/>
      <c r="N219" s="14"/>
      <c r="O219" s="14"/>
      <c r="P219" s="214">
        <v>78.400000000000006</v>
      </c>
      <c r="Q219" s="129"/>
      <c r="R219" s="129"/>
      <c r="S219" s="129"/>
      <c r="T219" s="14"/>
      <c r="U219" s="217">
        <v>16.49049193119524</v>
      </c>
      <c r="V219" s="14"/>
      <c r="W219" s="218">
        <v>0.51735643902258766</v>
      </c>
      <c r="X219" s="14"/>
      <c r="Y219" s="14"/>
      <c r="Z219" s="14"/>
      <c r="AA219" s="14"/>
      <c r="AB219" s="213"/>
      <c r="AC219" s="168" t="s">
        <v>1185</v>
      </c>
      <c r="AD219" s="82">
        <v>13642</v>
      </c>
      <c r="AE219" s="234">
        <v>2005</v>
      </c>
      <c r="AF219" s="228">
        <v>-51.1</v>
      </c>
      <c r="AG219" s="228">
        <v>1.9</v>
      </c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3">
      <c r="A220" s="14" t="s">
        <v>850</v>
      </c>
      <c r="B220" s="213" t="s">
        <v>864</v>
      </c>
      <c r="C220" s="213" t="s">
        <v>890</v>
      </c>
      <c r="D220" s="213" t="s">
        <v>1003</v>
      </c>
      <c r="E220" s="213" t="str">
        <f t="shared" si="4"/>
        <v>Trumbore Chiquito 2005 17-35 HF</v>
      </c>
      <c r="F220" s="213" t="s">
        <v>1003</v>
      </c>
      <c r="G220" s="163" t="s">
        <v>298</v>
      </c>
      <c r="H220" s="163" t="s">
        <v>250</v>
      </c>
      <c r="I220" s="163" t="s">
        <v>176</v>
      </c>
      <c r="J220" s="163">
        <v>2.1</v>
      </c>
      <c r="K220" s="163" t="s">
        <v>1013</v>
      </c>
      <c r="L220" s="6" t="s">
        <v>255</v>
      </c>
      <c r="M220" s="14"/>
      <c r="N220" s="14"/>
      <c r="O220" s="14"/>
      <c r="P220" s="214">
        <v>84.820979273283143</v>
      </c>
      <c r="Q220" s="129"/>
      <c r="R220" s="129"/>
      <c r="S220" s="129"/>
      <c r="T220" s="14"/>
      <c r="U220" s="217">
        <v>33.230127018720587</v>
      </c>
      <c r="V220" s="14"/>
      <c r="W220" s="218">
        <v>0.74</v>
      </c>
      <c r="X220" s="14"/>
      <c r="Y220" s="14"/>
      <c r="Z220" s="14"/>
      <c r="AA220" s="14"/>
      <c r="AB220" s="218">
        <v>-22.72</v>
      </c>
      <c r="AC220" s="168" t="s">
        <v>1185</v>
      </c>
      <c r="AD220" s="14"/>
      <c r="AE220" s="14">
        <v>2010</v>
      </c>
      <c r="AF220" s="217">
        <v>-88.4</v>
      </c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3">
      <c r="A221" s="14" t="s">
        <v>855</v>
      </c>
      <c r="B221" s="213" t="s">
        <v>864</v>
      </c>
      <c r="C221" s="213" t="s">
        <v>890</v>
      </c>
      <c r="D221" s="213" t="s">
        <v>1001</v>
      </c>
      <c r="E221" s="213" t="str">
        <f>D221&amp;" LF"</f>
        <v>Trumbore Chiquito 2005 A1 (0-4) LF</v>
      </c>
      <c r="F221" s="213" t="s">
        <v>1001</v>
      </c>
      <c r="G221" s="163" t="s">
        <v>296</v>
      </c>
      <c r="H221" s="163" t="s">
        <v>250</v>
      </c>
      <c r="I221" s="163" t="s">
        <v>176</v>
      </c>
      <c r="J221" s="202">
        <v>0</v>
      </c>
      <c r="K221" s="163">
        <v>2.1</v>
      </c>
      <c r="L221" s="6" t="s">
        <v>255</v>
      </c>
      <c r="M221" s="14"/>
      <c r="N221" s="14"/>
      <c r="O221" s="14"/>
      <c r="P221" s="214">
        <v>12.34</v>
      </c>
      <c r="Q221" s="129"/>
      <c r="R221" s="129"/>
      <c r="S221" s="129"/>
      <c r="T221" s="14"/>
      <c r="U221" s="217">
        <v>90.825567452047395</v>
      </c>
      <c r="V221" s="14"/>
      <c r="W221" s="217">
        <v>22.899635575691914</v>
      </c>
      <c r="X221" s="14"/>
      <c r="Y221" s="14"/>
      <c r="Z221" s="14"/>
      <c r="AA221" s="14"/>
      <c r="AB221" s="213"/>
      <c r="AC221" s="168" t="s">
        <v>1185</v>
      </c>
      <c r="AD221" s="82">
        <v>13631</v>
      </c>
      <c r="AE221" s="14">
        <v>2005</v>
      </c>
      <c r="AF221" s="228">
        <v>82.4</v>
      </c>
      <c r="AG221" s="14">
        <v>1.8</v>
      </c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3">
      <c r="A222" s="14" t="s">
        <v>855</v>
      </c>
      <c r="B222" s="213" t="s">
        <v>864</v>
      </c>
      <c r="C222" s="213" t="s">
        <v>890</v>
      </c>
      <c r="D222" s="213" t="s">
        <v>1002</v>
      </c>
      <c r="E222" s="213" t="str">
        <f>D222&amp;" LF"</f>
        <v>Trumbore Chiquito 2005 A2 (4-17) LF</v>
      </c>
      <c r="F222" s="213" t="s">
        <v>1002</v>
      </c>
      <c r="G222" s="163" t="s">
        <v>296</v>
      </c>
      <c r="H222" s="163" t="s">
        <v>250</v>
      </c>
      <c r="I222" s="163" t="s">
        <v>176</v>
      </c>
      <c r="J222" s="202">
        <v>0</v>
      </c>
      <c r="K222" s="163">
        <v>2.1</v>
      </c>
      <c r="L222" s="6" t="s">
        <v>255</v>
      </c>
      <c r="M222" s="14"/>
      <c r="N222" s="14"/>
      <c r="O222" s="14"/>
      <c r="P222" s="214">
        <v>21.6</v>
      </c>
      <c r="Q222" s="129"/>
      <c r="R222" s="129"/>
      <c r="S222" s="129"/>
      <c r="T222" s="14"/>
      <c r="U222" s="217">
        <v>83.509508068804749</v>
      </c>
      <c r="V222" s="14"/>
      <c r="W222" s="217">
        <v>9.5094299639754194</v>
      </c>
      <c r="X222" s="14"/>
      <c r="Y222" s="14"/>
      <c r="Z222" s="14"/>
      <c r="AA222" s="14"/>
      <c r="AB222" s="213"/>
      <c r="AC222" s="168" t="s">
        <v>1185</v>
      </c>
      <c r="AD222" s="82">
        <v>13632</v>
      </c>
      <c r="AE222" s="14">
        <v>2005</v>
      </c>
      <c r="AF222" s="228">
        <v>-3.1</v>
      </c>
      <c r="AG222" s="14">
        <v>1.6</v>
      </c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3">
      <c r="A223" s="14" t="s">
        <v>850</v>
      </c>
      <c r="B223" s="213" t="s">
        <v>864</v>
      </c>
      <c r="C223" s="213" t="s">
        <v>890</v>
      </c>
      <c r="D223" s="213" t="s">
        <v>1003</v>
      </c>
      <c r="E223" s="213" t="str">
        <f>D223&amp;" LF"</f>
        <v>Trumbore Chiquito 2005 17-35 LF</v>
      </c>
      <c r="F223" s="213" t="s">
        <v>1003</v>
      </c>
      <c r="G223" s="163" t="s">
        <v>296</v>
      </c>
      <c r="H223" s="163" t="s">
        <v>250</v>
      </c>
      <c r="I223" s="163" t="s">
        <v>176</v>
      </c>
      <c r="J223" s="202">
        <v>0</v>
      </c>
      <c r="K223" s="163">
        <v>2.1</v>
      </c>
      <c r="L223" s="6" t="s">
        <v>255</v>
      </c>
      <c r="M223" s="14"/>
      <c r="N223" s="14"/>
      <c r="O223" s="14"/>
      <c r="P223" s="214">
        <v>13.311135422671558</v>
      </c>
      <c r="Q223" s="129"/>
      <c r="R223" s="129"/>
      <c r="S223" s="129"/>
      <c r="T223" s="14"/>
      <c r="U223" s="217">
        <v>66.769872981279406</v>
      </c>
      <c r="V223" s="14"/>
      <c r="W223" s="220">
        <v>9.4747650375939845</v>
      </c>
      <c r="X223" s="14"/>
      <c r="Y223" s="14"/>
      <c r="Z223" s="14"/>
      <c r="AA223" s="14"/>
      <c r="AB223" s="223">
        <v>-23.931504146863059</v>
      </c>
      <c r="AC223" s="168" t="s">
        <v>1185</v>
      </c>
      <c r="AD223" s="14"/>
      <c r="AE223" s="14">
        <v>2010</v>
      </c>
      <c r="AF223" s="217">
        <v>-70.900000000000006</v>
      </c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3">
      <c r="A224" s="14" t="s">
        <v>850</v>
      </c>
      <c r="B224" s="213" t="s">
        <v>861</v>
      </c>
      <c r="C224" s="213" t="s">
        <v>891</v>
      </c>
      <c r="D224" s="213" t="s">
        <v>1004</v>
      </c>
      <c r="E224" s="213" t="str">
        <f>D224&amp;" HF"</f>
        <v>Trumbore Musick 2009 5-20 HF</v>
      </c>
      <c r="F224" s="213" t="s">
        <v>1004</v>
      </c>
      <c r="G224" s="163" t="s">
        <v>298</v>
      </c>
      <c r="H224" s="163" t="s">
        <v>250</v>
      </c>
      <c r="I224" s="163" t="s">
        <v>176</v>
      </c>
      <c r="J224" s="163">
        <v>2.1</v>
      </c>
      <c r="K224" s="163" t="s">
        <v>1013</v>
      </c>
      <c r="L224" s="6" t="s">
        <v>255</v>
      </c>
      <c r="M224" s="14"/>
      <c r="N224" s="14"/>
      <c r="O224" s="14"/>
      <c r="P224" s="214">
        <v>93.59</v>
      </c>
      <c r="Q224" s="129"/>
      <c r="R224" s="129"/>
      <c r="S224" s="129"/>
      <c r="T224" s="14"/>
      <c r="U224" s="217">
        <v>49.572769054057609</v>
      </c>
      <c r="V224" s="14"/>
      <c r="W224" s="218">
        <v>1.3</v>
      </c>
      <c r="X224" s="14"/>
      <c r="Y224" s="14"/>
      <c r="Z224" s="14"/>
      <c r="AA224" s="14"/>
      <c r="AB224" s="218">
        <v>-24.6</v>
      </c>
      <c r="AC224" s="168" t="s">
        <v>1185</v>
      </c>
      <c r="AD224" s="14"/>
      <c r="AE224" s="14">
        <v>2010</v>
      </c>
      <c r="AF224" s="217">
        <v>-12.117907723593891</v>
      </c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>
      <c r="A225" s="14" t="s">
        <v>850</v>
      </c>
      <c r="B225" s="213" t="s">
        <v>861</v>
      </c>
      <c r="C225" s="213" t="s">
        <v>891</v>
      </c>
      <c r="D225" s="213" t="s">
        <v>1005</v>
      </c>
      <c r="E225" s="213" t="str">
        <f>D225&amp;" HF"</f>
        <v>Trumbore Musick 2009 55-70 HF</v>
      </c>
      <c r="F225" s="213" t="s">
        <v>1005</v>
      </c>
      <c r="G225" s="163" t="s">
        <v>298</v>
      </c>
      <c r="H225" s="163" t="s">
        <v>250</v>
      </c>
      <c r="I225" s="163" t="s">
        <v>176</v>
      </c>
      <c r="J225" s="163">
        <v>2.1</v>
      </c>
      <c r="K225" s="163" t="s">
        <v>1013</v>
      </c>
      <c r="L225" s="6" t="s">
        <v>255</v>
      </c>
      <c r="M225" s="14"/>
      <c r="N225" s="14"/>
      <c r="O225" s="14"/>
      <c r="P225" s="214">
        <v>96.42</v>
      </c>
      <c r="Q225" s="129"/>
      <c r="R225" s="129"/>
      <c r="S225" s="129"/>
      <c r="T225" s="14"/>
      <c r="U225" s="217">
        <v>54.114934024856986</v>
      </c>
      <c r="V225" s="14"/>
      <c r="W225" s="218">
        <v>0.61</v>
      </c>
      <c r="X225" s="14"/>
      <c r="Y225" s="14"/>
      <c r="Z225" s="14"/>
      <c r="AA225" s="14"/>
      <c r="AB225" s="218">
        <v>-23.42</v>
      </c>
      <c r="AC225" s="168" t="s">
        <v>1185</v>
      </c>
      <c r="AD225" s="14"/>
      <c r="AE225" s="14">
        <v>2010</v>
      </c>
      <c r="AF225" s="217">
        <v>-169.26815843395161</v>
      </c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>
      <c r="A226" s="14" t="s">
        <v>850</v>
      </c>
      <c r="B226" s="213" t="s">
        <v>861</v>
      </c>
      <c r="C226" s="213" t="s">
        <v>891</v>
      </c>
      <c r="D226" s="213" t="s">
        <v>1004</v>
      </c>
      <c r="E226" s="213" t="str">
        <f>D226&amp;" LF"</f>
        <v>Trumbore Musick 2009 5-20 LF</v>
      </c>
      <c r="F226" s="213" t="s">
        <v>1004</v>
      </c>
      <c r="G226" s="163" t="s">
        <v>296</v>
      </c>
      <c r="H226" s="163" t="s">
        <v>250</v>
      </c>
      <c r="I226" s="163" t="s">
        <v>176</v>
      </c>
      <c r="J226" s="202">
        <v>0</v>
      </c>
      <c r="K226" s="163">
        <v>2.1</v>
      </c>
      <c r="L226" s="6" t="s">
        <v>255</v>
      </c>
      <c r="M226" s="14"/>
      <c r="N226" s="14"/>
      <c r="O226" s="14"/>
      <c r="P226" s="214">
        <v>4.6510377809660444</v>
      </c>
      <c r="Q226" s="129"/>
      <c r="R226" s="129"/>
      <c r="S226" s="129"/>
      <c r="T226" s="14"/>
      <c r="U226" s="217">
        <v>50.427230945942405</v>
      </c>
      <c r="V226" s="14"/>
      <c r="W226" s="217">
        <v>26.61</v>
      </c>
      <c r="X226" s="14"/>
      <c r="Y226" s="14"/>
      <c r="Z226" s="14"/>
      <c r="AA226" s="14"/>
      <c r="AB226" s="218">
        <v>-25.53</v>
      </c>
      <c r="AC226" s="168" t="s">
        <v>1185</v>
      </c>
      <c r="AD226" s="14"/>
      <c r="AE226" s="14">
        <v>2010</v>
      </c>
      <c r="AF226" s="217">
        <v>-14.536176651345434</v>
      </c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>
      <c r="A227" s="14" t="s">
        <v>850</v>
      </c>
      <c r="B227" s="213" t="s">
        <v>861</v>
      </c>
      <c r="C227" s="213" t="s">
        <v>891</v>
      </c>
      <c r="D227" s="213" t="s">
        <v>1005</v>
      </c>
      <c r="E227" s="213" t="str">
        <f>D227&amp;" LF"</f>
        <v>Trumbore Musick 2009 55-70 LF</v>
      </c>
      <c r="F227" s="213" t="s">
        <v>1005</v>
      </c>
      <c r="G227" s="163" t="s">
        <v>296</v>
      </c>
      <c r="H227" s="163" t="s">
        <v>250</v>
      </c>
      <c r="I227" s="163" t="s">
        <v>176</v>
      </c>
      <c r="J227" s="202">
        <v>0</v>
      </c>
      <c r="K227" s="163">
        <v>2.1</v>
      </c>
      <c r="L227" s="6" t="s">
        <v>255</v>
      </c>
      <c r="M227" s="14"/>
      <c r="N227" s="14"/>
      <c r="O227" s="14"/>
      <c r="P227" s="214">
        <v>1.8587908101571946</v>
      </c>
      <c r="Q227" s="129"/>
      <c r="R227" s="129"/>
      <c r="S227" s="129"/>
      <c r="T227" s="14"/>
      <c r="U227" s="217">
        <v>45.885065975143021</v>
      </c>
      <c r="V227" s="14"/>
      <c r="W227" s="217">
        <v>26.83</v>
      </c>
      <c r="X227" s="14"/>
      <c r="Y227" s="14"/>
      <c r="Z227" s="14"/>
      <c r="AA227" s="14"/>
      <c r="AB227" s="218">
        <v>-25.07</v>
      </c>
      <c r="AC227" s="168" t="s">
        <v>1185</v>
      </c>
      <c r="AD227" s="14"/>
      <c r="AE227" s="14">
        <v>2010</v>
      </c>
      <c r="AF227" s="217">
        <v>-174.43728065789642</v>
      </c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>
      <c r="A228" s="14" t="s">
        <v>850</v>
      </c>
      <c r="B228" s="213" t="s">
        <v>862</v>
      </c>
      <c r="C228" s="213" t="s">
        <v>892</v>
      </c>
      <c r="D228" s="213" t="s">
        <v>1006</v>
      </c>
      <c r="E228" s="213" t="s">
        <v>1181</v>
      </c>
      <c r="F228" s="213" t="s">
        <v>1006</v>
      </c>
      <c r="G228" s="163" t="s">
        <v>298</v>
      </c>
      <c r="H228" s="163" t="s">
        <v>250</v>
      </c>
      <c r="I228" s="163" t="s">
        <v>176</v>
      </c>
      <c r="J228" s="163">
        <v>2.1</v>
      </c>
      <c r="K228" s="163" t="s">
        <v>1013</v>
      </c>
      <c r="L228" s="6" t="s">
        <v>255</v>
      </c>
      <c r="M228" s="14"/>
      <c r="N228" s="14"/>
      <c r="O228" s="14"/>
      <c r="P228" s="214">
        <v>89.09</v>
      </c>
      <c r="Q228" s="129"/>
      <c r="R228" s="129"/>
      <c r="S228" s="129"/>
      <c r="T228" s="14"/>
      <c r="U228" s="217">
        <v>28.566726052546748</v>
      </c>
      <c r="V228" s="14"/>
      <c r="W228" s="218">
        <v>0.83</v>
      </c>
      <c r="X228" s="14"/>
      <c r="Y228" s="14"/>
      <c r="Z228" s="14"/>
      <c r="AA228" s="14"/>
      <c r="AB228" s="218">
        <v>-24.7</v>
      </c>
      <c r="AC228" s="168" t="s">
        <v>1185</v>
      </c>
      <c r="AD228" s="14"/>
      <c r="AE228" s="14">
        <v>2010</v>
      </c>
      <c r="AF228" s="217">
        <v>56.131176217114387</v>
      </c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>
      <c r="A229" s="14" t="s">
        <v>850</v>
      </c>
      <c r="B229" s="213" t="s">
        <v>862</v>
      </c>
      <c r="C229" s="213" t="s">
        <v>892</v>
      </c>
      <c r="D229" s="213" t="s">
        <v>1007</v>
      </c>
      <c r="E229" s="213" t="s">
        <v>1182</v>
      </c>
      <c r="F229" s="213" t="s">
        <v>1007</v>
      </c>
      <c r="G229" s="163" t="s">
        <v>298</v>
      </c>
      <c r="H229" s="163" t="s">
        <v>250</v>
      </c>
      <c r="I229" s="163" t="s">
        <v>176</v>
      </c>
      <c r="J229" s="163">
        <v>2.1</v>
      </c>
      <c r="K229" s="163" t="s">
        <v>1013</v>
      </c>
      <c r="L229" s="6" t="s">
        <v>255</v>
      </c>
      <c r="M229" s="14"/>
      <c r="N229" s="14"/>
      <c r="O229" s="14"/>
      <c r="P229" s="214">
        <v>96.94</v>
      </c>
      <c r="Q229" s="129"/>
      <c r="R229" s="129"/>
      <c r="S229" s="129"/>
      <c r="T229" s="14"/>
      <c r="U229" s="217">
        <v>52.790889373386833</v>
      </c>
      <c r="V229" s="14"/>
      <c r="W229" s="218">
        <v>0.24</v>
      </c>
      <c r="X229" s="14"/>
      <c r="Y229" s="14"/>
      <c r="Z229" s="14"/>
      <c r="AA229" s="14"/>
      <c r="AB229" s="218">
        <v>-22.7</v>
      </c>
      <c r="AC229" s="168" t="s">
        <v>1185</v>
      </c>
      <c r="AD229" s="14"/>
      <c r="AE229" s="14">
        <v>2010</v>
      </c>
      <c r="AF229" s="217">
        <v>-30.217074595022318</v>
      </c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>
      <c r="A230" s="14" t="s">
        <v>850</v>
      </c>
      <c r="B230" s="213" t="s">
        <v>862</v>
      </c>
      <c r="C230" s="213" t="s">
        <v>892</v>
      </c>
      <c r="D230" s="213" t="s">
        <v>1006</v>
      </c>
      <c r="E230" s="213" t="s">
        <v>1183</v>
      </c>
      <c r="F230" s="213" t="s">
        <v>1006</v>
      </c>
      <c r="G230" s="163" t="s">
        <v>296</v>
      </c>
      <c r="H230" s="163" t="s">
        <v>250</v>
      </c>
      <c r="I230" s="163" t="s">
        <v>176</v>
      </c>
      <c r="J230" s="202">
        <v>0</v>
      </c>
      <c r="K230" s="163">
        <v>2.1</v>
      </c>
      <c r="L230" s="6" t="s">
        <v>255</v>
      </c>
      <c r="M230" s="14"/>
      <c r="N230" s="14"/>
      <c r="O230" s="14"/>
      <c r="P230" s="214">
        <v>8.1852303448275876</v>
      </c>
      <c r="Q230" s="129"/>
      <c r="R230" s="129"/>
      <c r="S230" s="129"/>
      <c r="T230" s="14"/>
      <c r="U230" s="217">
        <v>71.433273947453259</v>
      </c>
      <c r="V230" s="14"/>
      <c r="W230" s="217">
        <v>22.59</v>
      </c>
      <c r="X230" s="14"/>
      <c r="Y230" s="14"/>
      <c r="Z230" s="14"/>
      <c r="AA230" s="14"/>
      <c r="AB230" s="218">
        <v>-25.95</v>
      </c>
      <c r="AC230" s="168" t="s">
        <v>1185</v>
      </c>
      <c r="AD230" s="14"/>
      <c r="AE230" s="14">
        <v>2010</v>
      </c>
      <c r="AF230" s="217">
        <v>37.588770352171785</v>
      </c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>
      <c r="A231" s="14" t="s">
        <v>850</v>
      </c>
      <c r="B231" s="213" t="s">
        <v>862</v>
      </c>
      <c r="C231" s="213" t="s">
        <v>892</v>
      </c>
      <c r="D231" s="213" t="s">
        <v>1007</v>
      </c>
      <c r="E231" s="213" t="s">
        <v>1184</v>
      </c>
      <c r="F231" s="213" t="s">
        <v>1007</v>
      </c>
      <c r="G231" s="163" t="s">
        <v>296</v>
      </c>
      <c r="H231" s="163" t="s">
        <v>250</v>
      </c>
      <c r="I231" s="163" t="s">
        <v>176</v>
      </c>
      <c r="J231" s="202">
        <v>0</v>
      </c>
      <c r="K231" s="163">
        <v>2.1</v>
      </c>
      <c r="L231" s="6" t="s">
        <v>255</v>
      </c>
      <c r="M231" s="14"/>
      <c r="N231" s="14"/>
      <c r="O231" s="14"/>
      <c r="P231" s="214">
        <v>1.9228873239436619</v>
      </c>
      <c r="Q231" s="129"/>
      <c r="R231" s="129"/>
      <c r="S231" s="129"/>
      <c r="T231" s="14"/>
      <c r="U231" s="217">
        <v>47.209110626613167</v>
      </c>
      <c r="V231" s="14"/>
      <c r="W231" s="217">
        <v>10.82</v>
      </c>
      <c r="X231" s="14"/>
      <c r="Y231" s="14"/>
      <c r="Z231" s="14"/>
      <c r="AA231" s="14"/>
      <c r="AB231" s="218">
        <v>-24.76</v>
      </c>
      <c r="AC231" s="168" t="s">
        <v>1185</v>
      </c>
      <c r="AD231" s="14"/>
      <c r="AE231" s="14">
        <v>2010</v>
      </c>
      <c r="AF231" s="217">
        <v>-106.66721748666042</v>
      </c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26">
      <c r="A232" s="14" t="s">
        <v>855</v>
      </c>
      <c r="B232" s="213" t="s">
        <v>864</v>
      </c>
      <c r="C232" s="213" t="s">
        <v>890</v>
      </c>
      <c r="D232" s="213" t="s">
        <v>1001</v>
      </c>
      <c r="E232" s="12" t="s">
        <v>1206</v>
      </c>
      <c r="F232" s="12" t="s">
        <v>1187</v>
      </c>
      <c r="G232" s="12" t="s">
        <v>810</v>
      </c>
      <c r="H232" s="12" t="s">
        <v>254</v>
      </c>
      <c r="I232" s="12" t="s">
        <v>198</v>
      </c>
      <c r="J232" s="12">
        <v>0</v>
      </c>
      <c r="K232" s="12">
        <v>2.1</v>
      </c>
      <c r="L232" s="6" t="s">
        <v>811</v>
      </c>
      <c r="M232" s="14"/>
      <c r="N232" s="14"/>
      <c r="O232" s="165" t="s">
        <v>1019</v>
      </c>
      <c r="P232" s="208"/>
      <c r="Q232" s="129"/>
      <c r="R232" s="129"/>
      <c r="S232" s="129"/>
      <c r="T232" s="14"/>
      <c r="U232" s="208">
        <v>80.8</v>
      </c>
      <c r="V232" s="14"/>
      <c r="W232" s="4">
        <v>0.32300000000000001</v>
      </c>
      <c r="X232" s="14"/>
      <c r="Y232" s="14"/>
      <c r="Z232" s="14"/>
      <c r="AA232" s="14"/>
      <c r="AB232" s="14"/>
      <c r="AC232" s="168" t="s">
        <v>1185</v>
      </c>
      <c r="AD232" s="82">
        <v>13689</v>
      </c>
      <c r="AE232" s="14">
        <v>2005</v>
      </c>
      <c r="AF232" s="227">
        <v>115.8</v>
      </c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26">
      <c r="A233" s="14" t="s">
        <v>855</v>
      </c>
      <c r="B233" s="213" t="s">
        <v>864</v>
      </c>
      <c r="C233" s="213" t="s">
        <v>890</v>
      </c>
      <c r="D233" s="213" t="s">
        <v>1002</v>
      </c>
      <c r="E233" s="12" t="s">
        <v>1207</v>
      </c>
      <c r="F233" s="12" t="s">
        <v>1188</v>
      </c>
      <c r="G233" s="12" t="s">
        <v>810</v>
      </c>
      <c r="H233" s="12" t="s">
        <v>254</v>
      </c>
      <c r="I233" s="12" t="s">
        <v>198</v>
      </c>
      <c r="J233" s="12">
        <v>0</v>
      </c>
      <c r="K233" s="12">
        <v>2.1</v>
      </c>
      <c r="L233" s="6" t="s">
        <v>811</v>
      </c>
      <c r="M233" s="14"/>
      <c r="N233" s="14"/>
      <c r="O233" s="165" t="s">
        <v>1019</v>
      </c>
      <c r="P233" s="208"/>
      <c r="Q233" s="129"/>
      <c r="R233" s="129"/>
      <c r="S233" s="129"/>
      <c r="T233" s="14"/>
      <c r="U233" s="208">
        <v>78.599999999999994</v>
      </c>
      <c r="V233" s="14"/>
      <c r="W233" s="4">
        <v>0.126</v>
      </c>
      <c r="X233" s="14"/>
      <c r="Y233" s="14"/>
      <c r="Z233" s="14"/>
      <c r="AA233" s="14"/>
      <c r="AB233" s="14"/>
      <c r="AC233" s="168" t="s">
        <v>1185</v>
      </c>
      <c r="AD233" s="82">
        <v>13690</v>
      </c>
      <c r="AE233" s="14">
        <v>2005</v>
      </c>
      <c r="AF233" s="227">
        <v>-114.2</v>
      </c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26">
      <c r="A234" s="14" t="s">
        <v>855</v>
      </c>
      <c r="B234" s="213" t="s">
        <v>862</v>
      </c>
      <c r="C234" s="213" t="s">
        <v>1192</v>
      </c>
      <c r="D234" s="213" t="s">
        <v>1195</v>
      </c>
      <c r="E234" s="12" t="s">
        <v>1208</v>
      </c>
      <c r="F234" s="12" t="s">
        <v>1204</v>
      </c>
      <c r="G234" s="12" t="s">
        <v>810</v>
      </c>
      <c r="H234" s="12" t="s">
        <v>254</v>
      </c>
      <c r="I234" s="12" t="s">
        <v>198</v>
      </c>
      <c r="J234" s="12">
        <v>0</v>
      </c>
      <c r="K234" s="12">
        <v>2.1</v>
      </c>
      <c r="L234" s="6" t="s">
        <v>811</v>
      </c>
      <c r="M234" s="14"/>
      <c r="N234" s="14"/>
      <c r="O234" s="165" t="s">
        <v>1019</v>
      </c>
      <c r="P234" s="208"/>
      <c r="Q234" s="129"/>
      <c r="R234" s="129"/>
      <c r="S234" s="129"/>
      <c r="T234" s="14"/>
      <c r="U234" s="208">
        <v>56.9</v>
      </c>
      <c r="V234" s="14"/>
      <c r="W234" s="4">
        <v>0.46500000000000002</v>
      </c>
      <c r="X234" s="14"/>
      <c r="Y234" s="14"/>
      <c r="Z234" s="14"/>
      <c r="AA234" s="14"/>
      <c r="AB234" s="14"/>
      <c r="AC234" s="168" t="s">
        <v>1185</v>
      </c>
      <c r="AD234" s="82">
        <v>13693</v>
      </c>
      <c r="AE234" s="14">
        <v>2005</v>
      </c>
      <c r="AF234" s="227">
        <v>-31.3</v>
      </c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26">
      <c r="A235" s="14" t="s">
        <v>855</v>
      </c>
      <c r="B235" s="213" t="s">
        <v>862</v>
      </c>
      <c r="C235" s="213" t="s">
        <v>1192</v>
      </c>
      <c r="D235" s="213" t="s">
        <v>1196</v>
      </c>
      <c r="E235" s="12" t="s">
        <v>1209</v>
      </c>
      <c r="F235" s="12" t="s">
        <v>1205</v>
      </c>
      <c r="G235" s="12" t="s">
        <v>810</v>
      </c>
      <c r="H235" s="12" t="s">
        <v>254</v>
      </c>
      <c r="I235" s="12" t="s">
        <v>198</v>
      </c>
      <c r="J235" s="12">
        <v>0</v>
      </c>
      <c r="K235" s="12">
        <v>2.1</v>
      </c>
      <c r="L235" s="6" t="s">
        <v>811</v>
      </c>
      <c r="M235" s="14"/>
      <c r="N235" s="14"/>
      <c r="O235" s="165" t="s">
        <v>1019</v>
      </c>
      <c r="P235" s="208"/>
      <c r="Q235" s="129"/>
      <c r="R235" s="129"/>
      <c r="S235" s="129"/>
      <c r="T235" s="14"/>
      <c r="U235" s="208">
        <v>72.7</v>
      </c>
      <c r="V235" s="14"/>
      <c r="W235" s="4">
        <v>0.249</v>
      </c>
      <c r="X235" s="14"/>
      <c r="Y235" s="14"/>
      <c r="Z235" s="14"/>
      <c r="AA235" s="14"/>
      <c r="AB235" s="14"/>
      <c r="AC235" s="168" t="s">
        <v>1185</v>
      </c>
      <c r="AD235" s="233">
        <v>13694</v>
      </c>
      <c r="AE235" s="14">
        <v>2005</v>
      </c>
      <c r="AF235" s="232">
        <v>-156.1</v>
      </c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26">
      <c r="A236" s="14" t="s">
        <v>855</v>
      </c>
      <c r="B236" s="213" t="s">
        <v>861</v>
      </c>
      <c r="C236" s="213" t="s">
        <v>889</v>
      </c>
      <c r="D236" s="213" t="s">
        <v>996</v>
      </c>
      <c r="E236" s="12" t="s">
        <v>1210</v>
      </c>
      <c r="F236" s="12" t="s">
        <v>1189</v>
      </c>
      <c r="G236" s="12" t="s">
        <v>810</v>
      </c>
      <c r="H236" s="12" t="s">
        <v>254</v>
      </c>
      <c r="I236" s="12" t="s">
        <v>198</v>
      </c>
      <c r="J236" s="12">
        <v>0</v>
      </c>
      <c r="K236" s="12">
        <v>2.1</v>
      </c>
      <c r="L236" s="6" t="s">
        <v>811</v>
      </c>
      <c r="M236" s="14"/>
      <c r="N236" s="14"/>
      <c r="O236" s="165" t="s">
        <v>1019</v>
      </c>
      <c r="P236" s="208"/>
      <c r="Q236" s="129"/>
      <c r="R236" s="129"/>
      <c r="S236" s="129"/>
      <c r="T236" s="14"/>
      <c r="U236" s="208">
        <v>85.4</v>
      </c>
      <c r="V236" s="14"/>
      <c r="W236" s="4">
        <v>0.60299999999999998</v>
      </c>
      <c r="X236" s="14"/>
      <c r="Y236" s="14"/>
      <c r="Z236" s="14"/>
      <c r="AA236" s="14"/>
      <c r="AB236" s="14"/>
      <c r="AC236" s="168" t="s">
        <v>1185</v>
      </c>
      <c r="AD236" s="82">
        <v>13685</v>
      </c>
      <c r="AE236" s="14">
        <v>2005</v>
      </c>
      <c r="AF236" s="227">
        <v>86.6</v>
      </c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26">
      <c r="A237" s="14" t="s">
        <v>855</v>
      </c>
      <c r="B237" s="213" t="s">
        <v>861</v>
      </c>
      <c r="C237" s="213" t="s">
        <v>889</v>
      </c>
      <c r="D237" s="213" t="s">
        <v>997</v>
      </c>
      <c r="E237" s="12" t="s">
        <v>1211</v>
      </c>
      <c r="F237" s="12" t="s">
        <v>1190</v>
      </c>
      <c r="G237" s="12" t="s">
        <v>810</v>
      </c>
      <c r="H237" s="12" t="s">
        <v>254</v>
      </c>
      <c r="I237" s="12" t="s">
        <v>198</v>
      </c>
      <c r="J237" s="12">
        <v>0</v>
      </c>
      <c r="K237" s="12">
        <v>2.1</v>
      </c>
      <c r="L237" s="6" t="s">
        <v>811</v>
      </c>
      <c r="M237" s="14"/>
      <c r="N237" s="14"/>
      <c r="O237" s="165" t="s">
        <v>1019</v>
      </c>
      <c r="P237" s="208"/>
      <c r="Q237" s="129"/>
      <c r="R237" s="129"/>
      <c r="S237" s="129"/>
      <c r="T237" s="14"/>
      <c r="U237" s="208">
        <v>85.3</v>
      </c>
      <c r="V237" s="14"/>
      <c r="W237" s="4">
        <v>0.40899999999999997</v>
      </c>
      <c r="X237" s="14"/>
      <c r="Y237" s="14"/>
      <c r="Z237" s="14"/>
      <c r="AA237" s="14"/>
      <c r="AB237" s="14"/>
      <c r="AC237" s="168" t="s">
        <v>1185</v>
      </c>
      <c r="AD237" s="82">
        <v>13686</v>
      </c>
      <c r="AE237" s="14">
        <v>2005</v>
      </c>
      <c r="AF237" s="227">
        <v>54.6</v>
      </c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26">
      <c r="A238" s="14" t="s">
        <v>855</v>
      </c>
      <c r="B238" s="213" t="s">
        <v>860</v>
      </c>
      <c r="C238" s="213" t="s">
        <v>888</v>
      </c>
      <c r="D238" s="213" t="s">
        <v>994</v>
      </c>
      <c r="E238" s="12" t="s">
        <v>1212</v>
      </c>
      <c r="F238" s="12" t="s">
        <v>1177</v>
      </c>
      <c r="G238" s="12" t="s">
        <v>810</v>
      </c>
      <c r="H238" s="12" t="s">
        <v>254</v>
      </c>
      <c r="I238" s="12" t="s">
        <v>198</v>
      </c>
      <c r="J238" s="12">
        <v>0</v>
      </c>
      <c r="K238" s="12">
        <v>2.1</v>
      </c>
      <c r="L238" s="6" t="s">
        <v>811</v>
      </c>
      <c r="M238" s="14"/>
      <c r="N238" s="14"/>
      <c r="O238" s="165" t="s">
        <v>1019</v>
      </c>
      <c r="P238" s="208"/>
      <c r="Q238" s="129"/>
      <c r="R238" s="129"/>
      <c r="S238" s="129"/>
      <c r="T238" s="14"/>
      <c r="U238" s="208">
        <v>68.7</v>
      </c>
      <c r="V238" s="14"/>
      <c r="W238" s="4">
        <v>0.41099999999999998</v>
      </c>
      <c r="X238" s="14"/>
      <c r="Y238" s="14"/>
      <c r="Z238" s="14"/>
      <c r="AA238" s="14"/>
      <c r="AB238" s="14"/>
      <c r="AC238" s="168" t="s">
        <v>1185</v>
      </c>
      <c r="AD238" s="82">
        <v>13687</v>
      </c>
      <c r="AE238" s="14">
        <v>2005</v>
      </c>
      <c r="AF238" s="227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26">
      <c r="A239" s="14" t="s">
        <v>855</v>
      </c>
      <c r="B239" s="213" t="s">
        <v>860</v>
      </c>
      <c r="C239" s="213" t="s">
        <v>888</v>
      </c>
      <c r="D239" s="213" t="s">
        <v>995</v>
      </c>
      <c r="E239" s="12" t="s">
        <v>1213</v>
      </c>
      <c r="F239" s="12" t="s">
        <v>1178</v>
      </c>
      <c r="G239" s="12" t="s">
        <v>810</v>
      </c>
      <c r="H239" s="12" t="s">
        <v>254</v>
      </c>
      <c r="I239" s="12" t="s">
        <v>198</v>
      </c>
      <c r="J239" s="12">
        <v>0</v>
      </c>
      <c r="K239" s="12">
        <v>2.1</v>
      </c>
      <c r="L239" s="6" t="s">
        <v>811</v>
      </c>
      <c r="M239" s="14"/>
      <c r="N239" s="14"/>
      <c r="O239" s="165" t="s">
        <v>1019</v>
      </c>
      <c r="P239" s="208"/>
      <c r="Q239" s="129"/>
      <c r="R239" s="129"/>
      <c r="S239" s="129"/>
      <c r="T239" s="14"/>
      <c r="U239" s="208">
        <v>79.7</v>
      </c>
      <c r="V239" s="14"/>
      <c r="W239" s="4">
        <v>0.122</v>
      </c>
      <c r="X239" s="14"/>
      <c r="Y239" s="14"/>
      <c r="Z239" s="14"/>
      <c r="AA239" s="14"/>
      <c r="AB239" s="14"/>
      <c r="AC239" s="168" t="s">
        <v>1185</v>
      </c>
      <c r="AD239" s="82">
        <v>13688</v>
      </c>
      <c r="AE239" s="14">
        <v>2005</v>
      </c>
      <c r="AF239" s="227">
        <v>-17.899999999999999</v>
      </c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26">
      <c r="A240" s="14" t="s">
        <v>855</v>
      </c>
      <c r="B240" s="213" t="s">
        <v>859</v>
      </c>
      <c r="C240" s="213" t="s">
        <v>887</v>
      </c>
      <c r="D240" s="213" t="s">
        <v>987</v>
      </c>
      <c r="E240" s="213" t="s">
        <v>887</v>
      </c>
      <c r="F240" s="213" t="s">
        <v>887</v>
      </c>
      <c r="G240" s="12" t="s">
        <v>810</v>
      </c>
      <c r="H240" s="12" t="s">
        <v>254</v>
      </c>
      <c r="I240" s="12" t="s">
        <v>198</v>
      </c>
      <c r="J240" s="12">
        <v>0</v>
      </c>
      <c r="K240" s="12">
        <v>2.1</v>
      </c>
      <c r="L240" s="6" t="s">
        <v>811</v>
      </c>
      <c r="M240" s="14"/>
      <c r="N240" s="14"/>
      <c r="O240" s="165" t="s">
        <v>1019</v>
      </c>
      <c r="P240" s="208"/>
      <c r="Q240" s="129"/>
      <c r="R240" s="129"/>
      <c r="S240" s="129"/>
      <c r="T240" s="14"/>
      <c r="U240" s="208">
        <v>51.7</v>
      </c>
      <c r="V240" s="14"/>
      <c r="W240" s="4">
        <v>9.6000000000000002E-2</v>
      </c>
      <c r="X240" s="14"/>
      <c r="Y240" s="14"/>
      <c r="Z240" s="14"/>
      <c r="AA240" s="14"/>
      <c r="AB240" s="14"/>
      <c r="AC240" s="168" t="s">
        <v>1185</v>
      </c>
      <c r="AD240" s="82">
        <v>13691</v>
      </c>
      <c r="AE240" s="14">
        <v>2005</v>
      </c>
      <c r="AF240" s="227">
        <v>-56.2</v>
      </c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26">
      <c r="A241" s="14" t="s">
        <v>855</v>
      </c>
      <c r="B241" s="213" t="s">
        <v>859</v>
      </c>
      <c r="C241" s="213" t="s">
        <v>887</v>
      </c>
      <c r="D241" s="213" t="s">
        <v>990</v>
      </c>
      <c r="E241" s="213" t="s">
        <v>887</v>
      </c>
      <c r="F241" s="213" t="s">
        <v>887</v>
      </c>
      <c r="G241" s="12" t="s">
        <v>810</v>
      </c>
      <c r="H241" s="12" t="s">
        <v>254</v>
      </c>
      <c r="I241" s="12" t="s">
        <v>198</v>
      </c>
      <c r="J241" s="12">
        <v>0</v>
      </c>
      <c r="K241" s="12">
        <v>2.1</v>
      </c>
      <c r="L241" s="6" t="s">
        <v>811</v>
      </c>
      <c r="M241" s="14"/>
      <c r="N241" s="14"/>
      <c r="O241" s="165" t="s">
        <v>1019</v>
      </c>
      <c r="P241" s="208"/>
      <c r="Q241" s="129"/>
      <c r="R241" s="129"/>
      <c r="S241" s="129"/>
      <c r="T241" s="14"/>
      <c r="U241" s="208">
        <v>92.1</v>
      </c>
      <c r="V241" s="14"/>
      <c r="W241" s="4">
        <v>9.7000000000000003E-2</v>
      </c>
      <c r="X241" s="14"/>
      <c r="Y241" s="14"/>
      <c r="Z241" s="14"/>
      <c r="AA241" s="14"/>
      <c r="AB241" s="14"/>
      <c r="AC241" s="168" t="s">
        <v>1185</v>
      </c>
      <c r="AD241" s="82">
        <v>13692</v>
      </c>
      <c r="AE241" s="14">
        <v>2005</v>
      </c>
      <c r="AF241" s="227">
        <v>-102</v>
      </c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208"/>
      <c r="Q242" s="129"/>
      <c r="R242" s="129"/>
      <c r="S242" s="129"/>
      <c r="T242" s="14"/>
      <c r="U242" s="208"/>
      <c r="V242" s="14"/>
      <c r="W242" s="208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208"/>
      <c r="Q243" s="129"/>
      <c r="R243" s="129"/>
      <c r="S243" s="129"/>
      <c r="T243" s="14"/>
      <c r="U243" s="208"/>
      <c r="V243" s="14"/>
      <c r="W243" s="208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208"/>
      <c r="Q244" s="129"/>
      <c r="R244" s="129"/>
      <c r="S244" s="129"/>
      <c r="T244" s="14"/>
      <c r="U244" s="208"/>
      <c r="V244" s="14"/>
      <c r="W244" s="208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208"/>
      <c r="Q245" s="129"/>
      <c r="R245" s="129"/>
      <c r="S245" s="129"/>
      <c r="T245" s="14"/>
      <c r="U245" s="208"/>
      <c r="V245" s="14"/>
      <c r="W245" s="208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208"/>
      <c r="Q246" s="129"/>
      <c r="R246" s="129"/>
      <c r="S246" s="129"/>
      <c r="T246" s="14"/>
      <c r="U246" s="208"/>
      <c r="V246" s="14"/>
      <c r="W246" s="208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208"/>
      <c r="Q247" s="129"/>
      <c r="R247" s="129"/>
      <c r="S247" s="129"/>
      <c r="T247" s="14"/>
      <c r="U247" s="208"/>
      <c r="V247" s="14"/>
      <c r="W247" s="208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208"/>
      <c r="Q248" s="129"/>
      <c r="R248" s="129"/>
      <c r="S248" s="129"/>
      <c r="T248" s="14"/>
      <c r="U248" s="208"/>
      <c r="V248" s="14"/>
      <c r="W248" s="208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208"/>
      <c r="Q249" s="129"/>
      <c r="R249" s="129"/>
      <c r="S249" s="129"/>
      <c r="T249" s="14"/>
      <c r="U249" s="208"/>
      <c r="V249" s="14"/>
      <c r="W249" s="208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208"/>
      <c r="Q250" s="129"/>
      <c r="R250" s="129"/>
      <c r="S250" s="129"/>
      <c r="T250" s="14"/>
      <c r="U250" s="208"/>
      <c r="V250" s="14"/>
      <c r="W250" s="208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208"/>
      <c r="Q251" s="129"/>
      <c r="R251" s="129"/>
      <c r="S251" s="129"/>
      <c r="T251" s="14"/>
      <c r="U251" s="208"/>
      <c r="V251" s="14"/>
      <c r="W251" s="208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208"/>
      <c r="Q252" s="129"/>
      <c r="R252" s="129"/>
      <c r="S252" s="129"/>
      <c r="T252" s="14"/>
      <c r="U252" s="208"/>
      <c r="V252" s="14"/>
      <c r="W252" s="208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208"/>
      <c r="Q253" s="129"/>
      <c r="R253" s="129"/>
      <c r="S253" s="129"/>
      <c r="T253" s="14"/>
      <c r="U253" s="208"/>
      <c r="V253" s="14"/>
      <c r="W253" s="208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208"/>
      <c r="Q254" s="129"/>
      <c r="R254" s="129"/>
      <c r="S254" s="129"/>
      <c r="T254" s="14"/>
      <c r="U254" s="208"/>
      <c r="V254" s="14"/>
      <c r="W254" s="208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208"/>
      <c r="Q255" s="129"/>
      <c r="R255" s="129"/>
      <c r="S255" s="129"/>
      <c r="T255" s="14"/>
      <c r="U255" s="208"/>
      <c r="V255" s="14"/>
      <c r="W255" s="208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208"/>
      <c r="Q256" s="129"/>
      <c r="R256" s="129"/>
      <c r="S256" s="129"/>
      <c r="T256" s="14"/>
      <c r="U256" s="208"/>
      <c r="V256" s="14"/>
      <c r="W256" s="208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208"/>
      <c r="Q257" s="129"/>
      <c r="R257" s="129"/>
      <c r="S257" s="129"/>
      <c r="T257" s="14"/>
      <c r="U257" s="208"/>
      <c r="V257" s="14"/>
      <c r="W257" s="208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208"/>
      <c r="Q258" s="129"/>
      <c r="R258" s="129"/>
      <c r="S258" s="129"/>
      <c r="T258" s="14"/>
      <c r="U258" s="208"/>
      <c r="V258" s="14"/>
      <c r="W258" s="208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208"/>
      <c r="Q259" s="129"/>
      <c r="R259" s="129"/>
      <c r="S259" s="129"/>
      <c r="T259" s="14"/>
      <c r="U259" s="208"/>
      <c r="V259" s="14"/>
      <c r="W259" s="208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208"/>
      <c r="Q260" s="129"/>
      <c r="R260" s="129"/>
      <c r="S260" s="129"/>
      <c r="T260" s="14"/>
      <c r="U260" s="208"/>
      <c r="V260" s="14"/>
      <c r="W260" s="208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208"/>
      <c r="Q261" s="129"/>
      <c r="R261" s="129"/>
      <c r="S261" s="129"/>
      <c r="T261" s="14"/>
      <c r="U261" s="208"/>
      <c r="V261" s="14"/>
      <c r="W261" s="208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208"/>
      <c r="Q262" s="129"/>
      <c r="R262" s="129"/>
      <c r="S262" s="129"/>
      <c r="T262" s="14"/>
      <c r="U262" s="208"/>
      <c r="V262" s="14"/>
      <c r="W262" s="208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208"/>
      <c r="Q263" s="129"/>
      <c r="R263" s="129"/>
      <c r="S263" s="129"/>
      <c r="T263" s="14"/>
      <c r="U263" s="208"/>
      <c r="V263" s="14"/>
      <c r="W263" s="208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208"/>
      <c r="Q264" s="129"/>
      <c r="R264" s="129"/>
      <c r="S264" s="129"/>
      <c r="T264" s="14"/>
      <c r="U264" s="208"/>
      <c r="V264" s="14"/>
      <c r="W264" s="208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208"/>
      <c r="Q265" s="129"/>
      <c r="R265" s="129"/>
      <c r="S265" s="129"/>
      <c r="T265" s="14"/>
      <c r="U265" s="208"/>
      <c r="V265" s="14"/>
      <c r="W265" s="208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3"/>
      <c r="M266" s="14"/>
      <c r="N266" s="14"/>
      <c r="O266" s="14"/>
      <c r="P266" s="208"/>
      <c r="Q266" s="129"/>
      <c r="R266" s="129"/>
      <c r="S266" s="129"/>
      <c r="T266" s="14"/>
      <c r="U266" s="208"/>
      <c r="V266" s="14"/>
      <c r="W266" s="208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3"/>
      <c r="M267" s="14"/>
      <c r="N267" s="14"/>
      <c r="O267" s="14"/>
      <c r="P267" s="208"/>
      <c r="Q267" s="129"/>
      <c r="R267" s="129"/>
      <c r="S267" s="129"/>
      <c r="T267" s="14"/>
      <c r="U267" s="208"/>
      <c r="V267" s="14"/>
      <c r="W267" s="208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/>
      <c r="M268" s="14"/>
      <c r="N268" s="14"/>
      <c r="O268" s="14"/>
      <c r="P268" s="208"/>
      <c r="Q268" s="129"/>
      <c r="R268" s="129"/>
      <c r="S268" s="129"/>
      <c r="T268" s="14"/>
      <c r="U268" s="208"/>
      <c r="V268" s="14"/>
      <c r="W268" s="208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/>
      <c r="M269" s="14"/>
      <c r="N269" s="14"/>
      <c r="O269" s="14"/>
      <c r="P269" s="208"/>
      <c r="Q269" s="129"/>
      <c r="R269" s="129"/>
      <c r="S269" s="129"/>
      <c r="T269" s="14"/>
      <c r="U269" s="208"/>
      <c r="V269" s="14"/>
      <c r="W269" s="208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/>
      <c r="M270" s="14"/>
      <c r="N270" s="14"/>
      <c r="O270" s="14"/>
      <c r="P270" s="208"/>
      <c r="Q270" s="129"/>
      <c r="R270" s="129"/>
      <c r="S270" s="129"/>
      <c r="T270" s="14"/>
      <c r="U270" s="208"/>
      <c r="V270" s="14"/>
      <c r="W270" s="208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/>
      <c r="M271" s="14"/>
      <c r="N271" s="14"/>
      <c r="O271" s="14"/>
      <c r="P271" s="208"/>
      <c r="Q271" s="129"/>
      <c r="R271" s="129"/>
      <c r="S271" s="129"/>
      <c r="T271" s="14"/>
      <c r="U271" s="208"/>
      <c r="V271" s="14"/>
      <c r="W271" s="208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4"/>
      <c r="N272" s="14"/>
      <c r="O272" s="14"/>
      <c r="P272" s="208"/>
      <c r="Q272" s="129"/>
      <c r="R272" s="129"/>
      <c r="S272" s="129"/>
      <c r="T272" s="14"/>
      <c r="U272" s="208"/>
      <c r="V272" s="14"/>
      <c r="W272" s="208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4"/>
      <c r="N273" s="14"/>
      <c r="O273" s="14"/>
      <c r="P273" s="208"/>
      <c r="Q273" s="129"/>
      <c r="R273" s="129"/>
      <c r="S273" s="129"/>
      <c r="T273" s="14"/>
      <c r="U273" s="208"/>
      <c r="V273" s="14"/>
      <c r="W273" s="208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208"/>
      <c r="Q274" s="129"/>
      <c r="R274" s="129"/>
      <c r="S274" s="129"/>
      <c r="T274" s="14"/>
      <c r="U274" s="208"/>
      <c r="V274" s="14"/>
      <c r="W274" s="208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208"/>
      <c r="Q275" s="129"/>
      <c r="R275" s="129"/>
      <c r="S275" s="129"/>
      <c r="T275" s="14"/>
      <c r="U275" s="208"/>
      <c r="V275" s="14"/>
      <c r="W275" s="208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208"/>
      <c r="Q276" s="129"/>
      <c r="R276" s="129"/>
      <c r="S276" s="129"/>
      <c r="T276" s="14"/>
      <c r="U276" s="208"/>
      <c r="V276" s="14"/>
      <c r="W276" s="208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208"/>
      <c r="Q277" s="129"/>
      <c r="R277" s="129"/>
      <c r="S277" s="129"/>
      <c r="T277" s="14"/>
      <c r="U277" s="208"/>
      <c r="V277" s="14"/>
      <c r="W277" s="208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208"/>
      <c r="Q278" s="129"/>
      <c r="R278" s="129"/>
      <c r="S278" s="129"/>
      <c r="T278" s="14"/>
      <c r="U278" s="208"/>
      <c r="V278" s="14"/>
      <c r="W278" s="208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208"/>
      <c r="Q279" s="129"/>
      <c r="R279" s="129"/>
      <c r="S279" s="129"/>
      <c r="T279" s="14"/>
      <c r="U279" s="208"/>
      <c r="V279" s="14"/>
      <c r="W279" s="208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208"/>
      <c r="Q280" s="129"/>
      <c r="R280" s="129"/>
      <c r="S280" s="129"/>
      <c r="T280" s="14"/>
      <c r="U280" s="208"/>
      <c r="V280" s="14"/>
      <c r="W280" s="208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208"/>
      <c r="Q281" s="129"/>
      <c r="R281" s="129"/>
      <c r="S281" s="129"/>
      <c r="T281" s="14"/>
      <c r="U281" s="208"/>
      <c r="V281" s="14"/>
      <c r="W281" s="208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208"/>
      <c r="Q282" s="129"/>
      <c r="R282" s="129"/>
      <c r="S282" s="129"/>
      <c r="T282" s="14"/>
      <c r="U282" s="208"/>
      <c r="V282" s="14"/>
      <c r="W282" s="208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208"/>
      <c r="Q283" s="129"/>
      <c r="R283" s="129"/>
      <c r="S283" s="129"/>
      <c r="T283" s="14"/>
      <c r="U283" s="208"/>
      <c r="V283" s="14"/>
      <c r="W283" s="208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208"/>
      <c r="Q284" s="129"/>
      <c r="R284" s="129"/>
      <c r="S284" s="129"/>
      <c r="T284" s="14"/>
      <c r="U284" s="208"/>
      <c r="V284" s="14"/>
      <c r="W284" s="208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208"/>
      <c r="Q285" s="129"/>
      <c r="R285" s="129"/>
      <c r="S285" s="129"/>
      <c r="T285" s="14"/>
      <c r="U285" s="208"/>
      <c r="V285" s="14"/>
      <c r="W285" s="208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208"/>
      <c r="Q286" s="129"/>
      <c r="R286" s="129"/>
      <c r="S286" s="129"/>
      <c r="T286" s="14"/>
      <c r="U286" s="208"/>
      <c r="V286" s="14"/>
      <c r="W286" s="208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208"/>
      <c r="Q287" s="129"/>
      <c r="R287" s="129"/>
      <c r="S287" s="129"/>
      <c r="T287" s="14"/>
      <c r="U287" s="208"/>
      <c r="V287" s="14"/>
      <c r="W287" s="208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208"/>
      <c r="Q288" s="129"/>
      <c r="R288" s="129"/>
      <c r="S288" s="129"/>
      <c r="T288" s="14"/>
      <c r="U288" s="208"/>
      <c r="V288" s="14"/>
      <c r="W288" s="208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208"/>
      <c r="Q289" s="129"/>
      <c r="R289" s="129"/>
      <c r="S289" s="129"/>
      <c r="T289" s="14"/>
      <c r="U289" s="208"/>
      <c r="V289" s="14"/>
      <c r="W289" s="208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208"/>
      <c r="Q290" s="129"/>
      <c r="R290" s="129"/>
      <c r="S290" s="129"/>
      <c r="T290" s="14"/>
      <c r="U290" s="208"/>
      <c r="V290" s="14"/>
      <c r="W290" s="208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208"/>
      <c r="Q291" s="129"/>
      <c r="R291" s="129"/>
      <c r="S291" s="129"/>
      <c r="T291" s="14"/>
      <c r="U291" s="208"/>
      <c r="V291" s="14"/>
      <c r="W291" s="208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208"/>
      <c r="Q292" s="129"/>
      <c r="R292" s="129"/>
      <c r="S292" s="129"/>
      <c r="T292" s="14"/>
      <c r="U292" s="208"/>
      <c r="V292" s="14"/>
      <c r="W292" s="208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208"/>
      <c r="Q293" s="129"/>
      <c r="R293" s="129"/>
      <c r="S293" s="129"/>
      <c r="T293" s="14"/>
      <c r="U293" s="208"/>
      <c r="V293" s="14"/>
      <c r="W293" s="208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208"/>
      <c r="Q294" s="129"/>
      <c r="R294" s="129"/>
      <c r="S294" s="129"/>
      <c r="T294" s="14"/>
      <c r="U294" s="208"/>
      <c r="V294" s="14"/>
      <c r="W294" s="208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208"/>
      <c r="Q295" s="129"/>
      <c r="R295" s="129"/>
      <c r="S295" s="129"/>
      <c r="T295" s="14"/>
      <c r="U295" s="208"/>
      <c r="V295" s="14"/>
      <c r="W295" s="208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208"/>
      <c r="Q296" s="129"/>
      <c r="R296" s="129"/>
      <c r="S296" s="129"/>
      <c r="T296" s="14"/>
      <c r="U296" s="208"/>
      <c r="V296" s="14"/>
      <c r="W296" s="208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208"/>
      <c r="Q297" s="129"/>
      <c r="R297" s="129"/>
      <c r="S297" s="129"/>
      <c r="T297" s="14"/>
      <c r="U297" s="208"/>
      <c r="V297" s="14"/>
      <c r="W297" s="208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208"/>
      <c r="Q298" s="129"/>
      <c r="R298" s="129"/>
      <c r="S298" s="129"/>
      <c r="T298" s="14"/>
      <c r="U298" s="208"/>
      <c r="V298" s="14"/>
      <c r="W298" s="208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208"/>
      <c r="Q299" s="129"/>
      <c r="R299" s="129"/>
      <c r="S299" s="129"/>
      <c r="T299" s="14"/>
      <c r="U299" s="208"/>
      <c r="V299" s="14"/>
      <c r="W299" s="208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208"/>
      <c r="Q300" s="129"/>
      <c r="R300" s="129"/>
      <c r="S300" s="129"/>
      <c r="T300" s="14"/>
      <c r="U300" s="208"/>
      <c r="V300" s="14"/>
      <c r="W300" s="208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208"/>
      <c r="Q301" s="129"/>
      <c r="R301" s="129"/>
      <c r="S301" s="129"/>
      <c r="T301" s="14"/>
      <c r="U301" s="208"/>
      <c r="V301" s="14"/>
      <c r="W301" s="208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208"/>
      <c r="Q302" s="129"/>
      <c r="R302" s="129"/>
      <c r="S302" s="129"/>
      <c r="T302" s="14"/>
      <c r="U302" s="208"/>
      <c r="V302" s="14"/>
      <c r="W302" s="208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208"/>
      <c r="Q303" s="129"/>
      <c r="R303" s="129"/>
      <c r="S303" s="129"/>
      <c r="T303" s="14"/>
      <c r="U303" s="208"/>
      <c r="V303" s="14"/>
      <c r="W303" s="208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208"/>
      <c r="Q304" s="129"/>
      <c r="R304" s="129"/>
      <c r="S304" s="129"/>
      <c r="T304" s="14"/>
      <c r="U304" s="208"/>
      <c r="V304" s="14"/>
      <c r="W304" s="208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208"/>
      <c r="Q305" s="129"/>
      <c r="R305" s="129"/>
      <c r="S305" s="129"/>
      <c r="T305" s="14"/>
      <c r="U305" s="208"/>
      <c r="V305" s="14"/>
      <c r="W305" s="208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208"/>
      <c r="Q306" s="129"/>
      <c r="R306" s="129"/>
      <c r="S306" s="129"/>
      <c r="T306" s="14"/>
      <c r="U306" s="208"/>
      <c r="V306" s="14"/>
      <c r="W306" s="208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208"/>
      <c r="Q307" s="129"/>
      <c r="R307" s="129"/>
      <c r="S307" s="129"/>
      <c r="T307" s="14"/>
      <c r="U307" s="208"/>
      <c r="V307" s="14"/>
      <c r="W307" s="208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208"/>
      <c r="Q308" s="129"/>
      <c r="R308" s="129"/>
      <c r="S308" s="129"/>
      <c r="T308" s="14"/>
      <c r="U308" s="208"/>
      <c r="V308" s="14"/>
      <c r="W308" s="208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208"/>
      <c r="Q309" s="129"/>
      <c r="R309" s="129"/>
      <c r="S309" s="129"/>
      <c r="T309" s="14"/>
      <c r="U309" s="208"/>
      <c r="V309" s="14"/>
      <c r="W309" s="208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208"/>
      <c r="Q310" s="129"/>
      <c r="R310" s="129"/>
      <c r="S310" s="129"/>
      <c r="T310" s="14"/>
      <c r="U310" s="208"/>
      <c r="V310" s="14"/>
      <c r="W310" s="208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208"/>
      <c r="Q311" s="129"/>
      <c r="R311" s="129"/>
      <c r="S311" s="129"/>
      <c r="T311" s="14"/>
      <c r="U311" s="208"/>
      <c r="V311" s="14"/>
      <c r="W311" s="208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208"/>
      <c r="Q312" s="129"/>
      <c r="R312" s="129"/>
      <c r="S312" s="129"/>
      <c r="T312" s="14"/>
      <c r="U312" s="208"/>
      <c r="V312" s="14"/>
      <c r="W312" s="208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208"/>
      <c r="Q313" s="129"/>
      <c r="R313" s="129"/>
      <c r="S313" s="129"/>
      <c r="T313" s="14"/>
      <c r="U313" s="208"/>
      <c r="V313" s="14"/>
      <c r="W313" s="208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208"/>
      <c r="Q314" s="129"/>
      <c r="R314" s="129"/>
      <c r="S314" s="129"/>
      <c r="T314" s="14"/>
      <c r="U314" s="208"/>
      <c r="V314" s="14"/>
      <c r="W314" s="208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208"/>
      <c r="Q315" s="129"/>
      <c r="R315" s="129"/>
      <c r="S315" s="129"/>
      <c r="T315" s="14"/>
      <c r="U315" s="208"/>
      <c r="V315" s="14"/>
      <c r="W315" s="208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208"/>
      <c r="Q316" s="129"/>
      <c r="R316" s="129"/>
      <c r="S316" s="129"/>
      <c r="T316" s="14"/>
      <c r="U316" s="208"/>
      <c r="V316" s="14"/>
      <c r="W316" s="208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208"/>
      <c r="Q317" s="129"/>
      <c r="R317" s="129"/>
      <c r="S317" s="129"/>
      <c r="T317" s="14"/>
      <c r="U317" s="208"/>
      <c r="V317" s="14"/>
      <c r="W317" s="208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208"/>
      <c r="Q318" s="129"/>
      <c r="R318" s="129"/>
      <c r="S318" s="129"/>
      <c r="T318" s="14"/>
      <c r="U318" s="208"/>
      <c r="V318" s="14"/>
      <c r="W318" s="208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208"/>
      <c r="Q319" s="129"/>
      <c r="R319" s="129"/>
      <c r="S319" s="129"/>
      <c r="T319" s="14"/>
      <c r="U319" s="208"/>
      <c r="V319" s="14"/>
      <c r="W319" s="208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208"/>
      <c r="Q320" s="129"/>
      <c r="R320" s="129"/>
      <c r="S320" s="129"/>
      <c r="T320" s="14"/>
      <c r="U320" s="208"/>
      <c r="V320" s="14"/>
      <c r="W320" s="208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208"/>
      <c r="Q321" s="129"/>
      <c r="R321" s="129"/>
      <c r="S321" s="129"/>
      <c r="T321" s="14"/>
      <c r="U321" s="208"/>
      <c r="V321" s="14"/>
      <c r="W321" s="208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208"/>
      <c r="Q322" s="129"/>
      <c r="R322" s="129"/>
      <c r="S322" s="129"/>
      <c r="T322" s="14"/>
      <c r="U322" s="208"/>
      <c r="V322" s="14"/>
      <c r="W322" s="208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208"/>
      <c r="Q323" s="129"/>
      <c r="R323" s="129"/>
      <c r="S323" s="129"/>
      <c r="T323" s="14"/>
      <c r="U323" s="208"/>
      <c r="V323" s="14"/>
      <c r="W323" s="208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208"/>
      <c r="Q324" s="129"/>
      <c r="R324" s="129"/>
      <c r="S324" s="129"/>
      <c r="T324" s="14"/>
      <c r="U324" s="208"/>
      <c r="V324" s="14"/>
      <c r="W324" s="208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208"/>
      <c r="Q325" s="129"/>
      <c r="R325" s="129"/>
      <c r="S325" s="129"/>
      <c r="T325" s="14"/>
      <c r="U325" s="208"/>
      <c r="V325" s="14"/>
      <c r="W325" s="208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208"/>
      <c r="Q326" s="129"/>
      <c r="R326" s="129"/>
      <c r="S326" s="129"/>
      <c r="T326" s="14"/>
      <c r="U326" s="208"/>
      <c r="V326" s="14"/>
      <c r="W326" s="208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208"/>
      <c r="Q327" s="129"/>
      <c r="R327" s="129"/>
      <c r="S327" s="129"/>
      <c r="T327" s="14"/>
      <c r="U327" s="208"/>
      <c r="V327" s="14"/>
      <c r="W327" s="208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208"/>
      <c r="Q328" s="129"/>
      <c r="R328" s="129"/>
      <c r="S328" s="129"/>
      <c r="T328" s="14"/>
      <c r="U328" s="208"/>
      <c r="V328" s="14"/>
      <c r="W328" s="208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208"/>
      <c r="Q329" s="129"/>
      <c r="R329" s="129"/>
      <c r="S329" s="129"/>
      <c r="T329" s="14"/>
      <c r="U329" s="208"/>
      <c r="V329" s="14"/>
      <c r="W329" s="208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208"/>
      <c r="Q330" s="129"/>
      <c r="R330" s="129"/>
      <c r="S330" s="129"/>
      <c r="T330" s="14"/>
      <c r="U330" s="208"/>
      <c r="V330" s="14"/>
      <c r="W330" s="208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208"/>
      <c r="Q331" s="129"/>
      <c r="R331" s="129"/>
      <c r="S331" s="129"/>
      <c r="T331" s="14"/>
      <c r="U331" s="208"/>
      <c r="V331" s="14"/>
      <c r="W331" s="208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208"/>
      <c r="Q332" s="129"/>
      <c r="R332" s="129"/>
      <c r="S332" s="129"/>
      <c r="T332" s="14"/>
      <c r="U332" s="208"/>
      <c r="V332" s="14"/>
      <c r="W332" s="208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208"/>
      <c r="Q333" s="129"/>
      <c r="R333" s="129"/>
      <c r="S333" s="129"/>
      <c r="T333" s="14"/>
      <c r="U333" s="208"/>
      <c r="V333" s="14"/>
      <c r="W333" s="208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208"/>
      <c r="Q334" s="129"/>
      <c r="R334" s="129"/>
      <c r="S334" s="129"/>
      <c r="T334" s="14"/>
      <c r="U334" s="208"/>
      <c r="V334" s="14"/>
      <c r="W334" s="208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208"/>
      <c r="Q335" s="129"/>
      <c r="R335" s="129"/>
      <c r="S335" s="129"/>
      <c r="T335" s="14"/>
      <c r="U335" s="208"/>
      <c r="V335" s="14"/>
      <c r="W335" s="208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208"/>
      <c r="Q336" s="129"/>
      <c r="R336" s="129"/>
      <c r="S336" s="129"/>
      <c r="T336" s="14"/>
      <c r="U336" s="208"/>
      <c r="V336" s="14"/>
      <c r="W336" s="208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208"/>
      <c r="Q337" s="129"/>
      <c r="R337" s="129"/>
      <c r="S337" s="129"/>
      <c r="T337" s="14"/>
      <c r="U337" s="208"/>
      <c r="V337" s="14"/>
      <c r="W337" s="208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208"/>
      <c r="Q338" s="129"/>
      <c r="R338" s="129"/>
      <c r="S338" s="129"/>
      <c r="T338" s="14"/>
      <c r="U338" s="208"/>
      <c r="V338" s="14"/>
      <c r="W338" s="208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208"/>
      <c r="Q339" s="129"/>
      <c r="R339" s="129"/>
      <c r="S339" s="129"/>
      <c r="T339" s="14"/>
      <c r="U339" s="208"/>
      <c r="V339" s="14"/>
      <c r="W339" s="208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208"/>
      <c r="Q340" s="129"/>
      <c r="R340" s="129"/>
      <c r="S340" s="129"/>
      <c r="T340" s="14"/>
      <c r="U340" s="208"/>
      <c r="V340" s="14"/>
      <c r="W340" s="208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208"/>
      <c r="Q341" s="129"/>
      <c r="R341" s="129"/>
      <c r="S341" s="129"/>
      <c r="T341" s="14"/>
      <c r="U341" s="208"/>
      <c r="V341" s="14"/>
      <c r="W341" s="208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208"/>
      <c r="Q342" s="129"/>
      <c r="R342" s="129"/>
      <c r="S342" s="129"/>
      <c r="T342" s="14"/>
      <c r="U342" s="208"/>
      <c r="V342" s="14"/>
      <c r="W342" s="208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208"/>
      <c r="Q343" s="129"/>
      <c r="R343" s="129"/>
      <c r="S343" s="129"/>
      <c r="T343" s="14"/>
      <c r="U343" s="208"/>
      <c r="V343" s="14"/>
      <c r="W343" s="208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208"/>
      <c r="Q344" s="129"/>
      <c r="R344" s="129"/>
      <c r="S344" s="129"/>
      <c r="T344" s="14"/>
      <c r="U344" s="208"/>
      <c r="V344" s="14"/>
      <c r="W344" s="208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208"/>
      <c r="Q345" s="129"/>
      <c r="R345" s="129"/>
      <c r="S345" s="129"/>
      <c r="T345" s="14"/>
      <c r="U345" s="208"/>
      <c r="V345" s="14"/>
      <c r="W345" s="208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208"/>
      <c r="Q346" s="129"/>
      <c r="R346" s="129"/>
      <c r="S346" s="129"/>
      <c r="T346" s="14"/>
      <c r="U346" s="208"/>
      <c r="V346" s="14"/>
      <c r="W346" s="208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208"/>
      <c r="Q347" s="129"/>
      <c r="R347" s="129"/>
      <c r="S347" s="129"/>
      <c r="T347" s="14"/>
      <c r="U347" s="208"/>
      <c r="V347" s="14"/>
      <c r="W347" s="208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208"/>
      <c r="Q348" s="129"/>
      <c r="R348" s="129"/>
      <c r="S348" s="129"/>
      <c r="T348" s="14"/>
      <c r="U348" s="208"/>
      <c r="V348" s="14"/>
      <c r="W348" s="208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208"/>
      <c r="Q349" s="129"/>
      <c r="R349" s="129"/>
      <c r="S349" s="129"/>
      <c r="T349" s="14"/>
      <c r="U349" s="208"/>
      <c r="V349" s="14"/>
      <c r="W349" s="208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208"/>
      <c r="Q350" s="129"/>
      <c r="R350" s="129"/>
      <c r="S350" s="129"/>
      <c r="T350" s="14"/>
      <c r="U350" s="208"/>
      <c r="V350" s="14"/>
      <c r="W350" s="208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208"/>
      <c r="Q351" s="129"/>
      <c r="R351" s="129"/>
      <c r="S351" s="129"/>
      <c r="T351" s="14"/>
      <c r="U351" s="208"/>
      <c r="V351" s="14"/>
      <c r="W351" s="208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208"/>
      <c r="Q352" s="129"/>
      <c r="R352" s="129"/>
      <c r="S352" s="129"/>
      <c r="T352" s="14"/>
      <c r="U352" s="208"/>
      <c r="V352" s="14"/>
      <c r="W352" s="208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208"/>
      <c r="Q353" s="129"/>
      <c r="R353" s="129"/>
      <c r="S353" s="129"/>
      <c r="T353" s="14"/>
      <c r="U353" s="208"/>
      <c r="V353" s="14"/>
      <c r="W353" s="208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208"/>
      <c r="Q354" s="129"/>
      <c r="R354" s="129"/>
      <c r="S354" s="129"/>
      <c r="T354" s="14"/>
      <c r="U354" s="208"/>
      <c r="V354" s="14"/>
      <c r="W354" s="208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208"/>
      <c r="Q355" s="129"/>
      <c r="R355" s="129"/>
      <c r="S355" s="129"/>
      <c r="T355" s="14"/>
      <c r="U355" s="208"/>
      <c r="V355" s="14"/>
      <c r="W355" s="208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208"/>
      <c r="Q356" s="129"/>
      <c r="R356" s="129"/>
      <c r="S356" s="129"/>
      <c r="T356" s="14"/>
      <c r="U356" s="208"/>
      <c r="V356" s="14"/>
      <c r="W356" s="208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208"/>
      <c r="Q357" s="129"/>
      <c r="R357" s="129"/>
      <c r="S357" s="129"/>
      <c r="T357" s="14"/>
      <c r="U357" s="208"/>
      <c r="V357" s="14"/>
      <c r="W357" s="208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208"/>
      <c r="Q358" s="129"/>
      <c r="R358" s="129"/>
      <c r="S358" s="129"/>
      <c r="T358" s="14"/>
      <c r="U358" s="208"/>
      <c r="V358" s="14"/>
      <c r="W358" s="208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208"/>
      <c r="Q359" s="129"/>
      <c r="R359" s="129"/>
      <c r="S359" s="129"/>
      <c r="T359" s="14"/>
      <c r="U359" s="208"/>
      <c r="V359" s="14"/>
      <c r="W359" s="208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208"/>
      <c r="Q360" s="129"/>
      <c r="R360" s="129"/>
      <c r="S360" s="129"/>
      <c r="T360" s="14"/>
      <c r="U360" s="208"/>
      <c r="V360" s="14"/>
      <c r="W360" s="208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208"/>
      <c r="Q361" s="129"/>
      <c r="R361" s="129"/>
      <c r="S361" s="129"/>
      <c r="T361" s="14"/>
      <c r="U361" s="208"/>
      <c r="V361" s="14"/>
      <c r="W361" s="208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208"/>
      <c r="Q362" s="129"/>
      <c r="R362" s="129"/>
      <c r="S362" s="129"/>
      <c r="T362" s="14"/>
      <c r="U362" s="208"/>
      <c r="V362" s="14"/>
      <c r="W362" s="208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208"/>
      <c r="Q363" s="129"/>
      <c r="R363" s="129"/>
      <c r="S363" s="129"/>
      <c r="T363" s="14"/>
      <c r="U363" s="208"/>
      <c r="V363" s="14"/>
      <c r="W363" s="208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208"/>
      <c r="Q364" s="129"/>
      <c r="R364" s="129"/>
      <c r="S364" s="129"/>
      <c r="T364" s="14"/>
      <c r="U364" s="208"/>
      <c r="V364" s="14"/>
      <c r="W364" s="208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208"/>
      <c r="Q365" s="129"/>
      <c r="R365" s="129"/>
      <c r="S365" s="129"/>
      <c r="T365" s="14"/>
      <c r="U365" s="208"/>
      <c r="V365" s="14"/>
      <c r="W365" s="208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208"/>
      <c r="Q366" s="129"/>
      <c r="R366" s="129"/>
      <c r="S366" s="129"/>
      <c r="T366" s="14"/>
      <c r="U366" s="208"/>
      <c r="V366" s="14"/>
      <c r="W366" s="208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208"/>
      <c r="Q367" s="129"/>
      <c r="R367" s="129"/>
      <c r="S367" s="129"/>
      <c r="T367" s="14"/>
      <c r="U367" s="208"/>
      <c r="V367" s="14"/>
      <c r="W367" s="208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208"/>
      <c r="Q368" s="129"/>
      <c r="R368" s="129"/>
      <c r="S368" s="129"/>
      <c r="T368" s="14"/>
      <c r="U368" s="208"/>
      <c r="V368" s="14"/>
      <c r="W368" s="208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208"/>
      <c r="Q369" s="129"/>
      <c r="R369" s="129"/>
      <c r="S369" s="129"/>
      <c r="T369" s="14"/>
      <c r="U369" s="208"/>
      <c r="V369" s="14"/>
      <c r="W369" s="208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208"/>
      <c r="Q370" s="129"/>
      <c r="R370" s="129"/>
      <c r="S370" s="129"/>
      <c r="T370" s="14"/>
      <c r="U370" s="208"/>
      <c r="V370" s="14"/>
      <c r="W370" s="208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208"/>
      <c r="Q371" s="129"/>
      <c r="R371" s="129"/>
      <c r="S371" s="129"/>
      <c r="T371" s="14"/>
      <c r="U371" s="208"/>
      <c r="V371" s="14"/>
      <c r="W371" s="208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208"/>
      <c r="Q372" s="129"/>
      <c r="R372" s="129"/>
      <c r="S372" s="129"/>
      <c r="T372" s="14"/>
      <c r="U372" s="208"/>
      <c r="V372" s="14"/>
      <c r="W372" s="208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208"/>
      <c r="Q373" s="129"/>
      <c r="R373" s="129"/>
      <c r="S373" s="129"/>
      <c r="T373" s="14"/>
      <c r="U373" s="208"/>
      <c r="V373" s="14"/>
      <c r="W373" s="208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208"/>
      <c r="Q374" s="129"/>
      <c r="R374" s="129"/>
      <c r="S374" s="129"/>
      <c r="T374" s="14"/>
      <c r="U374" s="208"/>
      <c r="V374" s="14"/>
      <c r="W374" s="208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208"/>
      <c r="Q375" s="129"/>
      <c r="R375" s="129"/>
      <c r="S375" s="129"/>
      <c r="T375" s="14"/>
      <c r="U375" s="208"/>
      <c r="V375" s="14"/>
      <c r="W375" s="208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208"/>
      <c r="Q376" s="129"/>
      <c r="R376" s="129"/>
      <c r="S376" s="129"/>
      <c r="T376" s="14"/>
      <c r="U376" s="208"/>
      <c r="V376" s="14"/>
      <c r="W376" s="208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208"/>
      <c r="Q377" s="129"/>
      <c r="R377" s="129"/>
      <c r="S377" s="129"/>
      <c r="T377" s="14"/>
      <c r="U377" s="208"/>
      <c r="V377" s="14"/>
      <c r="W377" s="208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208"/>
      <c r="Q378" s="129"/>
      <c r="R378" s="129"/>
      <c r="S378" s="129"/>
      <c r="T378" s="14"/>
      <c r="U378" s="208"/>
      <c r="V378" s="14"/>
      <c r="W378" s="208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208"/>
      <c r="Q379" s="129"/>
      <c r="R379" s="129"/>
      <c r="S379" s="129"/>
      <c r="T379" s="14"/>
      <c r="U379" s="208"/>
      <c r="V379" s="14"/>
      <c r="W379" s="208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208"/>
      <c r="Q380" s="129"/>
      <c r="R380" s="129"/>
      <c r="S380" s="129"/>
      <c r="T380" s="14"/>
      <c r="U380" s="208"/>
      <c r="V380" s="14"/>
      <c r="W380" s="208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208"/>
      <c r="Q381" s="129"/>
      <c r="R381" s="129"/>
      <c r="S381" s="129"/>
      <c r="T381" s="14"/>
      <c r="U381" s="208"/>
      <c r="V381" s="14"/>
      <c r="W381" s="208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208"/>
      <c r="Q382" s="129"/>
      <c r="R382" s="129"/>
      <c r="S382" s="129"/>
      <c r="T382" s="14"/>
      <c r="U382" s="208"/>
      <c r="V382" s="14"/>
      <c r="W382" s="208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208"/>
      <c r="Q383" s="129"/>
      <c r="R383" s="129"/>
      <c r="S383" s="129"/>
      <c r="T383" s="14"/>
      <c r="U383" s="208"/>
      <c r="V383" s="14"/>
      <c r="W383" s="208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208"/>
      <c r="Q384" s="129"/>
      <c r="R384" s="129"/>
      <c r="S384" s="129"/>
      <c r="T384" s="14"/>
      <c r="U384" s="208"/>
      <c r="V384" s="14"/>
      <c r="W384" s="208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208"/>
      <c r="Q385" s="129"/>
      <c r="R385" s="129"/>
      <c r="S385" s="129"/>
      <c r="T385" s="14"/>
      <c r="U385" s="208"/>
      <c r="V385" s="14"/>
      <c r="W385" s="208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208"/>
      <c r="Q386" s="129"/>
      <c r="R386" s="129"/>
      <c r="S386" s="129"/>
      <c r="T386" s="14"/>
      <c r="U386" s="208"/>
      <c r="V386" s="14"/>
      <c r="W386" s="208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208"/>
      <c r="Q387" s="129"/>
      <c r="R387" s="129"/>
      <c r="S387" s="129"/>
      <c r="T387" s="14"/>
      <c r="U387" s="208"/>
      <c r="V387" s="14"/>
      <c r="W387" s="208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208"/>
      <c r="Q388" s="129"/>
      <c r="R388" s="129"/>
      <c r="S388" s="129"/>
      <c r="T388" s="14"/>
      <c r="U388" s="208"/>
      <c r="V388" s="14"/>
      <c r="W388" s="208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208"/>
      <c r="Q389" s="129"/>
      <c r="R389" s="129"/>
      <c r="S389" s="129"/>
      <c r="T389" s="14"/>
      <c r="U389" s="208"/>
      <c r="V389" s="14"/>
      <c r="W389" s="208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208"/>
      <c r="Q390" s="129"/>
      <c r="R390" s="129"/>
      <c r="S390" s="129"/>
      <c r="T390" s="14"/>
      <c r="U390" s="208"/>
      <c r="V390" s="14"/>
      <c r="W390" s="208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208"/>
      <c r="Q391" s="129"/>
      <c r="R391" s="129"/>
      <c r="S391" s="129"/>
      <c r="T391" s="14"/>
      <c r="U391" s="208"/>
      <c r="V391" s="14"/>
      <c r="W391" s="208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208"/>
      <c r="Q392" s="129"/>
      <c r="R392" s="129"/>
      <c r="S392" s="129"/>
      <c r="T392" s="14"/>
      <c r="U392" s="208"/>
      <c r="V392" s="14"/>
      <c r="W392" s="208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208"/>
      <c r="Q393" s="129"/>
      <c r="R393" s="129"/>
      <c r="S393" s="129"/>
      <c r="T393" s="14"/>
      <c r="U393" s="208"/>
      <c r="V393" s="14"/>
      <c r="W393" s="208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208"/>
      <c r="Q394" s="129"/>
      <c r="R394" s="129"/>
      <c r="S394" s="129"/>
      <c r="T394" s="14"/>
      <c r="U394" s="208"/>
      <c r="V394" s="14"/>
      <c r="W394" s="208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208"/>
      <c r="Q395" s="129"/>
      <c r="R395" s="129"/>
      <c r="S395" s="129"/>
      <c r="T395" s="14"/>
      <c r="U395" s="208"/>
      <c r="V395" s="14"/>
      <c r="W395" s="208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208"/>
      <c r="Q396" s="129"/>
      <c r="R396" s="129"/>
      <c r="S396" s="129"/>
      <c r="T396" s="14"/>
      <c r="U396" s="208"/>
      <c r="V396" s="14"/>
      <c r="W396" s="208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208"/>
      <c r="Q397" s="129"/>
      <c r="R397" s="129"/>
      <c r="S397" s="129"/>
      <c r="T397" s="14"/>
      <c r="U397" s="208"/>
      <c r="V397" s="14"/>
      <c r="W397" s="208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208"/>
      <c r="Q398" s="129"/>
      <c r="R398" s="129"/>
      <c r="S398" s="129"/>
      <c r="T398" s="14"/>
      <c r="U398" s="208"/>
      <c r="V398" s="14"/>
      <c r="W398" s="208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208"/>
      <c r="Q399" s="129"/>
      <c r="R399" s="129"/>
      <c r="S399" s="129"/>
      <c r="T399" s="14"/>
      <c r="U399" s="208"/>
      <c r="V399" s="14"/>
      <c r="W399" s="208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208"/>
      <c r="Q400" s="129"/>
      <c r="R400" s="129"/>
      <c r="S400" s="129"/>
      <c r="T400" s="14"/>
      <c r="U400" s="208"/>
      <c r="V400" s="14"/>
      <c r="W400" s="208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208"/>
      <c r="Q401" s="129"/>
      <c r="R401" s="129"/>
      <c r="S401" s="129"/>
      <c r="T401" s="14"/>
      <c r="U401" s="208"/>
      <c r="V401" s="14"/>
      <c r="W401" s="208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208"/>
      <c r="Q402" s="129"/>
      <c r="R402" s="129"/>
      <c r="S402" s="129"/>
      <c r="T402" s="14"/>
      <c r="U402" s="208"/>
      <c r="V402" s="14"/>
      <c r="W402" s="208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208"/>
      <c r="Q403" s="129"/>
      <c r="R403" s="129"/>
      <c r="S403" s="129"/>
      <c r="T403" s="14"/>
      <c r="U403" s="208"/>
      <c r="V403" s="14"/>
      <c r="W403" s="208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208"/>
      <c r="Q404" s="129"/>
      <c r="R404" s="129"/>
      <c r="S404" s="129"/>
      <c r="T404" s="14"/>
      <c r="U404" s="208"/>
      <c r="V404" s="14"/>
      <c r="W404" s="208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208"/>
      <c r="Q405" s="129"/>
      <c r="R405" s="129"/>
      <c r="S405" s="129"/>
      <c r="T405" s="14"/>
      <c r="U405" s="208"/>
      <c r="V405" s="14"/>
      <c r="W405" s="208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208"/>
      <c r="Q406" s="129"/>
      <c r="R406" s="129"/>
      <c r="S406" s="129"/>
      <c r="T406" s="14"/>
      <c r="U406" s="208"/>
      <c r="V406" s="14"/>
      <c r="W406" s="208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208"/>
      <c r="Q407" s="129"/>
      <c r="R407" s="129"/>
      <c r="S407" s="129"/>
      <c r="T407" s="14"/>
      <c r="U407" s="208"/>
      <c r="V407" s="14"/>
      <c r="W407" s="208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208"/>
      <c r="Q408" s="129"/>
      <c r="R408" s="129"/>
      <c r="S408" s="129"/>
      <c r="T408" s="14"/>
      <c r="U408" s="208"/>
      <c r="V408" s="14"/>
      <c r="W408" s="208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208"/>
      <c r="Q409" s="129"/>
      <c r="R409" s="129"/>
      <c r="S409" s="129"/>
      <c r="T409" s="14"/>
      <c r="U409" s="208"/>
      <c r="V409" s="14"/>
      <c r="W409" s="208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208"/>
      <c r="Q410" s="129"/>
      <c r="R410" s="129"/>
      <c r="S410" s="129"/>
      <c r="T410" s="14"/>
      <c r="U410" s="208"/>
      <c r="V410" s="14"/>
      <c r="W410" s="208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208"/>
      <c r="Q411" s="129"/>
      <c r="R411" s="129"/>
      <c r="S411" s="129"/>
      <c r="T411" s="14"/>
      <c r="U411" s="208"/>
      <c r="V411" s="14"/>
      <c r="W411" s="208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208"/>
      <c r="Q412" s="129"/>
      <c r="R412" s="129"/>
      <c r="S412" s="129"/>
      <c r="T412" s="14"/>
      <c r="U412" s="208"/>
      <c r="V412" s="14"/>
      <c r="W412" s="208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208"/>
      <c r="Q413" s="129"/>
      <c r="R413" s="129"/>
      <c r="S413" s="129"/>
      <c r="T413" s="14"/>
      <c r="U413" s="208"/>
      <c r="V413" s="14"/>
      <c r="W413" s="208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208"/>
      <c r="Q414" s="129"/>
      <c r="R414" s="129"/>
      <c r="S414" s="129"/>
      <c r="T414" s="14"/>
      <c r="U414" s="208"/>
      <c r="V414" s="14"/>
      <c r="W414" s="208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208"/>
      <c r="Q415" s="129"/>
      <c r="R415" s="129"/>
      <c r="S415" s="129"/>
      <c r="T415" s="14"/>
      <c r="U415" s="208"/>
      <c r="V415" s="14"/>
      <c r="W415" s="208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208"/>
      <c r="Q416" s="129"/>
      <c r="R416" s="129"/>
      <c r="S416" s="129"/>
      <c r="T416" s="14"/>
      <c r="U416" s="208"/>
      <c r="V416" s="14"/>
      <c r="W416" s="208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208"/>
      <c r="Q417" s="129"/>
      <c r="R417" s="129"/>
      <c r="S417" s="129"/>
      <c r="T417" s="14"/>
      <c r="U417" s="208"/>
      <c r="V417" s="14"/>
      <c r="W417" s="208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208"/>
      <c r="Q418" s="129"/>
      <c r="R418" s="129"/>
      <c r="S418" s="129"/>
      <c r="T418" s="14"/>
      <c r="U418" s="208"/>
      <c r="V418" s="14"/>
      <c r="W418" s="208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208"/>
      <c r="Q419" s="129"/>
      <c r="R419" s="129"/>
      <c r="S419" s="129"/>
      <c r="T419" s="14"/>
      <c r="U419" s="208"/>
      <c r="V419" s="14"/>
      <c r="W419" s="208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208"/>
      <c r="Q420" s="129"/>
      <c r="R420" s="129"/>
      <c r="S420" s="129"/>
      <c r="T420" s="14"/>
      <c r="U420" s="208"/>
      <c r="V420" s="14"/>
      <c r="W420" s="208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208"/>
      <c r="Q421" s="129"/>
      <c r="R421" s="129"/>
      <c r="S421" s="129"/>
      <c r="T421" s="14"/>
      <c r="U421" s="208"/>
      <c r="V421" s="14"/>
      <c r="W421" s="208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208"/>
      <c r="Q422" s="129"/>
      <c r="R422" s="129"/>
      <c r="S422" s="129"/>
      <c r="T422" s="14"/>
      <c r="U422" s="208"/>
      <c r="V422" s="14"/>
      <c r="W422" s="208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208"/>
      <c r="Q423" s="129"/>
      <c r="R423" s="129"/>
      <c r="S423" s="129"/>
      <c r="T423" s="14"/>
      <c r="U423" s="208"/>
      <c r="V423" s="14"/>
      <c r="W423" s="208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208"/>
      <c r="Q424" s="129"/>
      <c r="R424" s="129"/>
      <c r="S424" s="129"/>
      <c r="T424" s="14"/>
      <c r="U424" s="208"/>
      <c r="V424" s="14"/>
      <c r="W424" s="208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208"/>
      <c r="Q425" s="129"/>
      <c r="R425" s="129"/>
      <c r="S425" s="129"/>
      <c r="T425" s="14"/>
      <c r="U425" s="208"/>
      <c r="V425" s="14"/>
      <c r="W425" s="208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208"/>
      <c r="Q426" s="129"/>
      <c r="R426" s="129"/>
      <c r="S426" s="129"/>
      <c r="T426" s="14"/>
      <c r="U426" s="208"/>
      <c r="V426" s="14"/>
      <c r="W426" s="208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208"/>
      <c r="Q427" s="129"/>
      <c r="R427" s="129"/>
      <c r="S427" s="129"/>
      <c r="T427" s="14"/>
      <c r="U427" s="208"/>
      <c r="V427" s="14"/>
      <c r="W427" s="208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208"/>
      <c r="Q428" s="129"/>
      <c r="R428" s="129"/>
      <c r="S428" s="129"/>
      <c r="T428" s="14"/>
      <c r="U428" s="208"/>
      <c r="V428" s="14"/>
      <c r="W428" s="208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208"/>
      <c r="Q429" s="129"/>
      <c r="R429" s="129"/>
      <c r="S429" s="129"/>
      <c r="T429" s="14"/>
      <c r="U429" s="208"/>
      <c r="V429" s="14"/>
      <c r="W429" s="208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208"/>
      <c r="Q430" s="129"/>
      <c r="R430" s="129"/>
      <c r="S430" s="129"/>
      <c r="T430" s="14"/>
      <c r="U430" s="208"/>
      <c r="V430" s="14"/>
      <c r="W430" s="208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208"/>
      <c r="Q431" s="129"/>
      <c r="R431" s="129"/>
      <c r="S431" s="129"/>
      <c r="T431" s="14"/>
      <c r="U431" s="208"/>
      <c r="V431" s="14"/>
      <c r="W431" s="208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208"/>
      <c r="Q432" s="129"/>
      <c r="R432" s="129"/>
      <c r="S432" s="129"/>
      <c r="T432" s="14"/>
      <c r="U432" s="208"/>
      <c r="V432" s="14"/>
      <c r="W432" s="208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208"/>
      <c r="Q433" s="129"/>
      <c r="R433" s="129"/>
      <c r="S433" s="129"/>
      <c r="T433" s="14"/>
      <c r="U433" s="208"/>
      <c r="V433" s="14"/>
      <c r="W433" s="208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208"/>
      <c r="Q434" s="129"/>
      <c r="R434" s="129"/>
      <c r="S434" s="129"/>
      <c r="T434" s="14"/>
      <c r="U434" s="208"/>
      <c r="V434" s="14"/>
      <c r="W434" s="208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208"/>
      <c r="Q435" s="129"/>
      <c r="R435" s="129"/>
      <c r="S435" s="129"/>
      <c r="T435" s="14"/>
      <c r="U435" s="208"/>
      <c r="V435" s="14"/>
      <c r="W435" s="208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208"/>
      <c r="Q436" s="129"/>
      <c r="R436" s="129"/>
      <c r="S436" s="129"/>
      <c r="T436" s="14"/>
      <c r="U436" s="208"/>
      <c r="V436" s="14"/>
      <c r="W436" s="208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208"/>
      <c r="Q437" s="129"/>
      <c r="R437" s="129"/>
      <c r="S437" s="129"/>
      <c r="T437" s="14"/>
      <c r="U437" s="208"/>
      <c r="V437" s="14"/>
      <c r="W437" s="208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208"/>
      <c r="Q438" s="129"/>
      <c r="R438" s="129"/>
      <c r="S438" s="129"/>
      <c r="T438" s="14"/>
      <c r="U438" s="208"/>
      <c r="V438" s="14"/>
      <c r="W438" s="208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208"/>
      <c r="Q439" s="129"/>
      <c r="R439" s="129"/>
      <c r="S439" s="129"/>
      <c r="T439" s="14"/>
      <c r="U439" s="208"/>
      <c r="V439" s="14"/>
      <c r="W439" s="208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208"/>
      <c r="Q440" s="129"/>
      <c r="R440" s="129"/>
      <c r="S440" s="129"/>
      <c r="T440" s="14"/>
      <c r="U440" s="208"/>
      <c r="V440" s="14"/>
      <c r="W440" s="208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208"/>
      <c r="Q441" s="129"/>
      <c r="R441" s="129"/>
      <c r="S441" s="129"/>
      <c r="T441" s="14"/>
      <c r="U441" s="208"/>
      <c r="V441" s="14"/>
      <c r="W441" s="208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208"/>
      <c r="Q442" s="129"/>
      <c r="R442" s="129"/>
      <c r="S442" s="129"/>
      <c r="T442" s="14"/>
      <c r="U442" s="208"/>
      <c r="V442" s="14"/>
      <c r="W442" s="208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208"/>
      <c r="Q443" s="129"/>
      <c r="R443" s="129"/>
      <c r="S443" s="129"/>
      <c r="T443" s="14"/>
      <c r="U443" s="208"/>
      <c r="V443" s="14"/>
      <c r="W443" s="208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208"/>
      <c r="Q444" s="129"/>
      <c r="R444" s="129"/>
      <c r="S444" s="129"/>
      <c r="T444" s="14"/>
      <c r="U444" s="208"/>
      <c r="V444" s="14"/>
      <c r="W444" s="208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208"/>
      <c r="Q445" s="129"/>
      <c r="R445" s="129"/>
      <c r="S445" s="129"/>
      <c r="T445" s="14"/>
      <c r="U445" s="208"/>
      <c r="V445" s="14"/>
      <c r="W445" s="208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208"/>
      <c r="Q446" s="129"/>
      <c r="R446" s="129"/>
      <c r="S446" s="129"/>
      <c r="T446" s="14"/>
      <c r="U446" s="208"/>
      <c r="V446" s="14"/>
      <c r="W446" s="208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208"/>
      <c r="Q447" s="129"/>
      <c r="R447" s="129"/>
      <c r="S447" s="129"/>
      <c r="T447" s="14"/>
      <c r="U447" s="208"/>
      <c r="V447" s="14"/>
      <c r="W447" s="208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208"/>
      <c r="Q448" s="129"/>
      <c r="R448" s="129"/>
      <c r="S448" s="129"/>
      <c r="T448" s="14"/>
      <c r="U448" s="208"/>
      <c r="V448" s="14"/>
      <c r="W448" s="208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208"/>
      <c r="Q449" s="129"/>
      <c r="R449" s="129"/>
      <c r="S449" s="129"/>
      <c r="T449" s="14"/>
      <c r="U449" s="208"/>
      <c r="V449" s="14"/>
      <c r="W449" s="208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208"/>
      <c r="Q450" s="129"/>
      <c r="R450" s="129"/>
      <c r="S450" s="129"/>
      <c r="T450" s="14"/>
      <c r="U450" s="208"/>
      <c r="V450" s="14"/>
      <c r="W450" s="208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208"/>
      <c r="Q451" s="129"/>
      <c r="R451" s="129"/>
      <c r="S451" s="129"/>
      <c r="T451" s="14"/>
      <c r="U451" s="208"/>
      <c r="V451" s="14"/>
      <c r="W451" s="208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208"/>
      <c r="Q452" s="129"/>
      <c r="R452" s="129"/>
      <c r="S452" s="129"/>
      <c r="T452" s="14"/>
      <c r="U452" s="208"/>
      <c r="V452" s="14"/>
      <c r="W452" s="208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208"/>
      <c r="Q453" s="129"/>
      <c r="R453" s="129"/>
      <c r="S453" s="129"/>
      <c r="T453" s="14"/>
      <c r="U453" s="208"/>
      <c r="V453" s="14"/>
      <c r="W453" s="208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208"/>
      <c r="Q454" s="129"/>
      <c r="R454" s="129"/>
      <c r="S454" s="129"/>
      <c r="T454" s="14"/>
      <c r="U454" s="208"/>
      <c r="V454" s="14"/>
      <c r="W454" s="208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208"/>
      <c r="Q455" s="129"/>
      <c r="R455" s="129"/>
      <c r="S455" s="129"/>
      <c r="T455" s="14"/>
      <c r="U455" s="208"/>
      <c r="V455" s="14"/>
      <c r="W455" s="208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208"/>
      <c r="Q456" s="129"/>
      <c r="R456" s="129"/>
      <c r="S456" s="129"/>
      <c r="T456" s="14"/>
      <c r="U456" s="208"/>
      <c r="V456" s="14"/>
      <c r="W456" s="208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208"/>
      <c r="Q457" s="129"/>
      <c r="R457" s="129"/>
      <c r="S457" s="129"/>
      <c r="T457" s="14"/>
      <c r="U457" s="208"/>
      <c r="V457" s="14"/>
      <c r="W457" s="208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208"/>
      <c r="Q458" s="129"/>
      <c r="R458" s="129"/>
      <c r="S458" s="129"/>
      <c r="T458" s="14"/>
      <c r="U458" s="208"/>
      <c r="V458" s="14"/>
      <c r="W458" s="208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208"/>
      <c r="Q459" s="129"/>
      <c r="R459" s="129"/>
      <c r="S459" s="129"/>
      <c r="T459" s="14"/>
      <c r="U459" s="208"/>
      <c r="V459" s="14"/>
      <c r="W459" s="208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208"/>
      <c r="Q460" s="129"/>
      <c r="R460" s="129"/>
      <c r="S460" s="129"/>
      <c r="T460" s="14"/>
      <c r="U460" s="208"/>
      <c r="V460" s="14"/>
      <c r="W460" s="208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208"/>
      <c r="Q461" s="129"/>
      <c r="R461" s="129"/>
      <c r="S461" s="129"/>
      <c r="T461" s="14"/>
      <c r="U461" s="208"/>
      <c r="V461" s="14"/>
      <c r="W461" s="208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208"/>
      <c r="Q462" s="129"/>
      <c r="R462" s="129"/>
      <c r="S462" s="129"/>
      <c r="T462" s="14"/>
      <c r="U462" s="208"/>
      <c r="V462" s="14"/>
      <c r="W462" s="208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208"/>
      <c r="Q463" s="129"/>
      <c r="R463" s="129"/>
      <c r="S463" s="129"/>
      <c r="T463" s="14"/>
      <c r="U463" s="208"/>
      <c r="V463" s="14"/>
      <c r="W463" s="208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208"/>
      <c r="Q464" s="129"/>
      <c r="R464" s="129"/>
      <c r="S464" s="129"/>
      <c r="T464" s="14"/>
      <c r="U464" s="208"/>
      <c r="V464" s="14"/>
      <c r="W464" s="208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208"/>
      <c r="Q465" s="129"/>
      <c r="R465" s="129"/>
      <c r="S465" s="129"/>
      <c r="T465" s="14"/>
      <c r="U465" s="208"/>
      <c r="V465" s="14"/>
      <c r="W465" s="208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208"/>
      <c r="Q466" s="129"/>
      <c r="R466" s="129"/>
      <c r="S466" s="129"/>
      <c r="T466" s="14"/>
      <c r="U466" s="208"/>
      <c r="V466" s="14"/>
      <c r="W466" s="208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208"/>
      <c r="Q467" s="129"/>
      <c r="R467" s="129"/>
      <c r="S467" s="129"/>
      <c r="T467" s="14"/>
      <c r="U467" s="208"/>
      <c r="V467" s="14"/>
      <c r="W467" s="208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208"/>
      <c r="Q468" s="129"/>
      <c r="R468" s="129"/>
      <c r="S468" s="129"/>
      <c r="T468" s="14"/>
      <c r="U468" s="208"/>
      <c r="V468" s="14"/>
      <c r="W468" s="208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208"/>
      <c r="Q469" s="129"/>
      <c r="R469" s="129"/>
      <c r="S469" s="129"/>
      <c r="T469" s="14"/>
      <c r="U469" s="208"/>
      <c r="V469" s="14"/>
      <c r="W469" s="208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208"/>
      <c r="Q470" s="129"/>
      <c r="R470" s="129"/>
      <c r="S470" s="129"/>
      <c r="T470" s="14"/>
      <c r="U470" s="208"/>
      <c r="V470" s="14"/>
      <c r="W470" s="208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208"/>
      <c r="Q471" s="129"/>
      <c r="R471" s="129"/>
      <c r="S471" s="129"/>
      <c r="T471" s="14"/>
      <c r="U471" s="208"/>
      <c r="V471" s="14"/>
      <c r="W471" s="208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208"/>
      <c r="Q472" s="129"/>
      <c r="R472" s="129"/>
      <c r="S472" s="129"/>
      <c r="T472" s="14"/>
      <c r="U472" s="208"/>
      <c r="V472" s="14"/>
      <c r="W472" s="208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208"/>
      <c r="Q473" s="129"/>
      <c r="R473" s="129"/>
      <c r="S473" s="129"/>
      <c r="T473" s="14"/>
      <c r="U473" s="208"/>
      <c r="V473" s="14"/>
      <c r="W473" s="208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208"/>
      <c r="Q474" s="129"/>
      <c r="R474" s="129"/>
      <c r="S474" s="129"/>
      <c r="T474" s="14"/>
      <c r="U474" s="208"/>
      <c r="V474" s="14"/>
      <c r="W474" s="208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208"/>
      <c r="Q475" s="129"/>
      <c r="R475" s="129"/>
      <c r="S475" s="129"/>
      <c r="T475" s="14"/>
      <c r="U475" s="208"/>
      <c r="V475" s="14"/>
      <c r="W475" s="208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208"/>
      <c r="Q476" s="129"/>
      <c r="R476" s="129"/>
      <c r="S476" s="129"/>
      <c r="T476" s="14"/>
      <c r="U476" s="208"/>
      <c r="V476" s="14"/>
      <c r="W476" s="208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208"/>
      <c r="Q477" s="129"/>
      <c r="R477" s="129"/>
      <c r="S477" s="129"/>
      <c r="T477" s="14"/>
      <c r="U477" s="208"/>
      <c r="V477" s="14"/>
      <c r="W477" s="208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208"/>
      <c r="Q478" s="129"/>
      <c r="R478" s="129"/>
      <c r="S478" s="129"/>
      <c r="T478" s="14"/>
      <c r="U478" s="208"/>
      <c r="V478" s="14"/>
      <c r="W478" s="208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208"/>
      <c r="Q479" s="129"/>
      <c r="R479" s="129"/>
      <c r="S479" s="129"/>
      <c r="T479" s="14"/>
      <c r="U479" s="208"/>
      <c r="V479" s="14"/>
      <c r="W479" s="208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208"/>
      <c r="Q480" s="129"/>
      <c r="R480" s="129"/>
      <c r="S480" s="129"/>
      <c r="T480" s="14"/>
      <c r="U480" s="208"/>
      <c r="V480" s="14"/>
      <c r="W480" s="208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208"/>
      <c r="Q481" s="129"/>
      <c r="R481" s="129"/>
      <c r="S481" s="129"/>
      <c r="T481" s="14"/>
      <c r="U481" s="208"/>
      <c r="V481" s="14"/>
      <c r="W481" s="208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208"/>
      <c r="Q482" s="129"/>
      <c r="R482" s="129"/>
      <c r="S482" s="129"/>
      <c r="T482" s="14"/>
      <c r="U482" s="208"/>
      <c r="V482" s="14"/>
      <c r="W482" s="208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208"/>
      <c r="Q483" s="129"/>
      <c r="R483" s="129"/>
      <c r="S483" s="129"/>
      <c r="T483" s="14"/>
      <c r="U483" s="208"/>
      <c r="V483" s="14"/>
      <c r="W483" s="208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208"/>
      <c r="Q484" s="129"/>
      <c r="R484" s="129"/>
      <c r="S484" s="129"/>
      <c r="T484" s="14"/>
      <c r="U484" s="208"/>
      <c r="V484" s="14"/>
      <c r="W484" s="208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208"/>
      <c r="Q485" s="129"/>
      <c r="R485" s="129"/>
      <c r="S485" s="129"/>
      <c r="T485" s="14"/>
      <c r="U485" s="208"/>
      <c r="V485" s="14"/>
      <c r="W485" s="208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208"/>
      <c r="Q486" s="129"/>
      <c r="R486" s="129"/>
      <c r="S486" s="129"/>
      <c r="T486" s="14"/>
      <c r="U486" s="208"/>
      <c r="V486" s="14"/>
      <c r="W486" s="208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208"/>
      <c r="Q487" s="129"/>
      <c r="R487" s="129"/>
      <c r="S487" s="129"/>
      <c r="T487" s="14"/>
      <c r="U487" s="208"/>
      <c r="V487" s="14"/>
      <c r="W487" s="208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208"/>
      <c r="Q488" s="129"/>
      <c r="R488" s="129"/>
      <c r="S488" s="129"/>
      <c r="T488" s="14"/>
      <c r="U488" s="208"/>
      <c r="V488" s="14"/>
      <c r="W488" s="208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208"/>
      <c r="Q489" s="129"/>
      <c r="R489" s="129"/>
      <c r="S489" s="129"/>
      <c r="T489" s="14"/>
      <c r="U489" s="208"/>
      <c r="V489" s="14"/>
      <c r="W489" s="208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208"/>
      <c r="Q490" s="129"/>
      <c r="R490" s="129"/>
      <c r="S490" s="129"/>
      <c r="T490" s="14"/>
      <c r="U490" s="208"/>
      <c r="V490" s="14"/>
      <c r="W490" s="208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208"/>
      <c r="Q491" s="129"/>
      <c r="R491" s="129"/>
      <c r="S491" s="129"/>
      <c r="T491" s="14"/>
      <c r="U491" s="208"/>
      <c r="V491" s="14"/>
      <c r="W491" s="208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208"/>
      <c r="Q492" s="129"/>
      <c r="R492" s="129"/>
      <c r="S492" s="129"/>
      <c r="T492" s="14"/>
      <c r="U492" s="208"/>
      <c r="V492" s="14"/>
      <c r="W492" s="208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208"/>
      <c r="Q493" s="129"/>
      <c r="R493" s="129"/>
      <c r="S493" s="129"/>
      <c r="T493" s="14"/>
      <c r="U493" s="208"/>
      <c r="V493" s="14"/>
      <c r="W493" s="208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208"/>
      <c r="Q494" s="129"/>
      <c r="R494" s="129"/>
      <c r="S494" s="129"/>
      <c r="T494" s="14"/>
      <c r="U494" s="208"/>
      <c r="V494" s="14"/>
      <c r="W494" s="208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208"/>
      <c r="Q495" s="129"/>
      <c r="R495" s="129"/>
      <c r="S495" s="129"/>
      <c r="T495" s="14"/>
      <c r="U495" s="208"/>
      <c r="V495" s="14"/>
      <c r="W495" s="208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208"/>
      <c r="Q496" s="129"/>
      <c r="R496" s="129"/>
      <c r="S496" s="129"/>
      <c r="T496" s="14"/>
      <c r="U496" s="208"/>
      <c r="V496" s="14"/>
      <c r="W496" s="208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208"/>
      <c r="Q497" s="129"/>
      <c r="R497" s="129"/>
      <c r="S497" s="129"/>
      <c r="T497" s="14"/>
      <c r="U497" s="208"/>
      <c r="V497" s="14"/>
      <c r="W497" s="208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208"/>
      <c r="Q498" s="129"/>
      <c r="R498" s="129"/>
      <c r="S498" s="129"/>
      <c r="T498" s="14"/>
      <c r="U498" s="208"/>
      <c r="V498" s="14"/>
      <c r="W498" s="208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208"/>
      <c r="Q499" s="129"/>
      <c r="R499" s="129"/>
      <c r="S499" s="129"/>
      <c r="T499" s="14"/>
      <c r="U499" s="208"/>
      <c r="V499" s="14"/>
      <c r="W499" s="208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208"/>
      <c r="Q500" s="129"/>
      <c r="R500" s="129"/>
      <c r="S500" s="129"/>
      <c r="T500" s="14"/>
      <c r="U500" s="208"/>
      <c r="V500" s="14"/>
      <c r="W500" s="208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208"/>
      <c r="Q501" s="129"/>
      <c r="R501" s="129"/>
      <c r="S501" s="129"/>
      <c r="T501" s="14"/>
      <c r="U501" s="208"/>
      <c r="V501" s="14"/>
      <c r="W501" s="208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208"/>
      <c r="Q502" s="129"/>
      <c r="R502" s="129"/>
      <c r="S502" s="129"/>
      <c r="T502" s="14"/>
      <c r="U502" s="208"/>
      <c r="V502" s="14"/>
      <c r="W502" s="208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208"/>
      <c r="Q503" s="129"/>
      <c r="R503" s="129"/>
      <c r="S503" s="129"/>
      <c r="T503" s="14"/>
      <c r="U503" s="208"/>
      <c r="V503" s="14"/>
      <c r="W503" s="208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208"/>
      <c r="Q504" s="129"/>
      <c r="R504" s="129"/>
      <c r="S504" s="129"/>
      <c r="T504" s="14"/>
      <c r="U504" s="208"/>
      <c r="V504" s="14"/>
      <c r="W504" s="208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208"/>
      <c r="Q505" s="129"/>
      <c r="R505" s="129"/>
      <c r="S505" s="129"/>
      <c r="T505" s="14"/>
      <c r="U505" s="208"/>
      <c r="V505" s="14"/>
      <c r="W505" s="208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208"/>
      <c r="Q506" s="129"/>
      <c r="R506" s="129"/>
      <c r="S506" s="129"/>
      <c r="T506" s="14"/>
      <c r="U506" s="208"/>
      <c r="V506" s="14"/>
      <c r="W506" s="208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208"/>
      <c r="Q507" s="129"/>
      <c r="R507" s="129"/>
      <c r="S507" s="129"/>
      <c r="T507" s="14"/>
      <c r="U507" s="208"/>
      <c r="V507" s="14"/>
      <c r="W507" s="208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208"/>
      <c r="Q508" s="129"/>
      <c r="R508" s="129"/>
      <c r="S508" s="129"/>
      <c r="T508" s="14"/>
      <c r="U508" s="208"/>
      <c r="V508" s="14"/>
      <c r="W508" s="208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208"/>
      <c r="Q509" s="129"/>
      <c r="R509" s="129"/>
      <c r="S509" s="129"/>
      <c r="T509" s="14"/>
      <c r="U509" s="208"/>
      <c r="V509" s="14"/>
      <c r="W509" s="208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208"/>
      <c r="Q510" s="129"/>
      <c r="R510" s="129"/>
      <c r="S510" s="129"/>
      <c r="T510" s="14"/>
      <c r="U510" s="208"/>
      <c r="V510" s="14"/>
      <c r="W510" s="208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208"/>
      <c r="Q511" s="129"/>
      <c r="R511" s="129"/>
      <c r="S511" s="129"/>
      <c r="T511" s="14"/>
      <c r="U511" s="208"/>
      <c r="V511" s="14"/>
      <c r="W511" s="208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208"/>
      <c r="Q512" s="129"/>
      <c r="R512" s="129"/>
      <c r="S512" s="129"/>
      <c r="T512" s="14"/>
      <c r="U512" s="208"/>
      <c r="V512" s="14"/>
      <c r="W512" s="208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208"/>
      <c r="Q513" s="129"/>
      <c r="R513" s="129"/>
      <c r="S513" s="129"/>
      <c r="T513" s="14"/>
      <c r="U513" s="208"/>
      <c r="V513" s="14"/>
      <c r="W513" s="208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208"/>
      <c r="Q514" s="129"/>
      <c r="R514" s="129"/>
      <c r="S514" s="129"/>
      <c r="T514" s="14"/>
      <c r="U514" s="208"/>
      <c r="V514" s="14"/>
      <c r="W514" s="208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208"/>
      <c r="Q515" s="129"/>
      <c r="R515" s="129"/>
      <c r="S515" s="129"/>
      <c r="T515" s="14"/>
      <c r="U515" s="208"/>
      <c r="V515" s="14"/>
      <c r="W515" s="208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208"/>
      <c r="Q516" s="129"/>
      <c r="R516" s="129"/>
      <c r="S516" s="129"/>
      <c r="T516" s="14"/>
      <c r="U516" s="208"/>
      <c r="V516" s="14"/>
      <c r="W516" s="208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208"/>
      <c r="Q517" s="129"/>
      <c r="R517" s="129"/>
      <c r="S517" s="129"/>
      <c r="T517" s="14"/>
      <c r="U517" s="208"/>
      <c r="V517" s="14"/>
      <c r="W517" s="208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208"/>
      <c r="Q518" s="129"/>
      <c r="R518" s="129"/>
      <c r="S518" s="129"/>
      <c r="T518" s="14"/>
      <c r="U518" s="208"/>
      <c r="V518" s="14"/>
      <c r="W518" s="208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208"/>
      <c r="Q519" s="129"/>
      <c r="R519" s="129"/>
      <c r="S519" s="129"/>
      <c r="T519" s="14"/>
      <c r="U519" s="208"/>
      <c r="V519" s="14"/>
      <c r="W519" s="208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208"/>
      <c r="Q520" s="129"/>
      <c r="R520" s="129"/>
      <c r="S520" s="129"/>
      <c r="T520" s="14"/>
      <c r="U520" s="208"/>
      <c r="V520" s="14"/>
      <c r="W520" s="208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208"/>
      <c r="Q521" s="129"/>
      <c r="R521" s="129"/>
      <c r="S521" s="129"/>
      <c r="T521" s="14"/>
      <c r="U521" s="208"/>
      <c r="V521" s="14"/>
      <c r="W521" s="208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208"/>
      <c r="Q522" s="129"/>
      <c r="R522" s="129"/>
      <c r="S522" s="129"/>
      <c r="T522" s="14"/>
      <c r="U522" s="208"/>
      <c r="V522" s="14"/>
      <c r="W522" s="208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208"/>
      <c r="Q523" s="129"/>
      <c r="R523" s="129"/>
      <c r="S523" s="129"/>
      <c r="T523" s="14"/>
      <c r="U523" s="208"/>
      <c r="V523" s="14"/>
      <c r="W523" s="208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208"/>
      <c r="Q524" s="129"/>
      <c r="R524" s="129"/>
      <c r="S524" s="129"/>
      <c r="T524" s="14"/>
      <c r="U524" s="208"/>
      <c r="V524" s="14"/>
      <c r="W524" s="208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208"/>
      <c r="Q525" s="129"/>
      <c r="R525" s="129"/>
      <c r="S525" s="129"/>
      <c r="T525" s="14"/>
      <c r="U525" s="208"/>
      <c r="V525" s="14"/>
      <c r="W525" s="208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208"/>
      <c r="Q526" s="129"/>
      <c r="R526" s="129"/>
      <c r="S526" s="129"/>
      <c r="T526" s="14"/>
      <c r="U526" s="208"/>
      <c r="V526" s="14"/>
      <c r="W526" s="208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208"/>
      <c r="Q527" s="129"/>
      <c r="R527" s="129"/>
      <c r="S527" s="129"/>
      <c r="T527" s="14"/>
      <c r="U527" s="208"/>
      <c r="V527" s="14"/>
      <c r="W527" s="208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208"/>
      <c r="Q528" s="129"/>
      <c r="R528" s="129"/>
      <c r="S528" s="129"/>
      <c r="T528" s="14"/>
      <c r="U528" s="208"/>
      <c r="V528" s="14"/>
      <c r="W528" s="208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208"/>
      <c r="Q529" s="129"/>
      <c r="R529" s="129"/>
      <c r="S529" s="129"/>
      <c r="T529" s="14"/>
      <c r="U529" s="208"/>
      <c r="V529" s="14"/>
      <c r="W529" s="208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208"/>
      <c r="Q530" s="129"/>
      <c r="R530" s="129"/>
      <c r="S530" s="129"/>
      <c r="T530" s="14"/>
      <c r="U530" s="208"/>
      <c r="V530" s="14"/>
      <c r="W530" s="208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208"/>
      <c r="Q531" s="129"/>
      <c r="R531" s="129"/>
      <c r="S531" s="129"/>
      <c r="T531" s="14"/>
      <c r="U531" s="208"/>
      <c r="V531" s="14"/>
      <c r="W531" s="208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208"/>
      <c r="Q532" s="129"/>
      <c r="R532" s="129"/>
      <c r="S532" s="129"/>
      <c r="T532" s="14"/>
      <c r="U532" s="208"/>
      <c r="V532" s="14"/>
      <c r="W532" s="208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208"/>
      <c r="Q533" s="129"/>
      <c r="R533" s="129"/>
      <c r="S533" s="129"/>
      <c r="T533" s="14"/>
      <c r="U533" s="208"/>
      <c r="V533" s="14"/>
      <c r="W533" s="208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208"/>
      <c r="Q534" s="129"/>
      <c r="R534" s="129"/>
      <c r="S534" s="129"/>
      <c r="T534" s="14"/>
      <c r="U534" s="208"/>
      <c r="V534" s="14"/>
      <c r="W534" s="208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208"/>
      <c r="Q535" s="129"/>
      <c r="R535" s="129"/>
      <c r="S535" s="129"/>
      <c r="T535" s="14"/>
      <c r="U535" s="208"/>
      <c r="V535" s="14"/>
      <c r="W535" s="208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208"/>
      <c r="Q536" s="129"/>
      <c r="R536" s="129"/>
      <c r="S536" s="129"/>
      <c r="T536" s="14"/>
      <c r="U536" s="208"/>
      <c r="V536" s="14"/>
      <c r="W536" s="208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208"/>
      <c r="Q537" s="129"/>
      <c r="R537" s="129"/>
      <c r="S537" s="129"/>
      <c r="T537" s="14"/>
      <c r="U537" s="208"/>
      <c r="V537" s="14"/>
      <c r="W537" s="208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208"/>
      <c r="Q538" s="129"/>
      <c r="R538" s="129"/>
      <c r="S538" s="129"/>
      <c r="T538" s="14"/>
      <c r="U538" s="208"/>
      <c r="V538" s="14"/>
      <c r="W538" s="208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208"/>
      <c r="Q539" s="129"/>
      <c r="R539" s="129"/>
      <c r="S539" s="129"/>
      <c r="T539" s="14"/>
      <c r="U539" s="208"/>
      <c r="V539" s="14"/>
      <c r="W539" s="208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208"/>
      <c r="Q540" s="129"/>
      <c r="R540" s="129"/>
      <c r="S540" s="129"/>
      <c r="T540" s="14"/>
      <c r="U540" s="208"/>
      <c r="V540" s="14"/>
      <c r="W540" s="208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208"/>
      <c r="Q541" s="129"/>
      <c r="R541" s="129"/>
      <c r="S541" s="129"/>
      <c r="T541" s="14"/>
      <c r="U541" s="208"/>
      <c r="V541" s="14"/>
      <c r="W541" s="208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208"/>
      <c r="Q542" s="129"/>
      <c r="R542" s="129"/>
      <c r="S542" s="129"/>
      <c r="T542" s="14"/>
      <c r="U542" s="208"/>
      <c r="V542" s="14"/>
      <c r="W542" s="208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208"/>
      <c r="Q543" s="129"/>
      <c r="R543" s="129"/>
      <c r="S543" s="129"/>
      <c r="T543" s="14"/>
      <c r="U543" s="208"/>
      <c r="V543" s="14"/>
      <c r="W543" s="208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208"/>
      <c r="Q544" s="129"/>
      <c r="R544" s="129"/>
      <c r="S544" s="129"/>
      <c r="T544" s="14"/>
      <c r="U544" s="208"/>
      <c r="V544" s="14"/>
      <c r="W544" s="208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208"/>
      <c r="Q545" s="129"/>
      <c r="R545" s="129"/>
      <c r="S545" s="129"/>
      <c r="T545" s="14"/>
      <c r="U545" s="208"/>
      <c r="V545" s="14"/>
      <c r="W545" s="208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208"/>
      <c r="Q546" s="129"/>
      <c r="R546" s="129"/>
      <c r="S546" s="129"/>
      <c r="T546" s="14"/>
      <c r="U546" s="208"/>
      <c r="V546" s="14"/>
      <c r="W546" s="208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208"/>
      <c r="Q547" s="129"/>
      <c r="R547" s="129"/>
      <c r="S547" s="129"/>
      <c r="T547" s="14"/>
      <c r="U547" s="208"/>
      <c r="V547" s="14"/>
      <c r="W547" s="208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208"/>
      <c r="Q548" s="129"/>
      <c r="R548" s="129"/>
      <c r="S548" s="129"/>
      <c r="T548" s="14"/>
      <c r="U548" s="208"/>
      <c r="V548" s="14"/>
      <c r="W548" s="208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208"/>
      <c r="Q549" s="129"/>
      <c r="R549" s="129"/>
      <c r="S549" s="129"/>
      <c r="T549" s="14"/>
      <c r="U549" s="208"/>
      <c r="V549" s="14"/>
      <c r="W549" s="208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208"/>
      <c r="Q550" s="129"/>
      <c r="R550" s="129"/>
      <c r="S550" s="129"/>
      <c r="T550" s="14"/>
      <c r="U550" s="208"/>
      <c r="V550" s="14"/>
      <c r="W550" s="208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208"/>
      <c r="Q551" s="129"/>
      <c r="R551" s="129"/>
      <c r="S551" s="129"/>
      <c r="T551" s="14"/>
      <c r="U551" s="208"/>
      <c r="V551" s="14"/>
      <c r="W551" s="208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208"/>
      <c r="Q552" s="129"/>
      <c r="R552" s="129"/>
      <c r="S552" s="129"/>
      <c r="T552" s="14"/>
      <c r="U552" s="208"/>
      <c r="V552" s="14"/>
      <c r="W552" s="208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208"/>
      <c r="Q553" s="129"/>
      <c r="R553" s="129"/>
      <c r="S553" s="129"/>
      <c r="T553" s="14"/>
      <c r="U553" s="208"/>
      <c r="V553" s="14"/>
      <c r="W553" s="208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208"/>
      <c r="Q554" s="129"/>
      <c r="R554" s="129"/>
      <c r="S554" s="129"/>
      <c r="T554" s="14"/>
      <c r="U554" s="208"/>
      <c r="V554" s="14"/>
      <c r="W554" s="208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208"/>
      <c r="Q555" s="129"/>
      <c r="R555" s="129"/>
      <c r="S555" s="129"/>
      <c r="T555" s="14"/>
      <c r="U555" s="208"/>
      <c r="V555" s="14"/>
      <c r="W555" s="208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208"/>
      <c r="Q556" s="129"/>
      <c r="R556" s="129"/>
      <c r="S556" s="129"/>
      <c r="T556" s="14"/>
      <c r="U556" s="208"/>
      <c r="V556" s="14"/>
      <c r="W556" s="208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208"/>
      <c r="Q557" s="129"/>
      <c r="R557" s="129"/>
      <c r="S557" s="129"/>
      <c r="T557" s="14"/>
      <c r="U557" s="208"/>
      <c r="V557" s="14"/>
      <c r="W557" s="208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208"/>
      <c r="Q558" s="129"/>
      <c r="R558" s="129"/>
      <c r="S558" s="129"/>
      <c r="T558" s="14"/>
      <c r="U558" s="208"/>
      <c r="V558" s="14"/>
      <c r="W558" s="208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208"/>
      <c r="Q559" s="129"/>
      <c r="R559" s="129"/>
      <c r="S559" s="129"/>
      <c r="T559" s="14"/>
      <c r="U559" s="208"/>
      <c r="V559" s="14"/>
      <c r="W559" s="208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208"/>
      <c r="Q560" s="129"/>
      <c r="R560" s="129"/>
      <c r="S560" s="129"/>
      <c r="T560" s="14"/>
      <c r="U560" s="208"/>
      <c r="V560" s="14"/>
      <c r="W560" s="208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208"/>
      <c r="Q561" s="129"/>
      <c r="R561" s="129"/>
      <c r="S561" s="129"/>
      <c r="T561" s="14"/>
      <c r="U561" s="208"/>
      <c r="V561" s="14"/>
      <c r="W561" s="208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208"/>
      <c r="Q562" s="129"/>
      <c r="R562" s="129"/>
      <c r="S562" s="129"/>
      <c r="T562" s="14"/>
      <c r="U562" s="208"/>
      <c r="V562" s="14"/>
      <c r="W562" s="208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208"/>
      <c r="Q563" s="129"/>
      <c r="R563" s="129"/>
      <c r="S563" s="129"/>
      <c r="T563" s="14"/>
      <c r="U563" s="208"/>
      <c r="V563" s="14"/>
      <c r="W563" s="208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208"/>
      <c r="Q564" s="129"/>
      <c r="R564" s="129"/>
      <c r="S564" s="129"/>
      <c r="T564" s="14"/>
      <c r="U564" s="208"/>
      <c r="V564" s="14"/>
      <c r="W564" s="208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208"/>
      <c r="Q565" s="129"/>
      <c r="R565" s="129"/>
      <c r="S565" s="129"/>
      <c r="T565" s="14"/>
      <c r="U565" s="208"/>
      <c r="V565" s="14"/>
      <c r="W565" s="208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208"/>
      <c r="Q566" s="129"/>
      <c r="R566" s="129"/>
      <c r="S566" s="129"/>
      <c r="T566" s="14"/>
      <c r="U566" s="208"/>
      <c r="V566" s="14"/>
      <c r="W566" s="208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208"/>
      <c r="Q567" s="129"/>
      <c r="R567" s="129"/>
      <c r="S567" s="129"/>
      <c r="T567" s="14"/>
      <c r="U567" s="208"/>
      <c r="V567" s="14"/>
      <c r="W567" s="208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208"/>
      <c r="Q568" s="129"/>
      <c r="R568" s="129"/>
      <c r="S568" s="129"/>
      <c r="T568" s="14"/>
      <c r="U568" s="208"/>
      <c r="V568" s="14"/>
      <c r="W568" s="208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208"/>
      <c r="Q569" s="129"/>
      <c r="R569" s="129"/>
      <c r="S569" s="129"/>
      <c r="T569" s="14"/>
      <c r="U569" s="208"/>
      <c r="V569" s="14"/>
      <c r="W569" s="208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208"/>
      <c r="Q570" s="129"/>
      <c r="R570" s="129"/>
      <c r="S570" s="129"/>
      <c r="T570" s="14"/>
      <c r="U570" s="208"/>
      <c r="V570" s="14"/>
      <c r="W570" s="208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208"/>
      <c r="Q571" s="129"/>
      <c r="R571" s="129"/>
      <c r="S571" s="129"/>
      <c r="T571" s="14"/>
      <c r="U571" s="208"/>
      <c r="V571" s="14"/>
      <c r="W571" s="208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208"/>
      <c r="Q572" s="129"/>
      <c r="R572" s="129"/>
      <c r="S572" s="129"/>
      <c r="T572" s="14"/>
      <c r="U572" s="208"/>
      <c r="V572" s="14"/>
      <c r="W572" s="208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208"/>
      <c r="Q573" s="129"/>
      <c r="R573" s="129"/>
      <c r="S573" s="129"/>
      <c r="T573" s="14"/>
      <c r="U573" s="208"/>
      <c r="V573" s="14"/>
      <c r="W573" s="208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208"/>
      <c r="Q574" s="129"/>
      <c r="R574" s="129"/>
      <c r="S574" s="129"/>
      <c r="T574" s="14"/>
      <c r="U574" s="208"/>
      <c r="V574" s="14"/>
      <c r="W574" s="208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208"/>
      <c r="Q575" s="129"/>
      <c r="R575" s="129"/>
      <c r="S575" s="129"/>
      <c r="T575" s="14"/>
      <c r="U575" s="208"/>
      <c r="V575" s="14"/>
      <c r="W575" s="208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208"/>
      <c r="Q576" s="129"/>
      <c r="R576" s="129"/>
      <c r="S576" s="129"/>
      <c r="T576" s="14"/>
      <c r="U576" s="208"/>
      <c r="V576" s="14"/>
      <c r="W576" s="208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208"/>
      <c r="Q577" s="129"/>
      <c r="R577" s="129"/>
      <c r="S577" s="129"/>
      <c r="T577" s="14"/>
      <c r="U577" s="208"/>
      <c r="V577" s="14"/>
      <c r="W577" s="208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208"/>
      <c r="Q578" s="129"/>
      <c r="R578" s="129"/>
      <c r="S578" s="129"/>
      <c r="T578" s="14"/>
      <c r="U578" s="208"/>
      <c r="V578" s="14"/>
      <c r="W578" s="208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208"/>
      <c r="Q579" s="129"/>
      <c r="R579" s="129"/>
      <c r="S579" s="129"/>
      <c r="T579" s="14"/>
      <c r="U579" s="208"/>
      <c r="V579" s="14"/>
      <c r="W579" s="208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208"/>
      <c r="Q580" s="129"/>
      <c r="R580" s="129"/>
      <c r="S580" s="129"/>
      <c r="T580" s="14"/>
      <c r="U580" s="208"/>
      <c r="V580" s="14"/>
      <c r="W580" s="208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208"/>
      <c r="Q581" s="129"/>
      <c r="R581" s="129"/>
      <c r="S581" s="129"/>
      <c r="T581" s="14"/>
      <c r="U581" s="208"/>
      <c r="V581" s="14"/>
      <c r="W581" s="208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208"/>
      <c r="Q582" s="129"/>
      <c r="R582" s="129"/>
      <c r="S582" s="129"/>
      <c r="T582" s="14"/>
      <c r="U582" s="208"/>
      <c r="V582" s="14"/>
      <c r="W582" s="208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208"/>
      <c r="Q583" s="129"/>
      <c r="R583" s="129"/>
      <c r="S583" s="129"/>
      <c r="T583" s="14"/>
      <c r="U583" s="208"/>
      <c r="V583" s="14"/>
      <c r="W583" s="208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208"/>
      <c r="Q584" s="129"/>
      <c r="R584" s="129"/>
      <c r="S584" s="129"/>
      <c r="T584" s="14"/>
      <c r="U584" s="208"/>
      <c r="V584" s="14"/>
      <c r="W584" s="208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208"/>
      <c r="Q585" s="129"/>
      <c r="R585" s="129"/>
      <c r="S585" s="129"/>
      <c r="T585" s="14"/>
      <c r="U585" s="208"/>
      <c r="V585" s="14"/>
      <c r="W585" s="208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208"/>
      <c r="Q586" s="129"/>
      <c r="R586" s="129"/>
      <c r="S586" s="129"/>
      <c r="T586" s="14"/>
      <c r="U586" s="208"/>
      <c r="V586" s="14"/>
      <c r="W586" s="208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208"/>
      <c r="Q587" s="129"/>
      <c r="R587" s="129"/>
      <c r="S587" s="129"/>
      <c r="T587" s="14"/>
      <c r="U587" s="208"/>
      <c r="V587" s="14"/>
      <c r="W587" s="208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208"/>
      <c r="Q588" s="129"/>
      <c r="R588" s="129"/>
      <c r="S588" s="129"/>
      <c r="T588" s="14"/>
      <c r="U588" s="208"/>
      <c r="V588" s="14"/>
      <c r="W588" s="208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208"/>
      <c r="Q589" s="129"/>
      <c r="R589" s="129"/>
      <c r="S589" s="129"/>
      <c r="T589" s="14"/>
      <c r="U589" s="208"/>
      <c r="V589" s="14"/>
      <c r="W589" s="208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208"/>
      <c r="Q590" s="129"/>
      <c r="R590" s="129"/>
      <c r="S590" s="129"/>
      <c r="T590" s="14"/>
      <c r="U590" s="208"/>
      <c r="V590" s="14"/>
      <c r="W590" s="208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208"/>
      <c r="Q591" s="129"/>
      <c r="R591" s="129"/>
      <c r="S591" s="129"/>
      <c r="T591" s="14"/>
      <c r="U591" s="208"/>
      <c r="V591" s="14"/>
      <c r="W591" s="208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208"/>
      <c r="Q592" s="129"/>
      <c r="R592" s="129"/>
      <c r="S592" s="129"/>
      <c r="T592" s="14"/>
      <c r="U592" s="208"/>
      <c r="V592" s="14"/>
      <c r="W592" s="208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208"/>
      <c r="Q593" s="129"/>
      <c r="R593" s="129"/>
      <c r="S593" s="129"/>
      <c r="T593" s="14"/>
      <c r="U593" s="208"/>
      <c r="V593" s="14"/>
      <c r="W593" s="208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208"/>
      <c r="Q594" s="129"/>
      <c r="R594" s="129"/>
      <c r="S594" s="129"/>
      <c r="T594" s="14"/>
      <c r="U594" s="208"/>
      <c r="V594" s="14"/>
      <c r="W594" s="208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208"/>
      <c r="Q595" s="129"/>
      <c r="R595" s="129"/>
      <c r="S595" s="129"/>
      <c r="T595" s="14"/>
      <c r="U595" s="208"/>
      <c r="V595" s="14"/>
      <c r="W595" s="208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208"/>
      <c r="Q596" s="129"/>
      <c r="R596" s="129"/>
      <c r="S596" s="129"/>
      <c r="T596" s="14"/>
      <c r="U596" s="208"/>
      <c r="V596" s="14"/>
      <c r="W596" s="208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208"/>
      <c r="Q597" s="129"/>
      <c r="R597" s="129"/>
      <c r="S597" s="129"/>
      <c r="T597" s="14"/>
      <c r="U597" s="208"/>
      <c r="V597" s="14"/>
      <c r="W597" s="208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208"/>
      <c r="Q598" s="129"/>
      <c r="R598" s="129"/>
      <c r="S598" s="129"/>
      <c r="T598" s="14"/>
      <c r="U598" s="208"/>
      <c r="V598" s="14"/>
      <c r="W598" s="208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208"/>
      <c r="Q599" s="129"/>
      <c r="R599" s="129"/>
      <c r="S599" s="129"/>
      <c r="T599" s="14"/>
      <c r="U599" s="208"/>
      <c r="V599" s="14"/>
      <c r="W599" s="208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208"/>
      <c r="Q600" s="129"/>
      <c r="R600" s="129"/>
      <c r="S600" s="129"/>
      <c r="T600" s="14"/>
      <c r="U600" s="208"/>
      <c r="V600" s="14"/>
      <c r="W600" s="208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208"/>
      <c r="Q601" s="129"/>
      <c r="R601" s="129"/>
      <c r="S601" s="129"/>
      <c r="T601" s="14"/>
      <c r="U601" s="208"/>
      <c r="V601" s="14"/>
      <c r="W601" s="208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208"/>
      <c r="Q602" s="129"/>
      <c r="R602" s="129"/>
      <c r="S602" s="129"/>
      <c r="T602" s="14"/>
      <c r="U602" s="208"/>
      <c r="V602" s="14"/>
      <c r="W602" s="208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208"/>
      <c r="Q603" s="129"/>
      <c r="R603" s="129"/>
      <c r="S603" s="129"/>
      <c r="T603" s="14"/>
      <c r="U603" s="208"/>
      <c r="V603" s="14"/>
      <c r="W603" s="208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208"/>
      <c r="Q604" s="129"/>
      <c r="R604" s="129"/>
      <c r="S604" s="129"/>
      <c r="T604" s="14"/>
      <c r="U604" s="208"/>
      <c r="V604" s="14"/>
      <c r="W604" s="208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208"/>
      <c r="Q605" s="129"/>
      <c r="R605" s="129"/>
      <c r="S605" s="129"/>
      <c r="T605" s="14"/>
      <c r="U605" s="208"/>
      <c r="V605" s="14"/>
      <c r="W605" s="208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208"/>
      <c r="Q606" s="129"/>
      <c r="R606" s="129"/>
      <c r="S606" s="129"/>
      <c r="T606" s="14"/>
      <c r="U606" s="208"/>
      <c r="V606" s="14"/>
      <c r="W606" s="208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208"/>
      <c r="Q607" s="129"/>
      <c r="R607" s="129"/>
      <c r="S607" s="129"/>
      <c r="T607" s="14"/>
      <c r="U607" s="208"/>
      <c r="V607" s="14"/>
      <c r="W607" s="208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208"/>
      <c r="Q608" s="129"/>
      <c r="R608" s="129"/>
      <c r="S608" s="129"/>
      <c r="T608" s="14"/>
      <c r="U608" s="208"/>
      <c r="V608" s="14"/>
      <c r="W608" s="208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208"/>
      <c r="Q609" s="129"/>
      <c r="R609" s="129"/>
      <c r="S609" s="129"/>
      <c r="T609" s="14"/>
      <c r="U609" s="208"/>
      <c r="V609" s="14"/>
      <c r="W609" s="208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208"/>
      <c r="Q610" s="129"/>
      <c r="R610" s="129"/>
      <c r="S610" s="129"/>
      <c r="T610" s="14"/>
      <c r="U610" s="208"/>
      <c r="V610" s="14"/>
      <c r="W610" s="208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208"/>
      <c r="Q611" s="129"/>
      <c r="R611" s="129"/>
      <c r="S611" s="129"/>
      <c r="T611" s="14"/>
      <c r="U611" s="208"/>
      <c r="V611" s="14"/>
      <c r="W611" s="208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208"/>
      <c r="Q612" s="129"/>
      <c r="R612" s="129"/>
      <c r="S612" s="129"/>
      <c r="T612" s="14"/>
      <c r="U612" s="208"/>
      <c r="V612" s="14"/>
      <c r="W612" s="208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208"/>
      <c r="Q613" s="129"/>
      <c r="R613" s="129"/>
      <c r="S613" s="129"/>
      <c r="T613" s="14"/>
      <c r="U613" s="208"/>
      <c r="V613" s="14"/>
      <c r="W613" s="208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208"/>
      <c r="Q614" s="129"/>
      <c r="R614" s="129"/>
      <c r="S614" s="129"/>
      <c r="T614" s="14"/>
      <c r="U614" s="208"/>
      <c r="V614" s="14"/>
      <c r="W614" s="208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208"/>
      <c r="Q615" s="129"/>
      <c r="R615" s="129"/>
      <c r="S615" s="129"/>
      <c r="T615" s="14"/>
      <c r="U615" s="208"/>
      <c r="V615" s="14"/>
      <c r="W615" s="208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208"/>
      <c r="Q616" s="129"/>
      <c r="R616" s="129"/>
      <c r="S616" s="129"/>
      <c r="T616" s="14"/>
      <c r="U616" s="208"/>
      <c r="V616" s="14"/>
      <c r="W616" s="208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208"/>
      <c r="Q617" s="129"/>
      <c r="R617" s="129"/>
      <c r="S617" s="129"/>
      <c r="T617" s="14"/>
      <c r="U617" s="208"/>
      <c r="V617" s="14"/>
      <c r="W617" s="208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208"/>
      <c r="Q618" s="129"/>
      <c r="R618" s="129"/>
      <c r="S618" s="129"/>
      <c r="T618" s="14"/>
      <c r="U618" s="208"/>
      <c r="V618" s="14"/>
      <c r="W618" s="208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208"/>
      <c r="Q619" s="129"/>
      <c r="R619" s="129"/>
      <c r="S619" s="129"/>
      <c r="T619" s="14"/>
      <c r="U619" s="208"/>
      <c r="V619" s="14"/>
      <c r="W619" s="208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208"/>
      <c r="Q620" s="129"/>
      <c r="R620" s="129"/>
      <c r="S620" s="129"/>
      <c r="T620" s="14"/>
      <c r="U620" s="208"/>
      <c r="V620" s="14"/>
      <c r="W620" s="208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208"/>
      <c r="Q621" s="129"/>
      <c r="R621" s="129"/>
      <c r="S621" s="129"/>
      <c r="T621" s="14"/>
      <c r="U621" s="208"/>
      <c r="V621" s="14"/>
      <c r="W621" s="208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208"/>
      <c r="Q622" s="129"/>
      <c r="R622" s="129"/>
      <c r="S622" s="129"/>
      <c r="T622" s="14"/>
      <c r="U622" s="208"/>
      <c r="V622" s="14"/>
      <c r="W622" s="208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208"/>
      <c r="Q623" s="129"/>
      <c r="R623" s="129"/>
      <c r="S623" s="129"/>
      <c r="T623" s="14"/>
      <c r="U623" s="208"/>
      <c r="V623" s="14"/>
      <c r="W623" s="208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208"/>
      <c r="Q624" s="129"/>
      <c r="R624" s="129"/>
      <c r="S624" s="129"/>
      <c r="T624" s="14"/>
      <c r="U624" s="208"/>
      <c r="V624" s="14"/>
      <c r="W624" s="208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208"/>
      <c r="Q625" s="129"/>
      <c r="R625" s="129"/>
      <c r="S625" s="129"/>
      <c r="T625" s="14"/>
      <c r="U625" s="208"/>
      <c r="V625" s="14"/>
      <c r="W625" s="208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208"/>
      <c r="Q626" s="129"/>
      <c r="R626" s="129"/>
      <c r="S626" s="129"/>
      <c r="T626" s="14"/>
      <c r="U626" s="208"/>
      <c r="V626" s="14"/>
      <c r="W626" s="208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208"/>
      <c r="Q627" s="129"/>
      <c r="R627" s="129"/>
      <c r="S627" s="129"/>
      <c r="T627" s="14"/>
      <c r="U627" s="208"/>
      <c r="V627" s="14"/>
      <c r="W627" s="208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208"/>
      <c r="Q628" s="129"/>
      <c r="R628" s="129"/>
      <c r="S628" s="129"/>
      <c r="T628" s="14"/>
      <c r="U628" s="208"/>
      <c r="V628" s="14"/>
      <c r="W628" s="208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208"/>
      <c r="Q629" s="129"/>
      <c r="R629" s="129"/>
      <c r="S629" s="129"/>
      <c r="T629" s="14"/>
      <c r="U629" s="208"/>
      <c r="V629" s="14"/>
      <c r="W629" s="208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208"/>
      <c r="Q630" s="129"/>
      <c r="R630" s="129"/>
      <c r="S630" s="129"/>
      <c r="T630" s="14"/>
      <c r="U630" s="208"/>
      <c r="V630" s="14"/>
      <c r="W630" s="208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208"/>
      <c r="Q631" s="129"/>
      <c r="R631" s="129"/>
      <c r="S631" s="129"/>
      <c r="T631" s="14"/>
      <c r="U631" s="208"/>
      <c r="V631" s="14"/>
      <c r="W631" s="208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208"/>
      <c r="Q632" s="129"/>
      <c r="R632" s="129"/>
      <c r="S632" s="129"/>
      <c r="T632" s="14"/>
      <c r="U632" s="208"/>
      <c r="V632" s="14"/>
      <c r="W632" s="208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208"/>
      <c r="Q633" s="129"/>
      <c r="R633" s="129"/>
      <c r="S633" s="129"/>
      <c r="T633" s="14"/>
      <c r="U633" s="208"/>
      <c r="V633" s="14"/>
      <c r="W633" s="208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208"/>
      <c r="Q634" s="129"/>
      <c r="R634" s="129"/>
      <c r="S634" s="129"/>
      <c r="T634" s="14"/>
      <c r="U634" s="208"/>
      <c r="V634" s="14"/>
      <c r="W634" s="208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208"/>
      <c r="Q635" s="129"/>
      <c r="R635" s="129"/>
      <c r="S635" s="129"/>
      <c r="T635" s="14"/>
      <c r="U635" s="208"/>
      <c r="V635" s="14"/>
      <c r="W635" s="208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208"/>
      <c r="Q636" s="129"/>
      <c r="R636" s="129"/>
      <c r="S636" s="129"/>
      <c r="T636" s="14"/>
      <c r="U636" s="208"/>
      <c r="V636" s="14"/>
      <c r="W636" s="208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208"/>
      <c r="Q637" s="129"/>
      <c r="R637" s="129"/>
      <c r="S637" s="129"/>
      <c r="T637" s="14"/>
      <c r="U637" s="208"/>
      <c r="V637" s="14"/>
      <c r="W637" s="208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208"/>
      <c r="Q638" s="129"/>
      <c r="R638" s="129"/>
      <c r="S638" s="129"/>
      <c r="T638" s="14"/>
      <c r="U638" s="208"/>
      <c r="V638" s="14"/>
      <c r="W638" s="208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208"/>
      <c r="Q639" s="129"/>
      <c r="R639" s="129"/>
      <c r="S639" s="129"/>
      <c r="T639" s="14"/>
      <c r="U639" s="208"/>
      <c r="V639" s="14"/>
      <c r="W639" s="208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208"/>
      <c r="Q640" s="129"/>
      <c r="R640" s="129"/>
      <c r="S640" s="129"/>
      <c r="T640" s="14"/>
      <c r="U640" s="208"/>
      <c r="V640" s="14"/>
      <c r="W640" s="208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208"/>
      <c r="Q641" s="129"/>
      <c r="R641" s="129"/>
      <c r="S641" s="129"/>
      <c r="T641" s="14"/>
      <c r="U641" s="208"/>
      <c r="V641" s="14"/>
      <c r="W641" s="208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208"/>
      <c r="Q642" s="129"/>
      <c r="R642" s="129"/>
      <c r="S642" s="129"/>
      <c r="T642" s="14"/>
      <c r="U642" s="208"/>
      <c r="V642" s="14"/>
      <c r="W642" s="208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208"/>
      <c r="Q643" s="129"/>
      <c r="R643" s="129"/>
      <c r="S643" s="129"/>
      <c r="T643" s="14"/>
      <c r="U643" s="208"/>
      <c r="V643" s="14"/>
      <c r="W643" s="208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208"/>
      <c r="Q644" s="129"/>
      <c r="R644" s="129"/>
      <c r="S644" s="129"/>
      <c r="T644" s="14"/>
      <c r="U644" s="208"/>
      <c r="V644" s="14"/>
      <c r="W644" s="208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208"/>
      <c r="Q645" s="129"/>
      <c r="R645" s="129"/>
      <c r="S645" s="129"/>
      <c r="T645" s="14"/>
      <c r="U645" s="208"/>
      <c r="V645" s="14"/>
      <c r="W645" s="208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208"/>
      <c r="Q646" s="129"/>
      <c r="R646" s="129"/>
      <c r="S646" s="129"/>
      <c r="T646" s="14"/>
      <c r="U646" s="208"/>
      <c r="V646" s="14"/>
      <c r="W646" s="208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208"/>
      <c r="Q647" s="129"/>
      <c r="R647" s="129"/>
      <c r="S647" s="129"/>
      <c r="T647" s="14"/>
      <c r="U647" s="208"/>
      <c r="V647" s="14"/>
      <c r="W647" s="208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208"/>
      <c r="Q648" s="129"/>
      <c r="R648" s="129"/>
      <c r="S648" s="129"/>
      <c r="T648" s="14"/>
      <c r="U648" s="208"/>
      <c r="V648" s="14"/>
      <c r="W648" s="208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208"/>
      <c r="Q649" s="129"/>
      <c r="R649" s="129"/>
      <c r="S649" s="129"/>
      <c r="T649" s="14"/>
      <c r="U649" s="208"/>
      <c r="V649" s="14"/>
      <c r="W649" s="208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208"/>
      <c r="Q650" s="129"/>
      <c r="R650" s="129"/>
      <c r="S650" s="129"/>
      <c r="T650" s="14"/>
      <c r="U650" s="208"/>
      <c r="V650" s="14"/>
      <c r="W650" s="208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208"/>
      <c r="Q651" s="129"/>
      <c r="R651" s="129"/>
      <c r="S651" s="129"/>
      <c r="T651" s="14"/>
      <c r="U651" s="208"/>
      <c r="V651" s="14"/>
      <c r="W651" s="208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208"/>
      <c r="Q652" s="129"/>
      <c r="R652" s="129"/>
      <c r="S652" s="129"/>
      <c r="T652" s="14"/>
      <c r="U652" s="208"/>
      <c r="V652" s="14"/>
      <c r="W652" s="208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208"/>
      <c r="Q653" s="129"/>
      <c r="R653" s="129"/>
      <c r="S653" s="129"/>
      <c r="T653" s="14"/>
      <c r="U653" s="208"/>
      <c r="V653" s="14"/>
      <c r="W653" s="208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208"/>
      <c r="Q654" s="129"/>
      <c r="R654" s="129"/>
      <c r="S654" s="129"/>
      <c r="T654" s="14"/>
      <c r="U654" s="208"/>
      <c r="V654" s="14"/>
      <c r="W654" s="208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208"/>
      <c r="Q655" s="129"/>
      <c r="R655" s="129"/>
      <c r="S655" s="129"/>
      <c r="T655" s="14"/>
      <c r="U655" s="208"/>
      <c r="V655" s="14"/>
      <c r="W655" s="208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208"/>
      <c r="Q656" s="129"/>
      <c r="R656" s="129"/>
      <c r="S656" s="129"/>
      <c r="T656" s="14"/>
      <c r="U656" s="208"/>
      <c r="V656" s="14"/>
      <c r="W656" s="208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208"/>
      <c r="Q657" s="129"/>
      <c r="R657" s="129"/>
      <c r="S657" s="129"/>
      <c r="T657" s="14"/>
      <c r="U657" s="208"/>
      <c r="V657" s="14"/>
      <c r="W657" s="208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208"/>
      <c r="Q658" s="129"/>
      <c r="R658" s="129"/>
      <c r="S658" s="129"/>
      <c r="T658" s="14"/>
      <c r="U658" s="208"/>
      <c r="V658" s="14"/>
      <c r="W658" s="208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208"/>
      <c r="Q659" s="129"/>
      <c r="R659" s="129"/>
      <c r="S659" s="129"/>
      <c r="T659" s="14"/>
      <c r="U659" s="208"/>
      <c r="V659" s="14"/>
      <c r="W659" s="208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208"/>
      <c r="Q660" s="129"/>
      <c r="R660" s="129"/>
      <c r="S660" s="129"/>
      <c r="T660" s="14"/>
      <c r="U660" s="208"/>
      <c r="V660" s="14"/>
      <c r="W660" s="208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208"/>
      <c r="Q661" s="129"/>
      <c r="R661" s="129"/>
      <c r="S661" s="129"/>
      <c r="T661" s="14"/>
      <c r="U661" s="208"/>
      <c r="V661" s="14"/>
      <c r="W661" s="208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208"/>
      <c r="Q662" s="129"/>
      <c r="R662" s="129"/>
      <c r="S662" s="129"/>
      <c r="T662" s="14"/>
      <c r="U662" s="208"/>
      <c r="V662" s="14"/>
      <c r="W662" s="208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208"/>
      <c r="Q663" s="129"/>
      <c r="R663" s="129"/>
      <c r="S663" s="129"/>
      <c r="T663" s="14"/>
      <c r="U663" s="208"/>
      <c r="V663" s="14"/>
      <c r="W663" s="208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208"/>
      <c r="Q664" s="129"/>
      <c r="R664" s="129"/>
      <c r="S664" s="129"/>
      <c r="T664" s="14"/>
      <c r="U664" s="208"/>
      <c r="V664" s="14"/>
      <c r="W664" s="208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208"/>
      <c r="Q665" s="129"/>
      <c r="R665" s="129"/>
      <c r="S665" s="129"/>
      <c r="T665" s="14"/>
      <c r="U665" s="208"/>
      <c r="V665" s="14"/>
      <c r="W665" s="208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208"/>
      <c r="Q666" s="129"/>
      <c r="R666" s="129"/>
      <c r="S666" s="129"/>
      <c r="T666" s="14"/>
      <c r="U666" s="208"/>
      <c r="V666" s="14"/>
      <c r="W666" s="208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208"/>
      <c r="Q667" s="129"/>
      <c r="R667" s="129"/>
      <c r="S667" s="129"/>
      <c r="T667" s="14"/>
      <c r="U667" s="208"/>
      <c r="V667" s="14"/>
      <c r="W667" s="208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208"/>
      <c r="Q668" s="129"/>
      <c r="R668" s="129"/>
      <c r="S668" s="129"/>
      <c r="T668" s="14"/>
      <c r="U668" s="208"/>
      <c r="V668" s="14"/>
      <c r="W668" s="208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208"/>
      <c r="Q669" s="129"/>
      <c r="R669" s="129"/>
      <c r="S669" s="129"/>
      <c r="T669" s="14"/>
      <c r="U669" s="208"/>
      <c r="V669" s="14"/>
      <c r="W669" s="208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208"/>
      <c r="Q670" s="129"/>
      <c r="R670" s="129"/>
      <c r="S670" s="129"/>
      <c r="T670" s="14"/>
      <c r="U670" s="208"/>
      <c r="V670" s="14"/>
      <c r="W670" s="208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208"/>
      <c r="Q671" s="129"/>
      <c r="R671" s="129"/>
      <c r="S671" s="129"/>
      <c r="T671" s="14"/>
      <c r="U671" s="208"/>
      <c r="V671" s="14"/>
      <c r="W671" s="208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208"/>
      <c r="Q672" s="129"/>
      <c r="R672" s="129"/>
      <c r="S672" s="129"/>
      <c r="T672" s="14"/>
      <c r="U672" s="208"/>
      <c r="V672" s="14"/>
      <c r="W672" s="208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208"/>
      <c r="Q673" s="129"/>
      <c r="R673" s="129"/>
      <c r="S673" s="129"/>
      <c r="T673" s="14"/>
      <c r="U673" s="208"/>
      <c r="V673" s="14"/>
      <c r="W673" s="208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208"/>
      <c r="Q674" s="129"/>
      <c r="R674" s="129"/>
      <c r="S674" s="129"/>
      <c r="T674" s="14"/>
      <c r="U674" s="208"/>
      <c r="V674" s="14"/>
      <c r="W674" s="208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208"/>
      <c r="Q675" s="129"/>
      <c r="R675" s="129"/>
      <c r="S675" s="129"/>
      <c r="T675" s="14"/>
      <c r="U675" s="208"/>
      <c r="V675" s="14"/>
      <c r="W675" s="208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208"/>
      <c r="Q676" s="129"/>
      <c r="R676" s="129"/>
      <c r="S676" s="129"/>
      <c r="T676" s="14"/>
      <c r="U676" s="208"/>
      <c r="V676" s="14"/>
      <c r="W676" s="208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208"/>
      <c r="Q677" s="129"/>
      <c r="R677" s="129"/>
      <c r="S677" s="129"/>
      <c r="T677" s="14"/>
      <c r="U677" s="208"/>
      <c r="V677" s="14"/>
      <c r="W677" s="208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208"/>
      <c r="Q678" s="129"/>
      <c r="R678" s="129"/>
      <c r="S678" s="129"/>
      <c r="T678" s="14"/>
      <c r="U678" s="208"/>
      <c r="V678" s="14"/>
      <c r="W678" s="208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208"/>
      <c r="Q679" s="129"/>
      <c r="R679" s="129"/>
      <c r="S679" s="129"/>
      <c r="T679" s="14"/>
      <c r="U679" s="208"/>
      <c r="V679" s="14"/>
      <c r="W679" s="208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208"/>
      <c r="Q680" s="129"/>
      <c r="R680" s="129"/>
      <c r="S680" s="129"/>
      <c r="T680" s="14"/>
      <c r="U680" s="208"/>
      <c r="V680" s="14"/>
      <c r="W680" s="208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208"/>
      <c r="Q681" s="129"/>
      <c r="R681" s="129"/>
      <c r="S681" s="129"/>
      <c r="T681" s="14"/>
      <c r="U681" s="208"/>
      <c r="V681" s="14"/>
      <c r="W681" s="208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208"/>
      <c r="Q682" s="129"/>
      <c r="R682" s="129"/>
      <c r="S682" s="129"/>
      <c r="T682" s="14"/>
      <c r="U682" s="208"/>
      <c r="V682" s="14"/>
      <c r="W682" s="208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208"/>
      <c r="Q683" s="129"/>
      <c r="R683" s="129"/>
      <c r="S683" s="129"/>
      <c r="T683" s="14"/>
      <c r="U683" s="208"/>
      <c r="V683" s="14"/>
      <c r="W683" s="208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208"/>
      <c r="Q684" s="129"/>
      <c r="R684" s="129"/>
      <c r="S684" s="129"/>
      <c r="T684" s="14"/>
      <c r="U684" s="208"/>
      <c r="V684" s="14"/>
      <c r="W684" s="208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208"/>
      <c r="Q685" s="129"/>
      <c r="R685" s="129"/>
      <c r="S685" s="129"/>
      <c r="T685" s="14"/>
      <c r="U685" s="208"/>
      <c r="V685" s="14"/>
      <c r="W685" s="208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208"/>
      <c r="Q686" s="129"/>
      <c r="R686" s="129"/>
      <c r="S686" s="129"/>
      <c r="T686" s="14"/>
      <c r="U686" s="208"/>
      <c r="V686" s="14"/>
      <c r="W686" s="208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208"/>
      <c r="Q687" s="129"/>
      <c r="R687" s="129"/>
      <c r="S687" s="129"/>
      <c r="T687" s="14"/>
      <c r="U687" s="208"/>
      <c r="V687" s="14"/>
      <c r="W687" s="208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208"/>
      <c r="Q688" s="129"/>
      <c r="R688" s="129"/>
      <c r="S688" s="129"/>
      <c r="T688" s="14"/>
      <c r="U688" s="208"/>
      <c r="V688" s="14"/>
      <c r="W688" s="208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208"/>
      <c r="Q689" s="129"/>
      <c r="R689" s="129"/>
      <c r="S689" s="129"/>
      <c r="T689" s="14"/>
      <c r="U689" s="208"/>
      <c r="V689" s="14"/>
      <c r="W689" s="208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208"/>
      <c r="Q690" s="129"/>
      <c r="R690" s="129"/>
      <c r="S690" s="129"/>
      <c r="T690" s="14"/>
      <c r="U690" s="208"/>
      <c r="V690" s="14"/>
      <c r="W690" s="208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208"/>
      <c r="Q691" s="129"/>
      <c r="R691" s="129"/>
      <c r="S691" s="129"/>
      <c r="T691" s="14"/>
      <c r="U691" s="208"/>
      <c r="V691" s="14"/>
      <c r="W691" s="208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208"/>
      <c r="Q692" s="129"/>
      <c r="R692" s="129"/>
      <c r="S692" s="129"/>
      <c r="T692" s="14"/>
      <c r="U692" s="208"/>
      <c r="V692" s="14"/>
      <c r="W692" s="208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208"/>
      <c r="Q693" s="129"/>
      <c r="R693" s="129"/>
      <c r="S693" s="129"/>
      <c r="T693" s="14"/>
      <c r="U693" s="208"/>
      <c r="V693" s="14"/>
      <c r="W693" s="208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208"/>
      <c r="Q694" s="129"/>
      <c r="R694" s="129"/>
      <c r="S694" s="129"/>
      <c r="T694" s="14"/>
      <c r="U694" s="208"/>
      <c r="V694" s="14"/>
      <c r="W694" s="208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208"/>
      <c r="Q695" s="129"/>
      <c r="R695" s="129"/>
      <c r="S695" s="129"/>
      <c r="T695" s="14"/>
      <c r="U695" s="208"/>
      <c r="V695" s="14"/>
      <c r="W695" s="208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208"/>
      <c r="Q696" s="129"/>
      <c r="R696" s="129"/>
      <c r="S696" s="129"/>
      <c r="T696" s="14"/>
      <c r="U696" s="208"/>
      <c r="V696" s="14"/>
      <c r="W696" s="208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208"/>
      <c r="Q697" s="129"/>
      <c r="R697" s="129"/>
      <c r="S697" s="129"/>
      <c r="T697" s="14"/>
      <c r="U697" s="208"/>
      <c r="V697" s="14"/>
      <c r="W697" s="208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208"/>
      <c r="Q698" s="129"/>
      <c r="R698" s="129"/>
      <c r="S698" s="129"/>
      <c r="T698" s="14"/>
      <c r="U698" s="208"/>
      <c r="V698" s="14"/>
      <c r="W698" s="208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208"/>
      <c r="Q699" s="129"/>
      <c r="R699" s="129"/>
      <c r="S699" s="129"/>
      <c r="T699" s="14"/>
      <c r="U699" s="208"/>
      <c r="V699" s="14"/>
      <c r="W699" s="208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208"/>
      <c r="Q700" s="129"/>
      <c r="R700" s="129"/>
      <c r="S700" s="129"/>
      <c r="T700" s="14"/>
      <c r="U700" s="208"/>
      <c r="V700" s="14"/>
      <c r="W700" s="208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208"/>
      <c r="Q701" s="129"/>
      <c r="R701" s="129"/>
      <c r="S701" s="129"/>
      <c r="T701" s="14"/>
      <c r="U701" s="208"/>
      <c r="V701" s="14"/>
      <c r="W701" s="208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208"/>
      <c r="Q702" s="129"/>
      <c r="R702" s="129"/>
      <c r="S702" s="129"/>
      <c r="T702" s="14"/>
      <c r="U702" s="208"/>
      <c r="V702" s="14"/>
      <c r="W702" s="208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208"/>
      <c r="Q703" s="129"/>
      <c r="R703" s="129"/>
      <c r="S703" s="129"/>
      <c r="T703" s="14"/>
      <c r="U703" s="208"/>
      <c r="V703" s="14"/>
      <c r="W703" s="208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208"/>
      <c r="Q704" s="129"/>
      <c r="R704" s="129"/>
      <c r="S704" s="129"/>
      <c r="T704" s="14"/>
      <c r="U704" s="208"/>
      <c r="V704" s="14"/>
      <c r="W704" s="208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208"/>
      <c r="Q705" s="129"/>
      <c r="R705" s="129"/>
      <c r="S705" s="129"/>
      <c r="T705" s="14"/>
      <c r="U705" s="208"/>
      <c r="V705" s="14"/>
      <c r="W705" s="208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208"/>
      <c r="Q706" s="129"/>
      <c r="R706" s="129"/>
      <c r="S706" s="129"/>
      <c r="T706" s="14"/>
      <c r="U706" s="208"/>
      <c r="V706" s="14"/>
      <c r="W706" s="208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208"/>
      <c r="Q707" s="129"/>
      <c r="R707" s="129"/>
      <c r="S707" s="129"/>
      <c r="T707" s="14"/>
      <c r="U707" s="208"/>
      <c r="V707" s="14"/>
      <c r="W707" s="208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208"/>
      <c r="Q708" s="129"/>
      <c r="R708" s="129"/>
      <c r="S708" s="129"/>
      <c r="T708" s="14"/>
      <c r="U708" s="208"/>
      <c r="V708" s="14"/>
      <c r="W708" s="208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208"/>
      <c r="Q709" s="129"/>
      <c r="R709" s="129"/>
      <c r="S709" s="129"/>
      <c r="T709" s="14"/>
      <c r="U709" s="208"/>
      <c r="V709" s="14"/>
      <c r="W709" s="208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208"/>
      <c r="Q710" s="129"/>
      <c r="R710" s="129"/>
      <c r="S710" s="129"/>
      <c r="T710" s="14"/>
      <c r="U710" s="208"/>
      <c r="V710" s="14"/>
      <c r="W710" s="208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208"/>
      <c r="Q711" s="129"/>
      <c r="R711" s="129"/>
      <c r="S711" s="129"/>
      <c r="T711" s="14"/>
      <c r="U711" s="208"/>
      <c r="V711" s="14"/>
      <c r="W711" s="208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208"/>
      <c r="Q712" s="129"/>
      <c r="R712" s="129"/>
      <c r="S712" s="129"/>
      <c r="T712" s="14"/>
      <c r="U712" s="208"/>
      <c r="V712" s="14"/>
      <c r="W712" s="208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208"/>
      <c r="Q713" s="129"/>
      <c r="R713" s="129"/>
      <c r="S713" s="129"/>
      <c r="T713" s="14"/>
      <c r="U713" s="208"/>
      <c r="V713" s="14"/>
      <c r="W713" s="208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208"/>
      <c r="Q714" s="129"/>
      <c r="R714" s="129"/>
      <c r="S714" s="129"/>
      <c r="T714" s="14"/>
      <c r="U714" s="208"/>
      <c r="V714" s="14"/>
      <c r="W714" s="208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208"/>
      <c r="Q715" s="129"/>
      <c r="R715" s="129"/>
      <c r="S715" s="129"/>
      <c r="T715" s="14"/>
      <c r="U715" s="208"/>
      <c r="V715" s="14"/>
      <c r="W715" s="208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208"/>
      <c r="Q716" s="129"/>
      <c r="R716" s="129"/>
      <c r="S716" s="129"/>
      <c r="T716" s="14"/>
      <c r="U716" s="208"/>
      <c r="V716" s="14"/>
      <c r="W716" s="208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208"/>
      <c r="Q717" s="129"/>
      <c r="R717" s="129"/>
      <c r="S717" s="129"/>
      <c r="T717" s="14"/>
      <c r="U717" s="208"/>
      <c r="V717" s="14"/>
      <c r="W717" s="208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208"/>
      <c r="Q718" s="129"/>
      <c r="R718" s="129"/>
      <c r="S718" s="129"/>
      <c r="T718" s="14"/>
      <c r="U718" s="208"/>
      <c r="V718" s="14"/>
      <c r="W718" s="208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208"/>
      <c r="Q719" s="129"/>
      <c r="R719" s="129"/>
      <c r="S719" s="129"/>
      <c r="T719" s="14"/>
      <c r="U719" s="208"/>
      <c r="V719" s="14"/>
      <c r="W719" s="208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208"/>
      <c r="Q720" s="129"/>
      <c r="R720" s="129"/>
      <c r="S720" s="129"/>
      <c r="T720" s="14"/>
      <c r="U720" s="208"/>
      <c r="V720" s="14"/>
      <c r="W720" s="208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208"/>
      <c r="Q721" s="129"/>
      <c r="R721" s="129"/>
      <c r="S721" s="129"/>
      <c r="T721" s="14"/>
      <c r="U721" s="208"/>
      <c r="V721" s="14"/>
      <c r="W721" s="208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208"/>
      <c r="Q722" s="129"/>
      <c r="R722" s="129"/>
      <c r="S722" s="129"/>
      <c r="T722" s="14"/>
      <c r="U722" s="208"/>
      <c r="V722" s="14"/>
      <c r="W722" s="208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208"/>
      <c r="Q723" s="129"/>
      <c r="R723" s="129"/>
      <c r="S723" s="129"/>
      <c r="T723" s="14"/>
      <c r="U723" s="208"/>
      <c r="V723" s="14"/>
      <c r="W723" s="208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208"/>
      <c r="Q724" s="129"/>
      <c r="R724" s="129"/>
      <c r="S724" s="129"/>
      <c r="T724" s="14"/>
      <c r="U724" s="208"/>
      <c r="V724" s="14"/>
      <c r="W724" s="208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208"/>
      <c r="Q725" s="129"/>
      <c r="R725" s="129"/>
      <c r="S725" s="129"/>
      <c r="T725" s="14"/>
      <c r="U725" s="208"/>
      <c r="V725" s="14"/>
      <c r="W725" s="208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208"/>
      <c r="Q726" s="129"/>
      <c r="R726" s="129"/>
      <c r="S726" s="129"/>
      <c r="T726" s="14"/>
      <c r="U726" s="208"/>
      <c r="V726" s="14"/>
      <c r="W726" s="208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208"/>
      <c r="Q727" s="129"/>
      <c r="R727" s="129"/>
      <c r="S727" s="129"/>
      <c r="T727" s="14"/>
      <c r="U727" s="208"/>
      <c r="V727" s="14"/>
      <c r="W727" s="208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208"/>
      <c r="Q728" s="129"/>
      <c r="R728" s="129"/>
      <c r="S728" s="129"/>
      <c r="T728" s="14"/>
      <c r="U728" s="208"/>
      <c r="V728" s="14"/>
      <c r="W728" s="208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208"/>
      <c r="Q729" s="129"/>
      <c r="R729" s="129"/>
      <c r="S729" s="129"/>
      <c r="T729" s="14"/>
      <c r="U729" s="208"/>
      <c r="V729" s="14"/>
      <c r="W729" s="208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208"/>
      <c r="Q730" s="129"/>
      <c r="R730" s="129"/>
      <c r="S730" s="129"/>
      <c r="T730" s="14"/>
      <c r="U730" s="208"/>
      <c r="V730" s="14"/>
      <c r="W730" s="208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208"/>
      <c r="Q731" s="129"/>
      <c r="R731" s="129"/>
      <c r="S731" s="129"/>
      <c r="T731" s="14"/>
      <c r="U731" s="208"/>
      <c r="V731" s="14"/>
      <c r="W731" s="208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208"/>
      <c r="Q732" s="129"/>
      <c r="R732" s="129"/>
      <c r="S732" s="129"/>
      <c r="T732" s="14"/>
      <c r="U732" s="208"/>
      <c r="V732" s="14"/>
      <c r="W732" s="208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208"/>
      <c r="Q733" s="129"/>
      <c r="R733" s="129"/>
      <c r="S733" s="129"/>
      <c r="T733" s="14"/>
      <c r="U733" s="208"/>
      <c r="V733" s="14"/>
      <c r="W733" s="208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208"/>
      <c r="Q734" s="129"/>
      <c r="R734" s="129"/>
      <c r="S734" s="129"/>
      <c r="T734" s="14"/>
      <c r="U734" s="208"/>
      <c r="V734" s="14"/>
      <c r="W734" s="208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208"/>
      <c r="Q735" s="129"/>
      <c r="R735" s="129"/>
      <c r="S735" s="129"/>
      <c r="T735" s="14"/>
      <c r="U735" s="208"/>
      <c r="V735" s="14"/>
      <c r="W735" s="208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208"/>
      <c r="Q736" s="129"/>
      <c r="R736" s="129"/>
      <c r="S736" s="129"/>
      <c r="T736" s="14"/>
      <c r="U736" s="208"/>
      <c r="V736" s="14"/>
      <c r="W736" s="208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208"/>
      <c r="Q737" s="129"/>
      <c r="R737" s="129"/>
      <c r="S737" s="129"/>
      <c r="T737" s="14"/>
      <c r="U737" s="208"/>
      <c r="V737" s="14"/>
      <c r="W737" s="208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208"/>
      <c r="Q738" s="129"/>
      <c r="R738" s="129"/>
      <c r="S738" s="129"/>
      <c r="T738" s="14"/>
      <c r="U738" s="208"/>
      <c r="V738" s="14"/>
      <c r="W738" s="208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208"/>
      <c r="Q739" s="129"/>
      <c r="R739" s="129"/>
      <c r="S739" s="129"/>
      <c r="T739" s="14"/>
      <c r="U739" s="208"/>
      <c r="V739" s="14"/>
      <c r="W739" s="208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208"/>
      <c r="Q740" s="129"/>
      <c r="R740" s="129"/>
      <c r="S740" s="129"/>
      <c r="T740" s="14"/>
      <c r="U740" s="208"/>
      <c r="V740" s="14"/>
      <c r="W740" s="208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208"/>
      <c r="Q741" s="129"/>
      <c r="R741" s="129"/>
      <c r="S741" s="129"/>
      <c r="T741" s="14"/>
      <c r="U741" s="208"/>
      <c r="V741" s="14"/>
      <c r="W741" s="208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208"/>
      <c r="Q742" s="129"/>
      <c r="R742" s="129"/>
      <c r="S742" s="129"/>
      <c r="T742" s="14"/>
      <c r="U742" s="208"/>
      <c r="V742" s="14"/>
      <c r="W742" s="208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208"/>
      <c r="Q743" s="129"/>
      <c r="R743" s="129"/>
      <c r="S743" s="129"/>
      <c r="T743" s="14"/>
      <c r="U743" s="208"/>
      <c r="V743" s="14"/>
      <c r="W743" s="208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208"/>
      <c r="Q744" s="129"/>
      <c r="R744" s="129"/>
      <c r="S744" s="129"/>
      <c r="T744" s="14"/>
      <c r="U744" s="208"/>
      <c r="V744" s="14"/>
      <c r="W744" s="208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208"/>
      <c r="Q745" s="129"/>
      <c r="R745" s="129"/>
      <c r="S745" s="129"/>
      <c r="T745" s="14"/>
      <c r="U745" s="208"/>
      <c r="V745" s="14"/>
      <c r="W745" s="208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208"/>
      <c r="Q746" s="129"/>
      <c r="R746" s="129"/>
      <c r="S746" s="129"/>
      <c r="T746" s="14"/>
      <c r="U746" s="208"/>
      <c r="V746" s="14"/>
      <c r="W746" s="208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208"/>
      <c r="Q747" s="129"/>
      <c r="R747" s="129"/>
      <c r="S747" s="129"/>
      <c r="T747" s="14"/>
      <c r="U747" s="208"/>
      <c r="V747" s="14"/>
      <c r="W747" s="208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208"/>
      <c r="Q748" s="129"/>
      <c r="R748" s="129"/>
      <c r="S748" s="129"/>
      <c r="T748" s="14"/>
      <c r="U748" s="208"/>
      <c r="V748" s="14"/>
      <c r="W748" s="208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208"/>
      <c r="Q749" s="129"/>
      <c r="R749" s="129"/>
      <c r="S749" s="129"/>
      <c r="T749" s="14"/>
      <c r="U749" s="208"/>
      <c r="V749" s="14"/>
      <c r="W749" s="208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208"/>
      <c r="Q750" s="129"/>
      <c r="R750" s="129"/>
      <c r="S750" s="129"/>
      <c r="T750" s="14"/>
      <c r="U750" s="208"/>
      <c r="V750" s="14"/>
      <c r="W750" s="208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208"/>
      <c r="Q751" s="129"/>
      <c r="R751" s="129"/>
      <c r="S751" s="129"/>
      <c r="T751" s="14"/>
      <c r="U751" s="208"/>
      <c r="V751" s="14"/>
      <c r="W751" s="208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208"/>
      <c r="Q752" s="129"/>
      <c r="R752" s="129"/>
      <c r="S752" s="129"/>
      <c r="T752" s="14"/>
      <c r="U752" s="208"/>
      <c r="V752" s="14"/>
      <c r="W752" s="208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208"/>
      <c r="Q753" s="129"/>
      <c r="R753" s="129"/>
      <c r="S753" s="129"/>
      <c r="T753" s="14"/>
      <c r="U753" s="208"/>
      <c r="V753" s="14"/>
      <c r="W753" s="208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208"/>
      <c r="Q754" s="129"/>
      <c r="R754" s="129"/>
      <c r="S754" s="129"/>
      <c r="T754" s="14"/>
      <c r="U754" s="208"/>
      <c r="V754" s="14"/>
      <c r="W754" s="208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208"/>
      <c r="Q755" s="129"/>
      <c r="R755" s="129"/>
      <c r="S755" s="129"/>
      <c r="T755" s="14"/>
      <c r="U755" s="208"/>
      <c r="V755" s="14"/>
      <c r="W755" s="208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208"/>
      <c r="Q756" s="129"/>
      <c r="R756" s="129"/>
      <c r="S756" s="129"/>
      <c r="T756" s="14"/>
      <c r="U756" s="208"/>
      <c r="V756" s="14"/>
      <c r="W756" s="208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208"/>
      <c r="Q757" s="129"/>
      <c r="R757" s="129"/>
      <c r="S757" s="129"/>
      <c r="T757" s="14"/>
      <c r="U757" s="208"/>
      <c r="V757" s="14"/>
      <c r="W757" s="208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208"/>
      <c r="Q758" s="129"/>
      <c r="R758" s="129"/>
      <c r="S758" s="129"/>
      <c r="T758" s="14"/>
      <c r="U758" s="208"/>
      <c r="V758" s="14"/>
      <c r="W758" s="208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208"/>
      <c r="Q759" s="129"/>
      <c r="R759" s="129"/>
      <c r="S759" s="129"/>
      <c r="T759" s="14"/>
      <c r="U759" s="208"/>
      <c r="V759" s="14"/>
      <c r="W759" s="208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208"/>
      <c r="Q760" s="129"/>
      <c r="R760" s="129"/>
      <c r="S760" s="129"/>
      <c r="T760" s="14"/>
      <c r="U760" s="208"/>
      <c r="V760" s="14"/>
      <c r="W760" s="208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208"/>
      <c r="Q761" s="129"/>
      <c r="R761" s="129"/>
      <c r="S761" s="129"/>
      <c r="T761" s="14"/>
      <c r="U761" s="208"/>
      <c r="V761" s="14"/>
      <c r="W761" s="208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208"/>
      <c r="Q762" s="129"/>
      <c r="R762" s="129"/>
      <c r="S762" s="129"/>
      <c r="T762" s="14"/>
      <c r="U762" s="208"/>
      <c r="V762" s="14"/>
      <c r="W762" s="208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208"/>
      <c r="Q763" s="129"/>
      <c r="R763" s="129"/>
      <c r="S763" s="129"/>
      <c r="T763" s="14"/>
      <c r="U763" s="208"/>
      <c r="V763" s="14"/>
      <c r="W763" s="208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208"/>
      <c r="Q764" s="129"/>
      <c r="R764" s="129"/>
      <c r="S764" s="129"/>
      <c r="T764" s="14"/>
      <c r="U764" s="208"/>
      <c r="V764" s="14"/>
      <c r="W764" s="208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208"/>
      <c r="Q765" s="129"/>
      <c r="R765" s="129"/>
      <c r="S765" s="129"/>
      <c r="T765" s="14"/>
      <c r="U765" s="208"/>
      <c r="V765" s="14"/>
      <c r="W765" s="208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208"/>
      <c r="Q766" s="129"/>
      <c r="R766" s="129"/>
      <c r="S766" s="129"/>
      <c r="T766" s="14"/>
      <c r="U766" s="208"/>
      <c r="V766" s="14"/>
      <c r="W766" s="208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208"/>
      <c r="Q767" s="129"/>
      <c r="R767" s="129"/>
      <c r="S767" s="129"/>
      <c r="T767" s="14"/>
      <c r="U767" s="208"/>
      <c r="V767" s="14"/>
      <c r="W767" s="208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208"/>
      <c r="Q768" s="129"/>
      <c r="R768" s="129"/>
      <c r="S768" s="129"/>
      <c r="T768" s="14"/>
      <c r="U768" s="208"/>
      <c r="V768" s="14"/>
      <c r="W768" s="208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208"/>
      <c r="Q769" s="129"/>
      <c r="R769" s="129"/>
      <c r="S769" s="129"/>
      <c r="T769" s="14"/>
      <c r="U769" s="208"/>
      <c r="V769" s="14"/>
      <c r="W769" s="208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208"/>
      <c r="Q770" s="129"/>
      <c r="R770" s="129"/>
      <c r="S770" s="129"/>
      <c r="T770" s="14"/>
      <c r="U770" s="208"/>
      <c r="V770" s="14"/>
      <c r="W770" s="208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208"/>
      <c r="Q771" s="129"/>
      <c r="R771" s="129"/>
      <c r="S771" s="129"/>
      <c r="T771" s="14"/>
      <c r="U771" s="208"/>
      <c r="V771" s="14"/>
      <c r="W771" s="208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208"/>
      <c r="Q772" s="129"/>
      <c r="R772" s="129"/>
      <c r="S772" s="129"/>
      <c r="T772" s="14"/>
      <c r="U772" s="208"/>
      <c r="V772" s="14"/>
      <c r="W772" s="208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208"/>
      <c r="Q773" s="129"/>
      <c r="R773" s="129"/>
      <c r="S773" s="129"/>
      <c r="T773" s="14"/>
      <c r="U773" s="208"/>
      <c r="V773" s="14"/>
      <c r="W773" s="208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208"/>
      <c r="Q774" s="129"/>
      <c r="R774" s="129"/>
      <c r="S774" s="129"/>
      <c r="T774" s="14"/>
      <c r="U774" s="208"/>
      <c r="V774" s="14"/>
      <c r="W774" s="208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208"/>
      <c r="Q775" s="129"/>
      <c r="R775" s="129"/>
      <c r="S775" s="129"/>
      <c r="T775" s="14"/>
      <c r="U775" s="208"/>
      <c r="V775" s="14"/>
      <c r="W775" s="208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208"/>
      <c r="Q776" s="129"/>
      <c r="R776" s="129"/>
      <c r="S776" s="129"/>
      <c r="T776" s="14"/>
      <c r="U776" s="208"/>
      <c r="V776" s="14"/>
      <c r="W776" s="208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208"/>
      <c r="Q777" s="129"/>
      <c r="R777" s="129"/>
      <c r="S777" s="129"/>
      <c r="T777" s="14"/>
      <c r="U777" s="208"/>
      <c r="V777" s="14"/>
      <c r="W777" s="208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208"/>
      <c r="Q778" s="129"/>
      <c r="R778" s="129"/>
      <c r="S778" s="129"/>
      <c r="T778" s="14"/>
      <c r="U778" s="208"/>
      <c r="V778" s="14"/>
      <c r="W778" s="208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208"/>
      <c r="Q779" s="129"/>
      <c r="R779" s="129"/>
      <c r="S779" s="129"/>
      <c r="T779" s="14"/>
      <c r="U779" s="208"/>
      <c r="V779" s="14"/>
      <c r="W779" s="208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208"/>
      <c r="Q780" s="129"/>
      <c r="R780" s="129"/>
      <c r="S780" s="129"/>
      <c r="T780" s="14"/>
      <c r="U780" s="208"/>
      <c r="V780" s="14"/>
      <c r="W780" s="208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208"/>
      <c r="Q781" s="129"/>
      <c r="R781" s="129"/>
      <c r="S781" s="129"/>
      <c r="T781" s="14"/>
      <c r="U781" s="208"/>
      <c r="V781" s="14"/>
      <c r="W781" s="208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208"/>
      <c r="Q782" s="129"/>
      <c r="R782" s="129"/>
      <c r="S782" s="129"/>
      <c r="T782" s="14"/>
      <c r="U782" s="208"/>
      <c r="V782" s="14"/>
      <c r="W782" s="208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208"/>
      <c r="Q783" s="129"/>
      <c r="R783" s="129"/>
      <c r="S783" s="129"/>
      <c r="T783" s="14"/>
      <c r="U783" s="208"/>
      <c r="V783" s="14"/>
      <c r="W783" s="208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208"/>
      <c r="Q784" s="129"/>
      <c r="R784" s="129"/>
      <c r="S784" s="129"/>
      <c r="T784" s="14"/>
      <c r="U784" s="208"/>
      <c r="V784" s="14"/>
      <c r="W784" s="208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208"/>
      <c r="Q785" s="129"/>
      <c r="R785" s="129"/>
      <c r="S785" s="129"/>
      <c r="T785" s="14"/>
      <c r="U785" s="208"/>
      <c r="V785" s="14"/>
      <c r="W785" s="208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208"/>
      <c r="Q786" s="129"/>
      <c r="R786" s="129"/>
      <c r="S786" s="129"/>
      <c r="T786" s="14"/>
      <c r="U786" s="208"/>
      <c r="V786" s="14"/>
      <c r="W786" s="208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208"/>
      <c r="Q787" s="129"/>
      <c r="R787" s="129"/>
      <c r="S787" s="129"/>
      <c r="T787" s="14"/>
      <c r="U787" s="208"/>
      <c r="V787" s="14"/>
      <c r="W787" s="208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208"/>
      <c r="Q788" s="129"/>
      <c r="R788" s="129"/>
      <c r="S788" s="129"/>
      <c r="T788" s="14"/>
      <c r="U788" s="208"/>
      <c r="V788" s="14"/>
      <c r="W788" s="208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208"/>
      <c r="Q789" s="129"/>
      <c r="R789" s="129"/>
      <c r="S789" s="129"/>
      <c r="T789" s="14"/>
      <c r="U789" s="208"/>
      <c r="V789" s="14"/>
      <c r="W789" s="208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208"/>
      <c r="Q790" s="129"/>
      <c r="R790" s="129"/>
      <c r="S790" s="129"/>
      <c r="T790" s="14"/>
      <c r="U790" s="208"/>
      <c r="V790" s="14"/>
      <c r="W790" s="208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208"/>
      <c r="Q791" s="129"/>
      <c r="R791" s="129"/>
      <c r="S791" s="129"/>
      <c r="T791" s="14"/>
      <c r="U791" s="208"/>
      <c r="V791" s="14"/>
      <c r="W791" s="208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208"/>
      <c r="Q792" s="129"/>
      <c r="R792" s="129"/>
      <c r="S792" s="129"/>
      <c r="T792" s="14"/>
      <c r="U792" s="208"/>
      <c r="V792" s="14"/>
      <c r="W792" s="208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208"/>
      <c r="Q793" s="129"/>
      <c r="R793" s="129"/>
      <c r="S793" s="129"/>
      <c r="T793" s="14"/>
      <c r="U793" s="208"/>
      <c r="V793" s="14"/>
      <c r="W793" s="208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208"/>
      <c r="Q794" s="129"/>
      <c r="R794" s="129"/>
      <c r="S794" s="129"/>
      <c r="T794" s="14"/>
      <c r="U794" s="208"/>
      <c r="V794" s="14"/>
      <c r="W794" s="208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208"/>
      <c r="Q795" s="129"/>
      <c r="R795" s="129"/>
      <c r="S795" s="129"/>
      <c r="T795" s="14"/>
      <c r="U795" s="208"/>
      <c r="V795" s="14"/>
      <c r="W795" s="208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208"/>
      <c r="Q796" s="129"/>
      <c r="R796" s="129"/>
      <c r="S796" s="129"/>
      <c r="T796" s="14"/>
      <c r="U796" s="208"/>
      <c r="V796" s="14"/>
      <c r="W796" s="208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208"/>
      <c r="Q797" s="129"/>
      <c r="R797" s="129"/>
      <c r="S797" s="129"/>
      <c r="T797" s="14"/>
      <c r="U797" s="208"/>
      <c r="V797" s="14"/>
      <c r="W797" s="208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208"/>
      <c r="Q798" s="129"/>
      <c r="R798" s="129"/>
      <c r="S798" s="129"/>
      <c r="T798" s="14"/>
      <c r="U798" s="208"/>
      <c r="V798" s="14"/>
      <c r="W798" s="208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208"/>
      <c r="Q799" s="129"/>
      <c r="R799" s="129"/>
      <c r="S799" s="129"/>
      <c r="T799" s="14"/>
      <c r="U799" s="208"/>
      <c r="V799" s="14"/>
      <c r="W799" s="208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208"/>
      <c r="Q800" s="129"/>
      <c r="R800" s="129"/>
      <c r="S800" s="129"/>
      <c r="T800" s="14"/>
      <c r="U800" s="208"/>
      <c r="V800" s="14"/>
      <c r="W800" s="208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208"/>
      <c r="Q801" s="129"/>
      <c r="R801" s="129"/>
      <c r="S801" s="129"/>
      <c r="T801" s="14"/>
      <c r="U801" s="208"/>
      <c r="V801" s="14"/>
      <c r="W801" s="208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208"/>
      <c r="Q802" s="129"/>
      <c r="R802" s="129"/>
      <c r="S802" s="129"/>
      <c r="T802" s="14"/>
      <c r="U802" s="208"/>
      <c r="V802" s="14"/>
      <c r="W802" s="208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208"/>
      <c r="Q803" s="129"/>
      <c r="R803" s="129"/>
      <c r="S803" s="129"/>
      <c r="T803" s="14"/>
      <c r="U803" s="208"/>
      <c r="V803" s="14"/>
      <c r="W803" s="208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208"/>
      <c r="Q804" s="129"/>
      <c r="R804" s="129"/>
      <c r="S804" s="129"/>
      <c r="T804" s="14"/>
      <c r="U804" s="208"/>
      <c r="V804" s="14"/>
      <c r="W804" s="208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208"/>
      <c r="Q805" s="129"/>
      <c r="R805" s="129"/>
      <c r="S805" s="129"/>
      <c r="T805" s="14"/>
      <c r="U805" s="208"/>
      <c r="V805" s="14"/>
      <c r="W805" s="208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208"/>
      <c r="Q806" s="129"/>
      <c r="R806" s="129"/>
      <c r="S806" s="129"/>
      <c r="T806" s="14"/>
      <c r="U806" s="208"/>
      <c r="V806" s="14"/>
      <c r="W806" s="208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208"/>
      <c r="Q807" s="129"/>
      <c r="R807" s="129"/>
      <c r="S807" s="129"/>
      <c r="T807" s="14"/>
      <c r="U807" s="208"/>
      <c r="V807" s="14"/>
      <c r="W807" s="208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208"/>
      <c r="Q808" s="129"/>
      <c r="R808" s="129"/>
      <c r="S808" s="129"/>
      <c r="T808" s="14"/>
      <c r="U808" s="208"/>
      <c r="V808" s="14"/>
      <c r="W808" s="208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208"/>
      <c r="Q809" s="129"/>
      <c r="R809" s="129"/>
      <c r="S809" s="129"/>
      <c r="T809" s="14"/>
      <c r="U809" s="208"/>
      <c r="V809" s="14"/>
      <c r="W809" s="208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208"/>
      <c r="Q810" s="129"/>
      <c r="R810" s="129"/>
      <c r="S810" s="129"/>
      <c r="T810" s="14"/>
      <c r="U810" s="208"/>
      <c r="V810" s="14"/>
      <c r="W810" s="208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208"/>
      <c r="Q811" s="129"/>
      <c r="R811" s="129"/>
      <c r="S811" s="129"/>
      <c r="T811" s="14"/>
      <c r="U811" s="208"/>
      <c r="V811" s="14"/>
      <c r="W811" s="208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208"/>
      <c r="Q812" s="129"/>
      <c r="R812" s="129"/>
      <c r="S812" s="129"/>
      <c r="T812" s="14"/>
      <c r="U812" s="208"/>
      <c r="V812" s="14"/>
      <c r="W812" s="208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208"/>
      <c r="Q813" s="129"/>
      <c r="R813" s="129"/>
      <c r="S813" s="129"/>
      <c r="T813" s="14"/>
      <c r="U813" s="208"/>
      <c r="V813" s="14"/>
      <c r="W813" s="208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208"/>
      <c r="Q814" s="129"/>
      <c r="R814" s="129"/>
      <c r="S814" s="129"/>
      <c r="T814" s="14"/>
      <c r="U814" s="208"/>
      <c r="V814" s="14"/>
      <c r="W814" s="208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208"/>
      <c r="Q815" s="129"/>
      <c r="R815" s="129"/>
      <c r="S815" s="129"/>
      <c r="T815" s="14"/>
      <c r="U815" s="208"/>
      <c r="V815" s="14"/>
      <c r="W815" s="208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208"/>
      <c r="Q816" s="129"/>
      <c r="R816" s="129"/>
      <c r="S816" s="129"/>
      <c r="T816" s="14"/>
      <c r="U816" s="208"/>
      <c r="V816" s="14"/>
      <c r="W816" s="208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208"/>
      <c r="Q817" s="129"/>
      <c r="R817" s="129"/>
      <c r="S817" s="129"/>
      <c r="T817" s="14"/>
      <c r="U817" s="208"/>
      <c r="V817" s="14"/>
      <c r="W817" s="208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208"/>
      <c r="Q818" s="129"/>
      <c r="R818" s="129"/>
      <c r="S818" s="129"/>
      <c r="T818" s="14"/>
      <c r="U818" s="208"/>
      <c r="V818" s="14"/>
      <c r="W818" s="208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208"/>
      <c r="Q819" s="129"/>
      <c r="R819" s="129"/>
      <c r="S819" s="129"/>
      <c r="T819" s="14"/>
      <c r="U819" s="208"/>
      <c r="V819" s="14"/>
      <c r="W819" s="208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208"/>
      <c r="Q820" s="129"/>
      <c r="R820" s="129"/>
      <c r="S820" s="129"/>
      <c r="T820" s="14"/>
      <c r="U820" s="208"/>
      <c r="V820" s="14"/>
      <c r="W820" s="208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208"/>
      <c r="Q821" s="129"/>
      <c r="R821" s="129"/>
      <c r="S821" s="129"/>
      <c r="T821" s="14"/>
      <c r="U821" s="208"/>
      <c r="V821" s="14"/>
      <c r="W821" s="208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208"/>
      <c r="Q822" s="129"/>
      <c r="R822" s="129"/>
      <c r="S822" s="129"/>
      <c r="T822" s="14"/>
      <c r="U822" s="208"/>
      <c r="V822" s="14"/>
      <c r="W822" s="208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208"/>
      <c r="Q823" s="129"/>
      <c r="R823" s="129"/>
      <c r="S823" s="129"/>
      <c r="T823" s="14"/>
      <c r="U823" s="208"/>
      <c r="V823" s="14"/>
      <c r="W823" s="208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208"/>
      <c r="Q824" s="129"/>
      <c r="R824" s="129"/>
      <c r="S824" s="129"/>
      <c r="T824" s="14"/>
      <c r="U824" s="208"/>
      <c r="V824" s="14"/>
      <c r="W824" s="208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208"/>
      <c r="Q825" s="129"/>
      <c r="R825" s="129"/>
      <c r="S825" s="129"/>
      <c r="T825" s="14"/>
      <c r="U825" s="208"/>
      <c r="V825" s="14"/>
      <c r="W825" s="208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208"/>
      <c r="Q826" s="129"/>
      <c r="R826" s="129"/>
      <c r="S826" s="129"/>
      <c r="T826" s="14"/>
      <c r="U826" s="208"/>
      <c r="V826" s="14"/>
      <c r="W826" s="208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208"/>
      <c r="Q827" s="129"/>
      <c r="R827" s="129"/>
      <c r="S827" s="129"/>
      <c r="T827" s="14"/>
      <c r="U827" s="208"/>
      <c r="V827" s="14"/>
      <c r="W827" s="208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208"/>
      <c r="Q828" s="129"/>
      <c r="R828" s="129"/>
      <c r="S828" s="129"/>
      <c r="T828" s="14"/>
      <c r="U828" s="208"/>
      <c r="V828" s="14"/>
      <c r="W828" s="208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208"/>
      <c r="Q829" s="129"/>
      <c r="R829" s="129"/>
      <c r="S829" s="129"/>
      <c r="T829" s="14"/>
      <c r="U829" s="208"/>
      <c r="V829" s="14"/>
      <c r="W829" s="208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208"/>
      <c r="Q830" s="129"/>
      <c r="R830" s="129"/>
      <c r="S830" s="129"/>
      <c r="T830" s="14"/>
      <c r="U830" s="208"/>
      <c r="V830" s="14"/>
      <c r="W830" s="208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208"/>
      <c r="Q831" s="129"/>
      <c r="R831" s="129"/>
      <c r="S831" s="129"/>
      <c r="T831" s="14"/>
      <c r="U831" s="208"/>
      <c r="V831" s="14"/>
      <c r="W831" s="208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208"/>
      <c r="Q832" s="129"/>
      <c r="R832" s="129"/>
      <c r="S832" s="129"/>
      <c r="T832" s="14"/>
      <c r="U832" s="208"/>
      <c r="V832" s="14"/>
      <c r="W832" s="208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208"/>
      <c r="Q833" s="129"/>
      <c r="R833" s="129"/>
      <c r="S833" s="129"/>
      <c r="T833" s="14"/>
      <c r="U833" s="208"/>
      <c r="V833" s="14"/>
      <c r="W833" s="208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208"/>
      <c r="Q834" s="129"/>
      <c r="R834" s="129"/>
      <c r="S834" s="129"/>
      <c r="T834" s="14"/>
      <c r="U834" s="208"/>
      <c r="V834" s="14"/>
      <c r="W834" s="208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208"/>
      <c r="Q835" s="129"/>
      <c r="R835" s="129"/>
      <c r="S835" s="129"/>
      <c r="T835" s="14"/>
      <c r="U835" s="208"/>
      <c r="V835" s="14"/>
      <c r="W835" s="208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208"/>
      <c r="Q836" s="129"/>
      <c r="R836" s="129"/>
      <c r="S836" s="129"/>
      <c r="T836" s="14"/>
      <c r="U836" s="208"/>
      <c r="V836" s="14"/>
      <c r="W836" s="208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208"/>
      <c r="Q837" s="129"/>
      <c r="R837" s="129"/>
      <c r="S837" s="129"/>
      <c r="T837" s="14"/>
      <c r="U837" s="208"/>
      <c r="V837" s="14"/>
      <c r="W837" s="208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208"/>
      <c r="Q838" s="129"/>
      <c r="R838" s="129"/>
      <c r="S838" s="129"/>
      <c r="T838" s="14"/>
      <c r="U838" s="208"/>
      <c r="V838" s="14"/>
      <c r="W838" s="208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208"/>
      <c r="Q839" s="129"/>
      <c r="R839" s="129"/>
      <c r="S839" s="129"/>
      <c r="T839" s="14"/>
      <c r="U839" s="208"/>
      <c r="V839" s="14"/>
      <c r="W839" s="208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208"/>
      <c r="Q840" s="129"/>
      <c r="R840" s="129"/>
      <c r="S840" s="129"/>
      <c r="T840" s="14"/>
      <c r="U840" s="208"/>
      <c r="V840" s="14"/>
      <c r="W840" s="208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208"/>
      <c r="Q841" s="129"/>
      <c r="R841" s="129"/>
      <c r="S841" s="129"/>
      <c r="T841" s="14"/>
      <c r="U841" s="208"/>
      <c r="V841" s="14"/>
      <c r="W841" s="208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208"/>
      <c r="Q842" s="129"/>
      <c r="R842" s="129"/>
      <c r="S842" s="129"/>
      <c r="T842" s="14"/>
      <c r="U842" s="208"/>
      <c r="V842" s="14"/>
      <c r="W842" s="208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208"/>
      <c r="Q843" s="129"/>
      <c r="R843" s="129"/>
      <c r="S843" s="129"/>
      <c r="T843" s="14"/>
      <c r="U843" s="208"/>
      <c r="V843" s="14"/>
      <c r="W843" s="208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208"/>
      <c r="Q844" s="129"/>
      <c r="R844" s="129"/>
      <c r="S844" s="129"/>
      <c r="T844" s="14"/>
      <c r="U844" s="208"/>
      <c r="V844" s="14"/>
      <c r="W844" s="208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208"/>
      <c r="Q845" s="129"/>
      <c r="R845" s="129"/>
      <c r="S845" s="129"/>
      <c r="T845" s="14"/>
      <c r="U845" s="208"/>
      <c r="V845" s="14"/>
      <c r="W845" s="208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208"/>
      <c r="Q846" s="129"/>
      <c r="R846" s="129"/>
      <c r="S846" s="129"/>
      <c r="T846" s="14"/>
      <c r="U846" s="208"/>
      <c r="V846" s="14"/>
      <c r="W846" s="208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208"/>
      <c r="Q847" s="129"/>
      <c r="R847" s="129"/>
      <c r="S847" s="129"/>
      <c r="T847" s="14"/>
      <c r="U847" s="208"/>
      <c r="V847" s="14"/>
      <c r="W847" s="208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208"/>
      <c r="Q848" s="129"/>
      <c r="R848" s="129"/>
      <c r="S848" s="129"/>
      <c r="T848" s="14"/>
      <c r="U848" s="208"/>
      <c r="V848" s="14"/>
      <c r="W848" s="208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208"/>
      <c r="Q849" s="129"/>
      <c r="R849" s="129"/>
      <c r="S849" s="129"/>
      <c r="T849" s="14"/>
      <c r="U849" s="208"/>
      <c r="V849" s="14"/>
      <c r="W849" s="208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208"/>
      <c r="Q850" s="129"/>
      <c r="R850" s="129"/>
      <c r="S850" s="129"/>
      <c r="T850" s="14"/>
      <c r="U850" s="208"/>
      <c r="V850" s="14"/>
      <c r="W850" s="208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208"/>
      <c r="Q851" s="129"/>
      <c r="R851" s="129"/>
      <c r="S851" s="129"/>
      <c r="T851" s="14"/>
      <c r="U851" s="208"/>
      <c r="V851" s="14"/>
      <c r="W851" s="208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208"/>
      <c r="Q852" s="129"/>
      <c r="R852" s="129"/>
      <c r="S852" s="129"/>
      <c r="T852" s="14"/>
      <c r="U852" s="208"/>
      <c r="V852" s="14"/>
      <c r="W852" s="208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208"/>
      <c r="Q853" s="129"/>
      <c r="R853" s="129"/>
      <c r="S853" s="129"/>
      <c r="T853" s="14"/>
      <c r="U853" s="208"/>
      <c r="V853" s="14"/>
      <c r="W853" s="208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208"/>
      <c r="Q854" s="129"/>
      <c r="R854" s="129"/>
      <c r="S854" s="129"/>
      <c r="T854" s="14"/>
      <c r="U854" s="208"/>
      <c r="V854" s="14"/>
      <c r="W854" s="208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208"/>
      <c r="Q855" s="129"/>
      <c r="R855" s="129"/>
      <c r="S855" s="129"/>
      <c r="T855" s="14"/>
      <c r="U855" s="208"/>
      <c r="V855" s="14"/>
      <c r="W855" s="208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208"/>
      <c r="Q856" s="129"/>
      <c r="R856" s="129"/>
      <c r="S856" s="129"/>
      <c r="T856" s="14"/>
      <c r="U856" s="208"/>
      <c r="V856" s="14"/>
      <c r="W856" s="208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208"/>
      <c r="Q857" s="129"/>
      <c r="R857" s="129"/>
      <c r="S857" s="129"/>
      <c r="T857" s="14"/>
      <c r="U857" s="208"/>
      <c r="V857" s="14"/>
      <c r="W857" s="208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208"/>
      <c r="Q858" s="129"/>
      <c r="R858" s="129"/>
      <c r="S858" s="129"/>
      <c r="T858" s="14"/>
      <c r="U858" s="208"/>
      <c r="V858" s="14"/>
      <c r="W858" s="208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208"/>
      <c r="Q859" s="129"/>
      <c r="R859" s="129"/>
      <c r="S859" s="129"/>
      <c r="T859" s="14"/>
      <c r="U859" s="208"/>
      <c r="V859" s="14"/>
      <c r="W859" s="208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208"/>
      <c r="Q860" s="129"/>
      <c r="R860" s="129"/>
      <c r="S860" s="129"/>
      <c r="T860" s="14"/>
      <c r="U860" s="208"/>
      <c r="V860" s="14"/>
      <c r="W860" s="208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208"/>
      <c r="Q861" s="129"/>
      <c r="R861" s="129"/>
      <c r="S861" s="129"/>
      <c r="T861" s="14"/>
      <c r="U861" s="208"/>
      <c r="V861" s="14"/>
      <c r="W861" s="208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208"/>
      <c r="Q862" s="129"/>
      <c r="R862" s="129"/>
      <c r="S862" s="129"/>
      <c r="T862" s="14"/>
      <c r="U862" s="208"/>
      <c r="V862" s="14"/>
      <c r="W862" s="208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208"/>
      <c r="Q863" s="129"/>
      <c r="R863" s="129"/>
      <c r="S863" s="129"/>
      <c r="T863" s="14"/>
      <c r="U863" s="208"/>
      <c r="V863" s="14"/>
      <c r="W863" s="208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208"/>
      <c r="Q864" s="129"/>
      <c r="R864" s="129"/>
      <c r="S864" s="129"/>
      <c r="T864" s="14"/>
      <c r="U864" s="208"/>
      <c r="V864" s="14"/>
      <c r="W864" s="208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208"/>
      <c r="Q865" s="129"/>
      <c r="R865" s="129"/>
      <c r="S865" s="129"/>
      <c r="T865" s="14"/>
      <c r="U865" s="208"/>
      <c r="V865" s="14"/>
      <c r="W865" s="208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208"/>
      <c r="Q866" s="129"/>
      <c r="R866" s="129"/>
      <c r="S866" s="129"/>
      <c r="T866" s="14"/>
      <c r="U866" s="208"/>
      <c r="V866" s="14"/>
      <c r="W866" s="208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208"/>
      <c r="Q867" s="129"/>
      <c r="R867" s="129"/>
      <c r="S867" s="129"/>
      <c r="T867" s="14"/>
      <c r="U867" s="208"/>
      <c r="V867" s="14"/>
      <c r="W867" s="208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208"/>
      <c r="Q868" s="129"/>
      <c r="R868" s="129"/>
      <c r="S868" s="129"/>
      <c r="T868" s="14"/>
      <c r="U868" s="208"/>
      <c r="V868" s="14"/>
      <c r="W868" s="208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208"/>
      <c r="Q869" s="129"/>
      <c r="R869" s="129"/>
      <c r="S869" s="129"/>
      <c r="T869" s="14"/>
      <c r="U869" s="208"/>
      <c r="V869" s="14"/>
      <c r="W869" s="208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208"/>
      <c r="Q870" s="129"/>
      <c r="R870" s="129"/>
      <c r="S870" s="129"/>
      <c r="T870" s="14"/>
      <c r="U870" s="208"/>
      <c r="V870" s="14"/>
      <c r="W870" s="208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208"/>
      <c r="Q871" s="129"/>
      <c r="R871" s="129"/>
      <c r="S871" s="129"/>
      <c r="T871" s="14"/>
      <c r="U871" s="208"/>
      <c r="V871" s="14"/>
      <c r="W871" s="208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208"/>
      <c r="Q872" s="129"/>
      <c r="R872" s="129"/>
      <c r="S872" s="129"/>
      <c r="T872" s="14"/>
      <c r="U872" s="208"/>
      <c r="V872" s="14"/>
      <c r="W872" s="208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208"/>
      <c r="Q873" s="129"/>
      <c r="R873" s="129"/>
      <c r="S873" s="129"/>
      <c r="T873" s="14"/>
      <c r="U873" s="208"/>
      <c r="V873" s="14"/>
      <c r="W873" s="208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208"/>
      <c r="Q874" s="129"/>
      <c r="R874" s="129"/>
      <c r="S874" s="129"/>
      <c r="T874" s="14"/>
      <c r="U874" s="208"/>
      <c r="V874" s="14"/>
      <c r="W874" s="208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208"/>
      <c r="Q875" s="129"/>
      <c r="R875" s="129"/>
      <c r="S875" s="129"/>
      <c r="T875" s="14"/>
      <c r="U875" s="208"/>
      <c r="V875" s="14"/>
      <c r="W875" s="208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208"/>
      <c r="Q876" s="129"/>
      <c r="R876" s="129"/>
      <c r="S876" s="129"/>
      <c r="T876" s="14"/>
      <c r="U876" s="208"/>
      <c r="V876" s="14"/>
      <c r="W876" s="208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208"/>
      <c r="Q877" s="129"/>
      <c r="R877" s="129"/>
      <c r="S877" s="129"/>
      <c r="T877" s="14"/>
      <c r="U877" s="208"/>
      <c r="V877" s="14"/>
      <c r="W877" s="208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208"/>
      <c r="Q878" s="129"/>
      <c r="R878" s="129"/>
      <c r="S878" s="129"/>
      <c r="T878" s="14"/>
      <c r="U878" s="208"/>
      <c r="V878" s="14"/>
      <c r="W878" s="208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208"/>
      <c r="Q879" s="129"/>
      <c r="R879" s="129"/>
      <c r="S879" s="129"/>
      <c r="T879" s="14"/>
      <c r="U879" s="208"/>
      <c r="V879" s="14"/>
      <c r="W879" s="208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208"/>
      <c r="Q880" s="129"/>
      <c r="R880" s="129"/>
      <c r="S880" s="129"/>
      <c r="T880" s="14"/>
      <c r="U880" s="208"/>
      <c r="V880" s="14"/>
      <c r="W880" s="208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208"/>
      <c r="Q881" s="129"/>
      <c r="R881" s="129"/>
      <c r="S881" s="129"/>
      <c r="T881" s="14"/>
      <c r="U881" s="208"/>
      <c r="V881" s="14"/>
      <c r="W881" s="208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208"/>
      <c r="Q882" s="129"/>
      <c r="R882" s="129"/>
      <c r="S882" s="129"/>
      <c r="T882" s="14"/>
      <c r="U882" s="208"/>
      <c r="V882" s="14"/>
      <c r="W882" s="208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208"/>
      <c r="Q883" s="129"/>
      <c r="R883" s="129"/>
      <c r="S883" s="129"/>
      <c r="T883" s="14"/>
      <c r="U883" s="208"/>
      <c r="V883" s="14"/>
      <c r="W883" s="208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208"/>
      <c r="Q884" s="129"/>
      <c r="R884" s="129"/>
      <c r="S884" s="129"/>
      <c r="T884" s="14"/>
      <c r="U884" s="208"/>
      <c r="V884" s="14"/>
      <c r="W884" s="208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208"/>
      <c r="Q885" s="129"/>
      <c r="R885" s="129"/>
      <c r="S885" s="129"/>
      <c r="T885" s="14"/>
      <c r="U885" s="208"/>
      <c r="V885" s="14"/>
      <c r="W885" s="208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208"/>
      <c r="Q886" s="129"/>
      <c r="R886" s="129"/>
      <c r="S886" s="129"/>
      <c r="T886" s="14"/>
      <c r="U886" s="208"/>
      <c r="V886" s="14"/>
      <c r="W886" s="208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208"/>
      <c r="Q887" s="129"/>
      <c r="R887" s="129"/>
      <c r="S887" s="129"/>
      <c r="T887" s="14"/>
      <c r="U887" s="208"/>
      <c r="V887" s="14"/>
      <c r="W887" s="208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208"/>
      <c r="Q888" s="129"/>
      <c r="R888" s="129"/>
      <c r="S888" s="129"/>
      <c r="T888" s="14"/>
      <c r="U888" s="208"/>
      <c r="V888" s="14"/>
      <c r="W888" s="208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208"/>
      <c r="Q889" s="129"/>
      <c r="R889" s="129"/>
      <c r="S889" s="129"/>
      <c r="T889" s="14"/>
      <c r="U889" s="208"/>
      <c r="V889" s="14"/>
      <c r="W889" s="208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208"/>
      <c r="Q890" s="129"/>
      <c r="R890" s="129"/>
      <c r="S890" s="129"/>
      <c r="T890" s="14"/>
      <c r="U890" s="208"/>
      <c r="V890" s="14"/>
      <c r="W890" s="208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208"/>
      <c r="Q891" s="129"/>
      <c r="R891" s="129"/>
      <c r="S891" s="129"/>
      <c r="T891" s="14"/>
      <c r="U891" s="208"/>
      <c r="V891" s="14"/>
      <c r="W891" s="208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208"/>
      <c r="Q892" s="129"/>
      <c r="R892" s="129"/>
      <c r="S892" s="129"/>
      <c r="T892" s="14"/>
      <c r="U892" s="208"/>
      <c r="V892" s="14"/>
      <c r="W892" s="208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208"/>
      <c r="Q893" s="129"/>
      <c r="R893" s="129"/>
      <c r="S893" s="129"/>
      <c r="T893" s="14"/>
      <c r="U893" s="208"/>
      <c r="V893" s="14"/>
      <c r="W893" s="208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208"/>
      <c r="Q894" s="129"/>
      <c r="R894" s="129"/>
      <c r="S894" s="129"/>
      <c r="T894" s="14"/>
      <c r="U894" s="208"/>
      <c r="V894" s="14"/>
      <c r="W894" s="208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208"/>
      <c r="Q895" s="129"/>
      <c r="R895" s="129"/>
      <c r="S895" s="129"/>
      <c r="T895" s="14"/>
      <c r="U895" s="208"/>
      <c r="V895" s="14"/>
      <c r="W895" s="208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208"/>
      <c r="Q896" s="129"/>
      <c r="R896" s="129"/>
      <c r="S896" s="129"/>
      <c r="T896" s="14"/>
      <c r="U896" s="208"/>
      <c r="V896" s="14"/>
      <c r="W896" s="208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208"/>
      <c r="Q897" s="129"/>
      <c r="R897" s="129"/>
      <c r="S897" s="129"/>
      <c r="T897" s="14"/>
      <c r="U897" s="208"/>
      <c r="V897" s="14"/>
      <c r="W897" s="208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208"/>
      <c r="Q898" s="129"/>
      <c r="R898" s="129"/>
      <c r="S898" s="129"/>
      <c r="T898" s="14"/>
      <c r="U898" s="208"/>
      <c r="V898" s="14"/>
      <c r="W898" s="208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208"/>
      <c r="Q899" s="129"/>
      <c r="R899" s="129"/>
      <c r="S899" s="129"/>
      <c r="T899" s="14"/>
      <c r="U899" s="208"/>
      <c r="V899" s="14"/>
      <c r="W899" s="208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208"/>
      <c r="Q900" s="129"/>
      <c r="R900" s="129"/>
      <c r="S900" s="129"/>
      <c r="T900" s="14"/>
      <c r="U900" s="208"/>
      <c r="V900" s="14"/>
      <c r="W900" s="208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208"/>
      <c r="Q901" s="129"/>
      <c r="R901" s="129"/>
      <c r="S901" s="129"/>
      <c r="T901" s="14"/>
      <c r="U901" s="208"/>
      <c r="V901" s="14"/>
      <c r="W901" s="208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208"/>
      <c r="Q902" s="129"/>
      <c r="R902" s="129"/>
      <c r="S902" s="129"/>
      <c r="T902" s="14"/>
      <c r="U902" s="208"/>
      <c r="V902" s="14"/>
      <c r="W902" s="208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208"/>
      <c r="Q903" s="129"/>
      <c r="R903" s="129"/>
      <c r="S903" s="129"/>
      <c r="T903" s="14"/>
      <c r="U903" s="208"/>
      <c r="V903" s="14"/>
      <c r="W903" s="208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208"/>
      <c r="Q904" s="129"/>
      <c r="R904" s="129"/>
      <c r="S904" s="129"/>
      <c r="T904" s="14"/>
      <c r="U904" s="208"/>
      <c r="V904" s="14"/>
      <c r="W904" s="208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208"/>
      <c r="Q905" s="129"/>
      <c r="R905" s="129"/>
      <c r="S905" s="129"/>
      <c r="T905" s="14"/>
      <c r="U905" s="208"/>
      <c r="V905" s="14"/>
      <c r="W905" s="208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208"/>
      <c r="Q906" s="129"/>
      <c r="R906" s="129"/>
      <c r="S906" s="129"/>
      <c r="T906" s="14"/>
      <c r="U906" s="208"/>
      <c r="V906" s="14"/>
      <c r="W906" s="208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208"/>
      <c r="Q907" s="129"/>
      <c r="R907" s="129"/>
      <c r="S907" s="129"/>
      <c r="T907" s="14"/>
      <c r="U907" s="208"/>
      <c r="V907" s="14"/>
      <c r="W907" s="208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208"/>
      <c r="Q908" s="129"/>
      <c r="R908" s="129"/>
      <c r="S908" s="129"/>
      <c r="T908" s="14"/>
      <c r="U908" s="208"/>
      <c r="V908" s="14"/>
      <c r="W908" s="208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208"/>
      <c r="Q909" s="129"/>
      <c r="R909" s="129"/>
      <c r="S909" s="129"/>
      <c r="T909" s="14"/>
      <c r="U909" s="208"/>
      <c r="V909" s="14"/>
      <c r="W909" s="208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208"/>
      <c r="Q910" s="129"/>
      <c r="R910" s="129"/>
      <c r="S910" s="129"/>
      <c r="T910" s="14"/>
      <c r="U910" s="208"/>
      <c r="V910" s="14"/>
      <c r="W910" s="208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208"/>
      <c r="Q911" s="129"/>
      <c r="R911" s="129"/>
      <c r="S911" s="129"/>
      <c r="T911" s="14"/>
      <c r="U911" s="208"/>
      <c r="V911" s="14"/>
      <c r="W911" s="208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208"/>
      <c r="Q912" s="129"/>
      <c r="R912" s="129"/>
      <c r="S912" s="129"/>
      <c r="T912" s="14"/>
      <c r="U912" s="208"/>
      <c r="V912" s="14"/>
      <c r="W912" s="208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208"/>
      <c r="Q913" s="129"/>
      <c r="R913" s="129"/>
      <c r="S913" s="129"/>
      <c r="T913" s="14"/>
      <c r="U913" s="208"/>
      <c r="V913" s="14"/>
      <c r="W913" s="208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208"/>
      <c r="Q914" s="129"/>
      <c r="R914" s="129"/>
      <c r="S914" s="129"/>
      <c r="T914" s="14"/>
      <c r="U914" s="208"/>
      <c r="V914" s="14"/>
      <c r="W914" s="208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208"/>
      <c r="Q915" s="129"/>
      <c r="R915" s="129"/>
      <c r="S915" s="129"/>
      <c r="T915" s="14"/>
      <c r="U915" s="208"/>
      <c r="V915" s="14"/>
      <c r="W915" s="208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208"/>
      <c r="Q916" s="129"/>
      <c r="R916" s="129"/>
      <c r="S916" s="129"/>
      <c r="T916" s="14"/>
      <c r="U916" s="208"/>
      <c r="V916" s="14"/>
      <c r="W916" s="208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208"/>
      <c r="Q917" s="129"/>
      <c r="R917" s="129"/>
      <c r="S917" s="129"/>
      <c r="T917" s="14"/>
      <c r="U917" s="208"/>
      <c r="V917" s="14"/>
      <c r="W917" s="208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208"/>
      <c r="Q918" s="129"/>
      <c r="R918" s="129"/>
      <c r="S918" s="129"/>
      <c r="T918" s="14"/>
      <c r="U918" s="208"/>
      <c r="V918" s="14"/>
      <c r="W918" s="208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208"/>
      <c r="Q919" s="129"/>
      <c r="R919" s="129"/>
      <c r="S919" s="129"/>
      <c r="T919" s="14"/>
      <c r="U919" s="208"/>
      <c r="V919" s="14"/>
      <c r="W919" s="208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208"/>
      <c r="Q920" s="129"/>
      <c r="R920" s="129"/>
      <c r="S920" s="129"/>
      <c r="T920" s="14"/>
      <c r="U920" s="208"/>
      <c r="V920" s="14"/>
      <c r="W920" s="208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208"/>
      <c r="Q921" s="129"/>
      <c r="R921" s="129"/>
      <c r="S921" s="129"/>
      <c r="T921" s="14"/>
      <c r="U921" s="208"/>
      <c r="V921" s="14"/>
      <c r="W921" s="208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208"/>
      <c r="Q922" s="129"/>
      <c r="R922" s="129"/>
      <c r="S922" s="129"/>
      <c r="T922" s="14"/>
      <c r="U922" s="208"/>
      <c r="V922" s="14"/>
      <c r="W922" s="208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208"/>
      <c r="Q923" s="129"/>
      <c r="R923" s="129"/>
      <c r="S923" s="129"/>
      <c r="T923" s="14"/>
      <c r="U923" s="208"/>
      <c r="V923" s="14"/>
      <c r="W923" s="208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208"/>
      <c r="Q924" s="129"/>
      <c r="R924" s="129"/>
      <c r="S924" s="129"/>
      <c r="T924" s="14"/>
      <c r="U924" s="208"/>
      <c r="V924" s="14"/>
      <c r="W924" s="208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208"/>
      <c r="Q925" s="129"/>
      <c r="R925" s="129"/>
      <c r="S925" s="129"/>
      <c r="T925" s="14"/>
      <c r="U925" s="208"/>
      <c r="V925" s="14"/>
      <c r="W925" s="208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208"/>
      <c r="Q926" s="129"/>
      <c r="R926" s="129"/>
      <c r="S926" s="129"/>
      <c r="T926" s="14"/>
      <c r="U926" s="208"/>
      <c r="V926" s="14"/>
      <c r="W926" s="208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208"/>
      <c r="Q927" s="129"/>
      <c r="R927" s="129"/>
      <c r="S927" s="129"/>
      <c r="T927" s="14"/>
      <c r="U927" s="208"/>
      <c r="V927" s="14"/>
      <c r="W927" s="208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208"/>
      <c r="Q928" s="129"/>
      <c r="R928" s="129"/>
      <c r="S928" s="129"/>
      <c r="T928" s="14"/>
      <c r="U928" s="208"/>
      <c r="V928" s="14"/>
      <c r="W928" s="208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208"/>
      <c r="Q929" s="129"/>
      <c r="R929" s="129"/>
      <c r="S929" s="129"/>
      <c r="T929" s="14"/>
      <c r="U929" s="208"/>
      <c r="V929" s="14"/>
      <c r="W929" s="208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208"/>
      <c r="Q930" s="129"/>
      <c r="R930" s="129"/>
      <c r="S930" s="129"/>
      <c r="T930" s="14"/>
      <c r="U930" s="208"/>
      <c r="V930" s="14"/>
      <c r="W930" s="208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208"/>
      <c r="Q931" s="129"/>
      <c r="R931" s="129"/>
      <c r="S931" s="129"/>
      <c r="T931" s="14"/>
      <c r="U931" s="208"/>
      <c r="V931" s="14"/>
      <c r="W931" s="208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208"/>
      <c r="Q932" s="129"/>
      <c r="R932" s="129"/>
      <c r="S932" s="129"/>
      <c r="T932" s="14"/>
      <c r="U932" s="208"/>
      <c r="V932" s="14"/>
      <c r="W932" s="208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208"/>
      <c r="Q933" s="129"/>
      <c r="R933" s="129"/>
      <c r="S933" s="129"/>
      <c r="T933" s="14"/>
      <c r="U933" s="208"/>
      <c r="V933" s="14"/>
      <c r="W933" s="208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208"/>
      <c r="Q934" s="129"/>
      <c r="R934" s="129"/>
      <c r="S934" s="129"/>
      <c r="T934" s="14"/>
      <c r="U934" s="208"/>
      <c r="V934" s="14"/>
      <c r="W934" s="208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208"/>
      <c r="Q935" s="129"/>
      <c r="R935" s="129"/>
      <c r="S935" s="129"/>
      <c r="T935" s="14"/>
      <c r="U935" s="208"/>
      <c r="V935" s="14"/>
      <c r="W935" s="208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208"/>
      <c r="Q936" s="129"/>
      <c r="R936" s="129"/>
      <c r="S936" s="129"/>
      <c r="T936" s="14"/>
      <c r="U936" s="208"/>
      <c r="V936" s="14"/>
      <c r="W936" s="208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208"/>
      <c r="Q937" s="129"/>
      <c r="R937" s="129"/>
      <c r="S937" s="129"/>
      <c r="T937" s="14"/>
      <c r="U937" s="208"/>
      <c r="V937" s="14"/>
      <c r="W937" s="208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208"/>
      <c r="Q938" s="129"/>
      <c r="R938" s="129"/>
      <c r="S938" s="129"/>
      <c r="T938" s="14"/>
      <c r="U938" s="208"/>
      <c r="V938" s="14"/>
      <c r="W938" s="208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208"/>
      <c r="Q939" s="129"/>
      <c r="R939" s="129"/>
      <c r="S939" s="129"/>
      <c r="T939" s="14"/>
      <c r="U939" s="208"/>
      <c r="V939" s="14"/>
      <c r="W939" s="208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208"/>
      <c r="Q940" s="129"/>
      <c r="R940" s="129"/>
      <c r="S940" s="129"/>
      <c r="T940" s="14"/>
      <c r="U940" s="208"/>
      <c r="V940" s="14"/>
      <c r="W940" s="208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208"/>
      <c r="Q941" s="129"/>
      <c r="R941" s="129"/>
      <c r="S941" s="129"/>
      <c r="T941" s="14"/>
      <c r="U941" s="208"/>
      <c r="V941" s="14"/>
      <c r="W941" s="208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208"/>
      <c r="Q942" s="129"/>
      <c r="R942" s="129"/>
      <c r="S942" s="129"/>
      <c r="T942" s="14"/>
      <c r="U942" s="208"/>
      <c r="V942" s="14"/>
      <c r="W942" s="208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208"/>
      <c r="Q943" s="129"/>
      <c r="R943" s="129"/>
      <c r="S943" s="129"/>
      <c r="T943" s="14"/>
      <c r="U943" s="208"/>
      <c r="V943" s="14"/>
      <c r="W943" s="208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208"/>
      <c r="Q944" s="129"/>
      <c r="R944" s="129"/>
      <c r="S944" s="129"/>
      <c r="T944" s="14"/>
      <c r="U944" s="208"/>
      <c r="V944" s="14"/>
      <c r="W944" s="208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208"/>
      <c r="Q945" s="129"/>
      <c r="R945" s="129"/>
      <c r="S945" s="129"/>
      <c r="T945" s="14"/>
      <c r="U945" s="208"/>
      <c r="V945" s="14"/>
      <c r="W945" s="208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208"/>
      <c r="Q946" s="129"/>
      <c r="R946" s="129"/>
      <c r="S946" s="129"/>
      <c r="T946" s="14"/>
      <c r="U946" s="208"/>
      <c r="V946" s="14"/>
      <c r="W946" s="208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208"/>
      <c r="Q947" s="129"/>
      <c r="R947" s="129"/>
      <c r="S947" s="129"/>
      <c r="T947" s="14"/>
      <c r="U947" s="208"/>
      <c r="V947" s="14"/>
      <c r="W947" s="208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208"/>
      <c r="Q948" s="129"/>
      <c r="R948" s="129"/>
      <c r="S948" s="129"/>
      <c r="T948" s="14"/>
      <c r="U948" s="208"/>
      <c r="V948" s="14"/>
      <c r="W948" s="208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208"/>
      <c r="Q949" s="129"/>
      <c r="R949" s="129"/>
      <c r="S949" s="129"/>
      <c r="T949" s="14"/>
      <c r="U949" s="208"/>
      <c r="V949" s="14"/>
      <c r="W949" s="208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208"/>
      <c r="Q950" s="129"/>
      <c r="R950" s="129"/>
      <c r="S950" s="129"/>
      <c r="T950" s="14"/>
      <c r="U950" s="208"/>
      <c r="V950" s="14"/>
      <c r="W950" s="208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208"/>
      <c r="Q951" s="129"/>
      <c r="R951" s="129"/>
      <c r="S951" s="129"/>
      <c r="T951" s="14"/>
      <c r="U951" s="208"/>
      <c r="V951" s="14"/>
      <c r="W951" s="208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208"/>
      <c r="Q952" s="129"/>
      <c r="R952" s="129"/>
      <c r="S952" s="129"/>
      <c r="T952" s="14"/>
      <c r="U952" s="208"/>
      <c r="V952" s="14"/>
      <c r="W952" s="208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208"/>
      <c r="Q953" s="129"/>
      <c r="R953" s="129"/>
      <c r="S953" s="129"/>
      <c r="T953" s="14"/>
      <c r="U953" s="208"/>
      <c r="V953" s="14"/>
      <c r="W953" s="208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208"/>
      <c r="Q954" s="129"/>
      <c r="R954" s="129"/>
      <c r="S954" s="129"/>
      <c r="T954" s="14"/>
      <c r="U954" s="208"/>
      <c r="V954" s="14"/>
      <c r="W954" s="208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208"/>
      <c r="Q955" s="129"/>
      <c r="R955" s="129"/>
      <c r="S955" s="129"/>
      <c r="T955" s="14"/>
      <c r="U955" s="208"/>
      <c r="V955" s="14"/>
      <c r="W955" s="208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208"/>
      <c r="Q956" s="129"/>
      <c r="R956" s="129"/>
      <c r="S956" s="129"/>
      <c r="T956" s="14"/>
      <c r="U956" s="208"/>
      <c r="V956" s="14"/>
      <c r="W956" s="208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208"/>
      <c r="Q957" s="129"/>
      <c r="R957" s="129"/>
      <c r="S957" s="129"/>
      <c r="T957" s="14"/>
      <c r="U957" s="208"/>
      <c r="V957" s="14"/>
      <c r="W957" s="208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208"/>
      <c r="Q958" s="129"/>
      <c r="R958" s="129"/>
      <c r="S958" s="129"/>
      <c r="T958" s="14"/>
      <c r="U958" s="208"/>
      <c r="V958" s="14"/>
      <c r="W958" s="208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208"/>
      <c r="Q959" s="129"/>
      <c r="R959" s="129"/>
      <c r="S959" s="129"/>
      <c r="T959" s="14"/>
      <c r="U959" s="208"/>
      <c r="V959" s="14"/>
      <c r="W959" s="208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208"/>
      <c r="Q960" s="129"/>
      <c r="R960" s="129"/>
      <c r="S960" s="129"/>
      <c r="T960" s="14"/>
      <c r="U960" s="208"/>
      <c r="V960" s="14"/>
      <c r="W960" s="208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208"/>
      <c r="Q961" s="129"/>
      <c r="R961" s="129"/>
      <c r="S961" s="129"/>
      <c r="T961" s="14"/>
      <c r="U961" s="208"/>
      <c r="V961" s="14"/>
      <c r="W961" s="208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208"/>
      <c r="Q962" s="129"/>
      <c r="R962" s="129"/>
      <c r="S962" s="129"/>
      <c r="T962" s="14"/>
      <c r="U962" s="208"/>
      <c r="V962" s="14"/>
      <c r="W962" s="208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208"/>
      <c r="Q963" s="129"/>
      <c r="R963" s="129"/>
      <c r="S963" s="129"/>
      <c r="T963" s="14"/>
      <c r="U963" s="208"/>
      <c r="V963" s="14"/>
      <c r="W963" s="208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208"/>
      <c r="Q964" s="129"/>
      <c r="R964" s="129"/>
      <c r="S964" s="129"/>
      <c r="T964" s="14"/>
      <c r="U964" s="208"/>
      <c r="V964" s="14"/>
      <c r="W964" s="208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208"/>
      <c r="Q965" s="129"/>
      <c r="R965" s="129"/>
      <c r="S965" s="129"/>
      <c r="T965" s="14"/>
      <c r="U965" s="208"/>
      <c r="V965" s="14"/>
      <c r="W965" s="208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208"/>
      <c r="Q966" s="129"/>
      <c r="R966" s="129"/>
      <c r="S966" s="129"/>
      <c r="T966" s="14"/>
      <c r="U966" s="208"/>
      <c r="V966" s="14"/>
      <c r="W966" s="208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208"/>
      <c r="Q967" s="129"/>
      <c r="R967" s="129"/>
      <c r="S967" s="129"/>
      <c r="T967" s="14"/>
      <c r="U967" s="208"/>
      <c r="V967" s="14"/>
      <c r="W967" s="208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208"/>
      <c r="Q968" s="129"/>
      <c r="R968" s="129"/>
      <c r="S968" s="129"/>
      <c r="T968" s="14"/>
      <c r="U968" s="208"/>
      <c r="V968" s="14"/>
      <c r="W968" s="208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208"/>
      <c r="Q969" s="129"/>
      <c r="R969" s="129"/>
      <c r="S969" s="129"/>
      <c r="T969" s="14"/>
      <c r="U969" s="208"/>
      <c r="V969" s="14"/>
      <c r="W969" s="208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208"/>
      <c r="Q970" s="129"/>
      <c r="R970" s="129"/>
      <c r="S970" s="129"/>
      <c r="T970" s="14"/>
      <c r="U970" s="208"/>
      <c r="V970" s="14"/>
      <c r="W970" s="208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208"/>
      <c r="Q971" s="129"/>
      <c r="R971" s="129"/>
      <c r="S971" s="129"/>
      <c r="T971" s="14"/>
      <c r="U971" s="208"/>
      <c r="V971" s="14"/>
      <c r="W971" s="208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208"/>
      <c r="Q972" s="129"/>
      <c r="R972" s="129"/>
      <c r="S972" s="129"/>
      <c r="T972" s="14"/>
      <c r="U972" s="208"/>
      <c r="V972" s="14"/>
      <c r="W972" s="208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208"/>
      <c r="Q973" s="129"/>
      <c r="R973" s="129"/>
      <c r="S973" s="129"/>
      <c r="T973" s="14"/>
      <c r="U973" s="208"/>
      <c r="V973" s="14"/>
      <c r="W973" s="208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208"/>
      <c r="Q974" s="129"/>
      <c r="R974" s="129"/>
      <c r="S974" s="129"/>
      <c r="T974" s="14"/>
      <c r="U974" s="208"/>
      <c r="V974" s="14"/>
      <c r="W974" s="208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208"/>
      <c r="Q975" s="129"/>
      <c r="R975" s="129"/>
      <c r="S975" s="129"/>
      <c r="T975" s="14"/>
      <c r="U975" s="208"/>
      <c r="V975" s="14"/>
      <c r="W975" s="208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208"/>
      <c r="Q976" s="129"/>
      <c r="R976" s="129"/>
      <c r="S976" s="129"/>
      <c r="T976" s="14"/>
      <c r="U976" s="208"/>
      <c r="V976" s="14"/>
      <c r="W976" s="208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2:72" ht="14"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208"/>
      <c r="Q977" s="129"/>
      <c r="R977" s="129"/>
      <c r="S977" s="129"/>
      <c r="T977" s="14"/>
      <c r="U977" s="208"/>
      <c r="V977" s="14"/>
      <c r="W977" s="208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2:72" ht="14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208"/>
      <c r="Q978" s="129"/>
      <c r="R978" s="129"/>
      <c r="S978" s="129"/>
      <c r="T978" s="14"/>
      <c r="U978" s="208"/>
      <c r="V978" s="14"/>
      <c r="W978" s="208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2:72" ht="14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208"/>
      <c r="Q979" s="129"/>
      <c r="R979" s="129"/>
      <c r="S979" s="129"/>
      <c r="T979" s="14"/>
      <c r="U979" s="208"/>
      <c r="V979" s="14"/>
      <c r="W979" s="208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2:72" ht="14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208"/>
      <c r="Q980" s="129"/>
      <c r="R980" s="129"/>
      <c r="S980" s="129"/>
      <c r="T980" s="14"/>
      <c r="U980" s="208"/>
      <c r="V980" s="14"/>
      <c r="W980" s="208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2:72" ht="14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208"/>
      <c r="Q981" s="129"/>
      <c r="R981" s="129"/>
      <c r="S981" s="129"/>
      <c r="T981" s="14"/>
      <c r="U981" s="208"/>
      <c r="V981" s="14"/>
      <c r="W981" s="208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2:72" ht="14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208"/>
      <c r="Q982" s="129"/>
      <c r="R982" s="129"/>
      <c r="S982" s="129"/>
      <c r="T982" s="14"/>
      <c r="U982" s="208"/>
      <c r="V982" s="14"/>
      <c r="W982" s="208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2:72" ht="14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208"/>
      <c r="Q983" s="129"/>
      <c r="R983" s="129"/>
      <c r="S983" s="129"/>
      <c r="T983" s="14"/>
      <c r="U983" s="208"/>
      <c r="V983" s="14"/>
      <c r="W983" s="208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2:72" ht="14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208"/>
      <c r="Q984" s="129"/>
      <c r="R984" s="129"/>
      <c r="S984" s="129"/>
      <c r="T984" s="14"/>
      <c r="U984" s="208"/>
      <c r="V984" s="14"/>
      <c r="W984" s="208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2:72" ht="14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208"/>
      <c r="Q985" s="129"/>
      <c r="R985" s="129"/>
      <c r="S985" s="129"/>
      <c r="T985" s="14"/>
      <c r="U985" s="208"/>
      <c r="V985" s="14"/>
      <c r="W985" s="208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2:72" ht="14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208"/>
      <c r="Q986" s="129"/>
      <c r="R986" s="129"/>
      <c r="S986" s="129"/>
      <c r="T986" s="14"/>
      <c r="U986" s="208"/>
      <c r="V986" s="14"/>
      <c r="W986" s="208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2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208"/>
      <c r="Q987" s="129"/>
      <c r="R987" s="129"/>
      <c r="S987" s="129"/>
      <c r="T987" s="14"/>
      <c r="U987" s="208"/>
      <c r="V987" s="14"/>
      <c r="W987" s="208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2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208"/>
      <c r="Q988" s="129"/>
      <c r="R988" s="129"/>
      <c r="S988" s="129"/>
      <c r="T988" s="14"/>
      <c r="U988" s="208"/>
      <c r="V988" s="14"/>
      <c r="W988" s="208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2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208"/>
      <c r="Q989" s="129"/>
      <c r="R989" s="129"/>
      <c r="S989" s="129"/>
      <c r="T989" s="14"/>
      <c r="U989" s="208"/>
      <c r="V989" s="14"/>
      <c r="W989" s="208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2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208"/>
      <c r="Q990" s="129"/>
      <c r="R990" s="129"/>
      <c r="S990" s="129"/>
      <c r="T990" s="14"/>
      <c r="U990" s="208"/>
      <c r="V990" s="14"/>
      <c r="W990" s="208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E240:F241 C5:C1048576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F166:F231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B5:B1048576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topLeftCell="G1" workbookViewId="0">
      <selection activeCell="Q11" sqref="Q1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31.16406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5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814</v>
      </c>
      <c r="G1" s="24" t="s">
        <v>399</v>
      </c>
      <c r="H1" s="30" t="s">
        <v>400</v>
      </c>
      <c r="I1" s="123" t="s">
        <v>728</v>
      </c>
      <c r="J1" s="123" t="s">
        <v>729</v>
      </c>
      <c r="K1" s="123" t="s">
        <v>727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762</v>
      </c>
      <c r="R1" s="107" t="s">
        <v>406</v>
      </c>
      <c r="S1" s="107" t="s">
        <v>407</v>
      </c>
      <c r="T1" s="107" t="s">
        <v>755</v>
      </c>
      <c r="U1" s="73" t="s">
        <v>408</v>
      </c>
      <c r="V1" s="73" t="s">
        <v>699</v>
      </c>
      <c r="W1" s="73" t="s">
        <v>409</v>
      </c>
      <c r="X1" s="73" t="s">
        <v>410</v>
      </c>
      <c r="Y1" s="73" t="s">
        <v>411</v>
      </c>
      <c r="Z1" s="73" t="s">
        <v>412</v>
      </c>
      <c r="AA1" s="73" t="s">
        <v>413</v>
      </c>
      <c r="AB1" s="45" t="s">
        <v>414</v>
      </c>
      <c r="AC1" s="73" t="s">
        <v>415</v>
      </c>
      <c r="AD1" s="73" t="s">
        <v>416</v>
      </c>
      <c r="AE1" s="45" t="s">
        <v>417</v>
      </c>
    </row>
    <row r="2" spans="1:31" s="27" customFormat="1" ht="70.5" customHeight="1">
      <c r="A2" s="28" t="s">
        <v>670</v>
      </c>
      <c r="B2" s="32" t="s">
        <v>16</v>
      </c>
      <c r="C2" s="32" t="s">
        <v>332</v>
      </c>
      <c r="D2" s="32" t="s">
        <v>806</v>
      </c>
      <c r="E2" s="28" t="s">
        <v>398</v>
      </c>
      <c r="F2" s="28" t="s">
        <v>815</v>
      </c>
      <c r="G2" s="28" t="s">
        <v>756</v>
      </c>
      <c r="H2" s="28" t="s">
        <v>60</v>
      </c>
      <c r="I2" s="124" t="s">
        <v>733</v>
      </c>
      <c r="J2" s="124" t="s">
        <v>734</v>
      </c>
      <c r="K2" s="124" t="s">
        <v>732</v>
      </c>
      <c r="L2" s="108" t="s">
        <v>425</v>
      </c>
      <c r="M2" s="61"/>
      <c r="N2" s="61"/>
      <c r="O2" s="61" t="s">
        <v>320</v>
      </c>
      <c r="P2" s="108" t="s">
        <v>722</v>
      </c>
      <c r="Q2" s="108" t="s">
        <v>763</v>
      </c>
      <c r="R2" s="108" t="s">
        <v>423</v>
      </c>
      <c r="S2" s="108" t="s">
        <v>424</v>
      </c>
      <c r="T2" s="108"/>
      <c r="U2" s="54" t="s">
        <v>422</v>
      </c>
      <c r="V2" s="54" t="s">
        <v>700</v>
      </c>
      <c r="W2" s="55" t="s">
        <v>86</v>
      </c>
      <c r="X2" s="55" t="s">
        <v>87</v>
      </c>
      <c r="Y2" s="55" t="s">
        <v>88</v>
      </c>
      <c r="Z2" s="55" t="s">
        <v>327</v>
      </c>
      <c r="AA2" s="54" t="s">
        <v>421</v>
      </c>
      <c r="AB2" s="54" t="s">
        <v>420</v>
      </c>
      <c r="AC2" s="54" t="s">
        <v>326</v>
      </c>
      <c r="AD2" s="54" t="s">
        <v>419</v>
      </c>
      <c r="AE2" s="54" t="s">
        <v>418</v>
      </c>
    </row>
    <row r="3" spans="1:31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34"/>
      <c r="I3" s="125" t="s">
        <v>730</v>
      </c>
      <c r="J3" s="125" t="s">
        <v>34</v>
      </c>
      <c r="K3" s="125" t="s">
        <v>731</v>
      </c>
      <c r="L3" s="121" t="s">
        <v>299</v>
      </c>
      <c r="M3" s="122" t="s">
        <v>701</v>
      </c>
      <c r="N3" s="121" t="s">
        <v>319</v>
      </c>
      <c r="O3" s="121"/>
      <c r="P3" s="121"/>
      <c r="Q3" s="122" t="s">
        <v>764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>
      <c r="A4" s="20" t="s">
        <v>855</v>
      </c>
      <c r="B4" s="4" t="s">
        <v>859</v>
      </c>
      <c r="C4" s="4" t="s">
        <v>887</v>
      </c>
      <c r="D4" s="4" t="s">
        <v>987</v>
      </c>
      <c r="E4" s="230"/>
      <c r="F4" s="5" t="str">
        <f>D4&amp;"REP1"</f>
        <v>Trumbore Falbrook 2005 A1 (0-3)REP1</v>
      </c>
      <c r="G4" s="5" t="s">
        <v>761</v>
      </c>
      <c r="I4" s="126">
        <v>2005</v>
      </c>
      <c r="J4" s="126">
        <v>7</v>
      </c>
      <c r="K4" s="126">
        <v>24</v>
      </c>
      <c r="L4" s="5">
        <v>10</v>
      </c>
      <c r="M4" s="5" t="s">
        <v>314</v>
      </c>
      <c r="N4" s="5">
        <v>26</v>
      </c>
      <c r="O4" s="5" t="s">
        <v>310</v>
      </c>
      <c r="S4" s="177">
        <v>0.20462832440851761</v>
      </c>
      <c r="T4" s="5" t="s">
        <v>318</v>
      </c>
      <c r="U4" s="226">
        <v>-26.96</v>
      </c>
      <c r="W4" s="225" t="s">
        <v>1185</v>
      </c>
      <c r="X4" s="82">
        <v>13726</v>
      </c>
      <c r="Y4" s="5">
        <v>2005</v>
      </c>
    </row>
    <row r="5" spans="1:31">
      <c r="A5" s="20" t="s">
        <v>855</v>
      </c>
      <c r="B5" s="4" t="s">
        <v>859</v>
      </c>
      <c r="C5" s="4" t="s">
        <v>887</v>
      </c>
      <c r="D5" s="4" t="s">
        <v>987</v>
      </c>
      <c r="E5" s="230"/>
      <c r="F5" s="5" t="str">
        <f>D4&amp;"REP2"</f>
        <v>Trumbore Falbrook 2005 A1 (0-3)REP2</v>
      </c>
      <c r="G5" s="5" t="s">
        <v>761</v>
      </c>
      <c r="I5" s="126">
        <v>2005</v>
      </c>
      <c r="J5" s="126">
        <v>7</v>
      </c>
      <c r="K5" s="126">
        <v>24</v>
      </c>
      <c r="L5" s="5">
        <v>10</v>
      </c>
      <c r="M5" s="5" t="s">
        <v>314</v>
      </c>
      <c r="N5" s="5">
        <v>26</v>
      </c>
      <c r="O5" s="5" t="s">
        <v>310</v>
      </c>
      <c r="S5" s="177">
        <v>0.4375573701924832</v>
      </c>
      <c r="T5" s="5" t="s">
        <v>318</v>
      </c>
      <c r="U5" s="226">
        <v>-27.38</v>
      </c>
      <c r="W5" s="225" t="s">
        <v>1185</v>
      </c>
      <c r="X5" s="82">
        <v>13727</v>
      </c>
      <c r="Y5" s="5">
        <v>2005</v>
      </c>
      <c r="Z5" s="227">
        <v>60.7</v>
      </c>
      <c r="AA5" s="227">
        <v>2</v>
      </c>
      <c r="AC5" s="229">
        <v>1.0677471310650293</v>
      </c>
      <c r="AD5" s="229">
        <v>1.6999999999999999E-3</v>
      </c>
    </row>
    <row r="6" spans="1:31">
      <c r="A6" s="20" t="s">
        <v>855</v>
      </c>
      <c r="B6" s="4" t="s">
        <v>859</v>
      </c>
      <c r="C6" s="4" t="s">
        <v>887</v>
      </c>
      <c r="D6" s="4" t="s">
        <v>987</v>
      </c>
      <c r="E6" s="230"/>
      <c r="F6" s="5" t="str">
        <f>D4&amp;"REP3"</f>
        <v>Trumbore Falbrook 2005 A1 (0-3)REP3</v>
      </c>
      <c r="G6" s="5" t="s">
        <v>761</v>
      </c>
      <c r="I6" s="126">
        <v>2005</v>
      </c>
      <c r="J6" s="126">
        <v>7</v>
      </c>
      <c r="K6" s="126">
        <v>24</v>
      </c>
      <c r="L6" s="5">
        <v>10</v>
      </c>
      <c r="M6" s="5" t="s">
        <v>314</v>
      </c>
      <c r="N6" s="5">
        <v>26</v>
      </c>
      <c r="O6" s="5" t="s">
        <v>310</v>
      </c>
      <c r="S6" s="177">
        <v>0.33608036749749259</v>
      </c>
      <c r="T6" s="5" t="s">
        <v>318</v>
      </c>
      <c r="U6" s="226">
        <v>-27.52</v>
      </c>
      <c r="W6" s="225" t="s">
        <v>1185</v>
      </c>
      <c r="X6" s="82">
        <v>13728</v>
      </c>
      <c r="Y6" s="5">
        <v>2005</v>
      </c>
      <c r="Z6" s="227">
        <v>60</v>
      </c>
      <c r="AA6" s="227">
        <v>2.1</v>
      </c>
      <c r="AC6" s="229">
        <v>1.067042480370445</v>
      </c>
      <c r="AD6" s="229">
        <v>2.1000000000000003E-3</v>
      </c>
    </row>
    <row r="7" spans="1:31">
      <c r="A7" s="20" t="s">
        <v>855</v>
      </c>
      <c r="B7" s="4" t="s">
        <v>860</v>
      </c>
      <c r="C7" s="4" t="s">
        <v>888</v>
      </c>
      <c r="D7" s="236" t="s">
        <v>994</v>
      </c>
      <c r="E7" s="230"/>
      <c r="F7" s="5" t="str">
        <f>D7&amp;"REP1"</f>
        <v>Trumbore Ahwahnee 2005 A1REP1</v>
      </c>
      <c r="G7" s="5" t="s">
        <v>761</v>
      </c>
      <c r="I7" s="126">
        <v>2005</v>
      </c>
      <c r="J7" s="126">
        <v>7</v>
      </c>
      <c r="K7" s="126">
        <v>24</v>
      </c>
      <c r="L7" s="5">
        <v>10</v>
      </c>
      <c r="M7" s="5" t="s">
        <v>314</v>
      </c>
      <c r="N7" s="5">
        <v>26</v>
      </c>
      <c r="O7" s="5" t="s">
        <v>310</v>
      </c>
      <c r="S7" s="177">
        <v>3.4376774756960465E-2</v>
      </c>
      <c r="T7" s="5" t="s">
        <v>318</v>
      </c>
      <c r="U7" s="226">
        <v>-26.12</v>
      </c>
      <c r="W7" s="225" t="s">
        <v>1185</v>
      </c>
      <c r="X7" s="82">
        <v>13729</v>
      </c>
      <c r="Y7" s="5">
        <v>2005</v>
      </c>
      <c r="Z7" s="227"/>
      <c r="AA7" s="227"/>
      <c r="AC7" s="229"/>
      <c r="AD7" s="229"/>
    </row>
    <row r="8" spans="1:31">
      <c r="A8" s="20" t="s">
        <v>855</v>
      </c>
      <c r="B8" s="4" t="s">
        <v>860</v>
      </c>
      <c r="C8" s="4" t="s">
        <v>888</v>
      </c>
      <c r="D8" s="236" t="s">
        <v>994</v>
      </c>
      <c r="E8" s="230"/>
      <c r="F8" s="5" t="str">
        <f>D7&amp;"REP2"</f>
        <v>Trumbore Ahwahnee 2005 A1REP2</v>
      </c>
      <c r="G8" s="5" t="s">
        <v>761</v>
      </c>
      <c r="I8" s="126">
        <v>2005</v>
      </c>
      <c r="J8" s="126">
        <v>7</v>
      </c>
      <c r="K8" s="126">
        <v>24</v>
      </c>
      <c r="L8" s="5">
        <v>10</v>
      </c>
      <c r="M8" s="5" t="s">
        <v>314</v>
      </c>
      <c r="N8" s="5">
        <v>26</v>
      </c>
      <c r="O8" s="5" t="s">
        <v>310</v>
      </c>
      <c r="S8" s="177">
        <v>2.5524699578532085E-2</v>
      </c>
      <c r="T8" s="5" t="s">
        <v>318</v>
      </c>
      <c r="U8" s="226">
        <v>-26.76</v>
      </c>
      <c r="W8" s="225" t="s">
        <v>1185</v>
      </c>
      <c r="X8" s="82">
        <v>13730</v>
      </c>
      <c r="Y8" s="5">
        <v>2005</v>
      </c>
      <c r="Z8" s="227">
        <v>80.099999999999994</v>
      </c>
      <c r="AA8" s="227">
        <v>1.8</v>
      </c>
      <c r="AC8" s="229">
        <v>1.0872760217435073</v>
      </c>
      <c r="AD8" s="229">
        <v>1.8E-3</v>
      </c>
    </row>
    <row r="9" spans="1:31">
      <c r="A9" s="20" t="s">
        <v>855</v>
      </c>
      <c r="B9" s="4" t="s">
        <v>860</v>
      </c>
      <c r="C9" s="4" t="s">
        <v>888</v>
      </c>
      <c r="D9" s="236" t="s">
        <v>994</v>
      </c>
      <c r="E9" s="230"/>
      <c r="F9" s="5" t="str">
        <f>D7&amp;"REP3"</f>
        <v>Trumbore Ahwahnee 2005 A1REP3</v>
      </c>
      <c r="G9" s="5" t="s">
        <v>761</v>
      </c>
      <c r="I9" s="126">
        <v>2005</v>
      </c>
      <c r="J9" s="126">
        <v>7</v>
      </c>
      <c r="K9" s="126">
        <v>24</v>
      </c>
      <c r="L9" s="5">
        <v>10</v>
      </c>
      <c r="M9" s="5" t="s">
        <v>314</v>
      </c>
      <c r="N9" s="5">
        <v>26</v>
      </c>
      <c r="O9" s="5" t="s">
        <v>310</v>
      </c>
      <c r="S9" s="177">
        <v>2.118356335008089E-2</v>
      </c>
      <c r="T9" s="5" t="s">
        <v>318</v>
      </c>
      <c r="U9" s="226">
        <v>-26.84</v>
      </c>
      <c r="W9" s="225" t="s">
        <v>1185</v>
      </c>
      <c r="X9" s="82">
        <v>13731</v>
      </c>
      <c r="Y9" s="5">
        <v>2005</v>
      </c>
      <c r="Z9" s="227">
        <v>76.8</v>
      </c>
      <c r="AA9" s="227">
        <v>1.8</v>
      </c>
      <c r="AC9" s="229">
        <v>1.0839540970404671</v>
      </c>
      <c r="AD9" s="229">
        <v>1.8E-3</v>
      </c>
    </row>
    <row r="10" spans="1:31">
      <c r="A10" s="20" t="s">
        <v>855</v>
      </c>
      <c r="B10" s="4" t="s">
        <v>861</v>
      </c>
      <c r="C10" s="4" t="s">
        <v>889</v>
      </c>
      <c r="D10" s="236" t="s">
        <v>996</v>
      </c>
      <c r="E10" s="230"/>
      <c r="F10" s="5" t="str">
        <f>D10&amp;"REP1"</f>
        <v>Trumbore Musick 2005 E (0-7)REP1</v>
      </c>
      <c r="G10" s="5" t="s">
        <v>761</v>
      </c>
      <c r="I10" s="126">
        <v>2005</v>
      </c>
      <c r="J10" s="126">
        <v>7</v>
      </c>
      <c r="K10" s="126">
        <v>24</v>
      </c>
      <c r="L10" s="5">
        <v>10</v>
      </c>
      <c r="M10" s="5" t="s">
        <v>314</v>
      </c>
      <c r="N10" s="5">
        <v>26</v>
      </c>
      <c r="O10" s="5" t="s">
        <v>310</v>
      </c>
      <c r="S10" s="177">
        <v>4.2506633633315374E-2</v>
      </c>
      <c r="T10" s="5" t="s">
        <v>318</v>
      </c>
      <c r="U10" s="226">
        <v>-26.51</v>
      </c>
      <c r="W10" s="225" t="s">
        <v>1185</v>
      </c>
      <c r="X10" s="82">
        <v>13732</v>
      </c>
      <c r="Y10" s="5">
        <v>2005</v>
      </c>
      <c r="Z10" s="227">
        <v>110.2</v>
      </c>
      <c r="AA10" s="227">
        <v>1.9</v>
      </c>
      <c r="AC10" s="229">
        <v>1.1175760016106302</v>
      </c>
      <c r="AD10" s="229">
        <v>1.9E-3</v>
      </c>
    </row>
    <row r="11" spans="1:31">
      <c r="A11" s="20" t="s">
        <v>855</v>
      </c>
      <c r="B11" s="4" t="s">
        <v>861</v>
      </c>
      <c r="C11" s="4" t="s">
        <v>889</v>
      </c>
      <c r="D11" s="236" t="s">
        <v>996</v>
      </c>
      <c r="E11" s="230"/>
      <c r="F11" s="5" t="str">
        <f>D10&amp;"REP2"</f>
        <v>Trumbore Musick 2005 E (0-7)REP2</v>
      </c>
      <c r="G11" s="5" t="s">
        <v>761</v>
      </c>
      <c r="I11" s="126">
        <v>2005</v>
      </c>
      <c r="J11" s="126">
        <v>7</v>
      </c>
      <c r="K11" s="126">
        <v>24</v>
      </c>
      <c r="L11" s="5">
        <v>10</v>
      </c>
      <c r="M11" s="5" t="s">
        <v>314</v>
      </c>
      <c r="N11" s="5">
        <v>26</v>
      </c>
      <c r="O11" s="5" t="s">
        <v>310</v>
      </c>
      <c r="S11" s="177">
        <v>5.5396039482690784E-2</v>
      </c>
      <c r="T11" s="5" t="s">
        <v>318</v>
      </c>
      <c r="U11" s="226">
        <v>-24.89</v>
      </c>
      <c r="W11" s="225" t="s">
        <v>1185</v>
      </c>
      <c r="X11" s="4">
        <v>19382</v>
      </c>
      <c r="Y11" s="5">
        <v>2005</v>
      </c>
      <c r="Z11" s="227">
        <v>111.5</v>
      </c>
      <c r="AA11" s="227">
        <v>1.7</v>
      </c>
      <c r="AC11" s="229">
        <v>1.1188846386148581</v>
      </c>
      <c r="AD11" s="229">
        <v>1.6999999999999999E-3</v>
      </c>
    </row>
    <row r="12" spans="1:31">
      <c r="A12" s="20" t="s">
        <v>855</v>
      </c>
      <c r="B12" s="4" t="s">
        <v>861</v>
      </c>
      <c r="C12" s="4" t="s">
        <v>889</v>
      </c>
      <c r="D12" s="236" t="s">
        <v>996</v>
      </c>
      <c r="E12" s="230"/>
      <c r="F12" s="5" t="str">
        <f>D10&amp;"REP3"</f>
        <v>Trumbore Musick 2005 E (0-7)REP3</v>
      </c>
      <c r="G12" s="5" t="s">
        <v>761</v>
      </c>
      <c r="I12" s="126">
        <v>2005</v>
      </c>
      <c r="J12" s="126">
        <v>7</v>
      </c>
      <c r="K12" s="126">
        <v>24</v>
      </c>
      <c r="L12" s="5">
        <v>10</v>
      </c>
      <c r="M12" s="5" t="s">
        <v>314</v>
      </c>
      <c r="N12" s="5">
        <v>26</v>
      </c>
      <c r="O12" s="5" t="s">
        <v>310</v>
      </c>
      <c r="S12" s="177">
        <v>5.9783866910807497E-2</v>
      </c>
      <c r="T12" s="5" t="s">
        <v>318</v>
      </c>
      <c r="U12" s="226">
        <v>-26.53</v>
      </c>
      <c r="W12" s="225" t="s">
        <v>1185</v>
      </c>
      <c r="X12" s="4">
        <v>19383</v>
      </c>
      <c r="Y12" s="5">
        <v>2005</v>
      </c>
      <c r="Z12" s="227">
        <v>117.3</v>
      </c>
      <c r="AA12" s="227">
        <v>1.7</v>
      </c>
      <c r="AC12" s="229">
        <v>1.1247231729414133</v>
      </c>
      <c r="AD12" s="229">
        <v>1.6999999999999999E-3</v>
      </c>
    </row>
    <row r="13" spans="1:31">
      <c r="A13" s="20" t="s">
        <v>855</v>
      </c>
      <c r="B13" s="4" t="s">
        <v>862</v>
      </c>
      <c r="C13" s="196" t="s">
        <v>1192</v>
      </c>
      <c r="D13" s="236" t="s">
        <v>1195</v>
      </c>
      <c r="E13" s="230"/>
      <c r="F13" s="5" t="str">
        <f>D13&amp;"REP1"</f>
        <v>Trumbore Shaver 2005 A1 (0-5)REP1</v>
      </c>
      <c r="G13" s="5" t="s">
        <v>761</v>
      </c>
      <c r="I13" s="126">
        <v>2005</v>
      </c>
      <c r="J13" s="126">
        <v>7</v>
      </c>
      <c r="K13" s="126">
        <v>24</v>
      </c>
      <c r="L13" s="5">
        <v>10</v>
      </c>
      <c r="M13" s="5" t="s">
        <v>314</v>
      </c>
      <c r="N13" s="5">
        <v>26</v>
      </c>
      <c r="O13" s="5" t="s">
        <v>310</v>
      </c>
      <c r="S13" s="177">
        <v>1.0483293551053781</v>
      </c>
      <c r="T13" s="5" t="s">
        <v>318</v>
      </c>
      <c r="U13" s="226">
        <v>-23.37</v>
      </c>
      <c r="W13" s="225" t="s">
        <v>1185</v>
      </c>
      <c r="X13" s="4">
        <v>19384</v>
      </c>
      <c r="Y13" s="5">
        <v>2005</v>
      </c>
      <c r="Z13" s="227">
        <v>103.8</v>
      </c>
      <c r="AA13" s="227">
        <v>1.9</v>
      </c>
      <c r="AC13" s="229">
        <v>1.1111334809744313</v>
      </c>
      <c r="AD13" s="229">
        <v>1.9E-3</v>
      </c>
    </row>
    <row r="14" spans="1:31">
      <c r="A14" s="20" t="s">
        <v>855</v>
      </c>
      <c r="B14" s="4" t="s">
        <v>862</v>
      </c>
      <c r="C14" s="196" t="s">
        <v>1192</v>
      </c>
      <c r="D14" s="236" t="s">
        <v>1195</v>
      </c>
      <c r="E14" s="230"/>
      <c r="F14" s="5" t="str">
        <f>D13&amp;"REP2"</f>
        <v>Trumbore Shaver 2005 A1 (0-5)REP2</v>
      </c>
      <c r="G14" s="5" t="s">
        <v>761</v>
      </c>
      <c r="I14" s="126">
        <v>2005</v>
      </c>
      <c r="J14" s="126">
        <v>7</v>
      </c>
      <c r="K14" s="126">
        <v>24</v>
      </c>
      <c r="L14" s="5">
        <v>10</v>
      </c>
      <c r="M14" s="5" t="s">
        <v>314</v>
      </c>
      <c r="N14" s="5">
        <v>26</v>
      </c>
      <c r="O14" s="5" t="s">
        <v>310</v>
      </c>
      <c r="S14" s="177">
        <v>0.30342761525146461</v>
      </c>
      <c r="T14" s="5" t="s">
        <v>318</v>
      </c>
      <c r="U14" s="226">
        <v>-24.52</v>
      </c>
      <c r="W14" s="225" t="s">
        <v>1185</v>
      </c>
      <c r="X14" s="4">
        <v>19385</v>
      </c>
      <c r="Y14" s="5">
        <v>2005</v>
      </c>
      <c r="Z14" s="227">
        <v>106.4</v>
      </c>
      <c r="AA14" s="227">
        <v>1.7</v>
      </c>
      <c r="AC14" s="229">
        <v>1.1137507549828871</v>
      </c>
      <c r="AD14" s="229">
        <v>1.6999999999999999E-3</v>
      </c>
    </row>
    <row r="15" spans="1:31">
      <c r="A15" s="20" t="s">
        <v>855</v>
      </c>
      <c r="B15" s="4" t="s">
        <v>862</v>
      </c>
      <c r="C15" s="196" t="s">
        <v>1192</v>
      </c>
      <c r="D15" s="236" t="s">
        <v>1195</v>
      </c>
      <c r="E15" s="230"/>
      <c r="F15" s="5" t="str">
        <f>D13&amp;"REP3"</f>
        <v>Trumbore Shaver 2005 A1 (0-5)REP3</v>
      </c>
      <c r="G15" s="5" t="s">
        <v>761</v>
      </c>
      <c r="I15" s="126">
        <v>2005</v>
      </c>
      <c r="J15" s="126">
        <v>7</v>
      </c>
      <c r="K15" s="126">
        <v>24</v>
      </c>
      <c r="L15" s="5">
        <v>10</v>
      </c>
      <c r="M15" s="5" t="s">
        <v>314</v>
      </c>
      <c r="N15" s="5">
        <v>26</v>
      </c>
      <c r="O15" s="5" t="s">
        <v>310</v>
      </c>
      <c r="S15" s="177">
        <v>0.28952716485136715</v>
      </c>
      <c r="T15" s="5" t="s">
        <v>318</v>
      </c>
      <c r="U15" s="226">
        <v>-25.72</v>
      </c>
      <c r="W15" s="225" t="s">
        <v>1185</v>
      </c>
      <c r="X15" s="4">
        <v>19386</v>
      </c>
      <c r="Y15" s="5">
        <v>2005</v>
      </c>
      <c r="Z15" s="227">
        <v>85.3</v>
      </c>
      <c r="AA15" s="227">
        <v>1.7</v>
      </c>
      <c r="AC15" s="229">
        <v>1.0925105697604187</v>
      </c>
      <c r="AD15" s="229">
        <v>1.6999999999999999E-3</v>
      </c>
    </row>
    <row r="16" spans="1:31">
      <c r="A16" s="20" t="s">
        <v>855</v>
      </c>
      <c r="B16" s="4" t="s">
        <v>864</v>
      </c>
      <c r="C16" s="4" t="s">
        <v>890</v>
      </c>
      <c r="D16" s="236" t="s">
        <v>1001</v>
      </c>
      <c r="E16" s="230"/>
      <c r="F16" s="5" t="str">
        <f>D16&amp;"REP1"</f>
        <v>Trumbore Chiquito 2005 A1 (0-4)REP1</v>
      </c>
      <c r="G16" s="5" t="s">
        <v>761</v>
      </c>
      <c r="I16" s="126">
        <v>2005</v>
      </c>
      <c r="J16" s="126">
        <v>7</v>
      </c>
      <c r="K16" s="126">
        <v>24</v>
      </c>
      <c r="L16" s="5">
        <v>10</v>
      </c>
      <c r="M16" s="5" t="s">
        <v>314</v>
      </c>
      <c r="N16" s="5">
        <v>26</v>
      </c>
      <c r="O16" s="5" t="s">
        <v>310</v>
      </c>
      <c r="S16" s="177">
        <v>4.3472280135403475E-2</v>
      </c>
      <c r="T16" s="5" t="s">
        <v>318</v>
      </c>
      <c r="U16" s="226">
        <v>-23.88</v>
      </c>
      <c r="W16" s="225" t="s">
        <v>1185</v>
      </c>
      <c r="X16" s="82">
        <v>13738</v>
      </c>
      <c r="Y16" s="5">
        <v>2005</v>
      </c>
      <c r="Z16" s="227">
        <v>118</v>
      </c>
      <c r="AA16" s="227">
        <v>1.8</v>
      </c>
      <c r="AC16" s="229">
        <v>1.1254278236359976</v>
      </c>
      <c r="AD16" s="229">
        <v>1.8E-3</v>
      </c>
    </row>
    <row r="17" spans="1:30">
      <c r="A17" s="20" t="s">
        <v>855</v>
      </c>
      <c r="B17" s="4" t="s">
        <v>864</v>
      </c>
      <c r="C17" s="4" t="s">
        <v>890</v>
      </c>
      <c r="D17" s="236" t="s">
        <v>1001</v>
      </c>
      <c r="E17" s="230"/>
      <c r="F17" s="5" t="str">
        <f>D16&amp;"REP2"</f>
        <v>Trumbore Chiquito 2005 A1 (0-4)REP2</v>
      </c>
      <c r="G17" s="5" t="s">
        <v>761</v>
      </c>
      <c r="I17" s="126">
        <v>2005</v>
      </c>
      <c r="J17" s="126">
        <v>7</v>
      </c>
      <c r="K17" s="126">
        <v>24</v>
      </c>
      <c r="L17" s="5">
        <v>10</v>
      </c>
      <c r="M17" s="5" t="s">
        <v>314</v>
      </c>
      <c r="N17" s="5">
        <v>26</v>
      </c>
      <c r="O17" s="5" t="s">
        <v>310</v>
      </c>
      <c r="S17" s="177">
        <v>4.4058310766463993E-2</v>
      </c>
      <c r="T17" s="5" t="s">
        <v>318</v>
      </c>
      <c r="U17" s="226">
        <v>-24.12</v>
      </c>
      <c r="W17" s="225" t="s">
        <v>1185</v>
      </c>
      <c r="X17" s="82">
        <v>13739</v>
      </c>
      <c r="Y17" s="5">
        <v>2005</v>
      </c>
      <c r="Z17" s="227">
        <v>117.9</v>
      </c>
      <c r="AA17" s="227">
        <v>2.2999999999999998</v>
      </c>
      <c r="AC17" s="229">
        <v>1.1253271592510572</v>
      </c>
      <c r="AD17" s="229">
        <v>2.3E-3</v>
      </c>
    </row>
    <row r="18" spans="1:30">
      <c r="A18" s="20" t="s">
        <v>855</v>
      </c>
      <c r="B18" s="4" t="s">
        <v>864</v>
      </c>
      <c r="C18" s="4" t="s">
        <v>890</v>
      </c>
      <c r="D18" s="236" t="s">
        <v>1001</v>
      </c>
      <c r="E18" s="230"/>
      <c r="F18" s="5" t="str">
        <f>D16&amp;"REP3"</f>
        <v>Trumbore Chiquito 2005 A1 (0-4)REP3</v>
      </c>
      <c r="G18" s="5" t="s">
        <v>761</v>
      </c>
      <c r="I18" s="126">
        <v>2005</v>
      </c>
      <c r="J18" s="126">
        <v>7</v>
      </c>
      <c r="K18" s="126">
        <v>24</v>
      </c>
      <c r="L18" s="5">
        <v>10</v>
      </c>
      <c r="M18" s="5" t="s">
        <v>314</v>
      </c>
      <c r="N18" s="5">
        <v>26</v>
      </c>
      <c r="O18" s="5" t="s">
        <v>310</v>
      </c>
      <c r="S18" s="177">
        <v>3.5436429470341195E-2</v>
      </c>
      <c r="T18" s="5" t="s">
        <v>318</v>
      </c>
      <c r="U18" s="226">
        <v>-23.48</v>
      </c>
      <c r="W18" s="225" t="s">
        <v>1185</v>
      </c>
      <c r="X18" s="82">
        <v>13740</v>
      </c>
      <c r="Y18" s="5">
        <v>2005</v>
      </c>
      <c r="Z18" s="227">
        <v>121.4</v>
      </c>
      <c r="AA18" s="227">
        <v>2.1</v>
      </c>
      <c r="AC18" s="229">
        <v>1.1288504127239782</v>
      </c>
      <c r="AD18" s="229">
        <v>2.1000000000000003E-3</v>
      </c>
    </row>
    <row r="19" spans="1:30">
      <c r="A19" s="20" t="s">
        <v>855</v>
      </c>
      <c r="B19" s="4" t="s">
        <v>859</v>
      </c>
      <c r="C19" s="4" t="s">
        <v>887</v>
      </c>
      <c r="D19" s="196" t="s">
        <v>1009</v>
      </c>
      <c r="E19" s="4"/>
      <c r="F19" s="5" t="str">
        <f>D19&amp;"REP1"</f>
        <v>Trumbore Falbrook 2005 LitterREP1</v>
      </c>
      <c r="G19" s="5" t="s">
        <v>707</v>
      </c>
      <c r="I19" s="126">
        <v>2005</v>
      </c>
      <c r="J19" s="126">
        <v>7</v>
      </c>
      <c r="K19" s="126">
        <v>24</v>
      </c>
      <c r="L19" s="5">
        <v>3</v>
      </c>
      <c r="M19" s="5" t="s">
        <v>314</v>
      </c>
      <c r="N19" s="5">
        <v>26</v>
      </c>
      <c r="O19" s="5" t="s">
        <v>310</v>
      </c>
      <c r="S19" s="177">
        <v>0.8377787949708343</v>
      </c>
      <c r="T19" s="5" t="s">
        <v>318</v>
      </c>
      <c r="U19" s="177">
        <v>-28.85</v>
      </c>
      <c r="W19" s="225" t="s">
        <v>1185</v>
      </c>
      <c r="X19" s="4">
        <v>19393</v>
      </c>
      <c r="Y19" s="5">
        <v>2005</v>
      </c>
      <c r="Z19" s="228">
        <v>51.590344416718501</v>
      </c>
      <c r="AA19" s="228">
        <v>1.6736408051137104</v>
      </c>
      <c r="AC19" s="229">
        <v>1.0586098546902911</v>
      </c>
      <c r="AD19" s="229">
        <v>1.6736408051137104E-3</v>
      </c>
    </row>
    <row r="20" spans="1:30">
      <c r="A20" s="20" t="s">
        <v>855</v>
      </c>
      <c r="B20" s="4" t="s">
        <v>859</v>
      </c>
      <c r="C20" s="4" t="s">
        <v>887</v>
      </c>
      <c r="D20" s="196" t="s">
        <v>1009</v>
      </c>
      <c r="E20" s="4"/>
      <c r="F20" s="5" t="str">
        <f>D19&amp;"REP2"</f>
        <v>Trumbore Falbrook 2005 LitterREP2</v>
      </c>
      <c r="G20" s="5" t="s">
        <v>707</v>
      </c>
      <c r="H20" s="5" t="s">
        <v>1214</v>
      </c>
      <c r="I20" s="126">
        <v>2005</v>
      </c>
      <c r="J20" s="126">
        <v>7</v>
      </c>
      <c r="K20" s="126">
        <v>24</v>
      </c>
      <c r="L20" s="5">
        <v>3</v>
      </c>
      <c r="M20" s="5" t="s">
        <v>314</v>
      </c>
      <c r="N20" s="5">
        <v>26</v>
      </c>
      <c r="O20" s="5" t="s">
        <v>310</v>
      </c>
      <c r="S20" s="250"/>
      <c r="T20" s="5" t="s">
        <v>318</v>
      </c>
      <c r="U20" s="177">
        <v>-28.67</v>
      </c>
      <c r="W20" s="225" t="s">
        <v>1185</v>
      </c>
      <c r="X20" s="4">
        <v>19394</v>
      </c>
      <c r="Y20" s="5">
        <v>2005</v>
      </c>
      <c r="Z20" s="228">
        <v>55.780501002532958</v>
      </c>
      <c r="AA20" s="228">
        <v>1.628942802363738</v>
      </c>
      <c r="AC20" s="229">
        <v>1.0628279811479842</v>
      </c>
      <c r="AD20" s="229">
        <v>1.6289428023637379E-3</v>
      </c>
    </row>
    <row r="21" spans="1:30">
      <c r="A21" s="20" t="s">
        <v>855</v>
      </c>
      <c r="B21" s="4" t="s">
        <v>859</v>
      </c>
      <c r="C21" s="4" t="s">
        <v>887</v>
      </c>
      <c r="D21" s="196" t="s">
        <v>1009</v>
      </c>
      <c r="E21" s="4"/>
      <c r="F21" s="5" t="str">
        <f>D19&amp;"REP3"</f>
        <v>Trumbore Falbrook 2005 LitterREP3</v>
      </c>
      <c r="G21" s="5" t="s">
        <v>707</v>
      </c>
      <c r="I21" s="126">
        <v>2005</v>
      </c>
      <c r="J21" s="126">
        <v>7</v>
      </c>
      <c r="K21" s="126">
        <v>24</v>
      </c>
      <c r="L21" s="5">
        <v>3</v>
      </c>
      <c r="M21" s="5" t="s">
        <v>314</v>
      </c>
      <c r="N21" s="5">
        <v>26</v>
      </c>
      <c r="O21" s="5" t="s">
        <v>310</v>
      </c>
      <c r="S21" s="177">
        <v>0.68748962168949923</v>
      </c>
      <c r="T21" s="5" t="s">
        <v>318</v>
      </c>
      <c r="U21" s="177">
        <v>-28.27</v>
      </c>
      <c r="W21" s="225" t="s">
        <v>1185</v>
      </c>
      <c r="X21" s="4">
        <v>19395</v>
      </c>
      <c r="Y21" s="5">
        <v>2005</v>
      </c>
      <c r="Z21" s="228">
        <v>55.199027211514149</v>
      </c>
      <c r="AA21" s="228">
        <v>1.610876850232541</v>
      </c>
      <c r="AC21" s="229">
        <v>1.0622426259393853</v>
      </c>
      <c r="AD21" s="229">
        <v>1.6108768502325411E-3</v>
      </c>
    </row>
    <row r="22" spans="1:30">
      <c r="A22" s="20" t="s">
        <v>855</v>
      </c>
      <c r="B22" s="4" t="s">
        <v>860</v>
      </c>
      <c r="C22" s="4" t="s">
        <v>888</v>
      </c>
      <c r="D22" s="236" t="s">
        <v>1010</v>
      </c>
      <c r="E22" s="4"/>
      <c r="F22" s="5" t="str">
        <f>D22&amp;"REP1"</f>
        <v>Trumbore Ahwahnee 2005 LitterREP1</v>
      </c>
      <c r="G22" s="5" t="s">
        <v>707</v>
      </c>
      <c r="I22" s="126">
        <v>2005</v>
      </c>
      <c r="J22" s="126">
        <v>7</v>
      </c>
      <c r="K22" s="126">
        <v>24</v>
      </c>
      <c r="L22" s="5">
        <v>3</v>
      </c>
      <c r="M22" s="5" t="s">
        <v>314</v>
      </c>
      <c r="N22" s="5">
        <v>26</v>
      </c>
      <c r="O22" s="5" t="s">
        <v>310</v>
      </c>
      <c r="S22" s="177">
        <v>0.31868332256847132</v>
      </c>
      <c r="T22" s="5" t="s">
        <v>318</v>
      </c>
      <c r="U22" s="177">
        <v>-25.22</v>
      </c>
      <c r="W22" s="225" t="s">
        <v>1185</v>
      </c>
      <c r="X22" s="4">
        <v>19396</v>
      </c>
      <c r="Y22" s="5">
        <v>2005</v>
      </c>
      <c r="Z22" s="228">
        <v>70.045996144610712</v>
      </c>
      <c r="AA22" s="228">
        <v>1.6345060565282741</v>
      </c>
      <c r="AC22" s="229">
        <v>1.0771887004334169</v>
      </c>
      <c r="AD22" s="229">
        <v>1.634506056528274E-3</v>
      </c>
    </row>
    <row r="23" spans="1:30">
      <c r="A23" s="20" t="s">
        <v>855</v>
      </c>
      <c r="B23" s="4" t="s">
        <v>860</v>
      </c>
      <c r="C23" s="4" t="s">
        <v>888</v>
      </c>
      <c r="D23" s="236" t="s">
        <v>1010</v>
      </c>
      <c r="E23" s="4"/>
      <c r="F23" s="5" t="str">
        <f>D22&amp;"REP2"</f>
        <v>Trumbore Ahwahnee 2005 LitterREP2</v>
      </c>
      <c r="G23" s="5" t="s">
        <v>707</v>
      </c>
      <c r="I23" s="126">
        <v>2005</v>
      </c>
      <c r="J23" s="126">
        <v>7</v>
      </c>
      <c r="K23" s="126">
        <v>24</v>
      </c>
      <c r="L23" s="5">
        <v>3</v>
      </c>
      <c r="M23" s="5" t="s">
        <v>314</v>
      </c>
      <c r="N23" s="5">
        <v>26</v>
      </c>
      <c r="O23" s="5" t="s">
        <v>310</v>
      </c>
      <c r="S23" s="177">
        <v>0.30148561387925177</v>
      </c>
      <c r="T23" s="5" t="s">
        <v>318</v>
      </c>
      <c r="U23" s="177">
        <v>-25.14</v>
      </c>
      <c r="W23" s="225" t="s">
        <v>1185</v>
      </c>
      <c r="X23" s="4">
        <v>19399</v>
      </c>
      <c r="Y23" s="5">
        <v>2005</v>
      </c>
      <c r="Z23" s="228">
        <v>71.006827789713782</v>
      </c>
      <c r="AA23" s="228">
        <v>1.6355706755042438</v>
      </c>
      <c r="AC23" s="229">
        <v>1.0781559457619849</v>
      </c>
      <c r="AD23" s="229">
        <v>1.6355706755042439E-3</v>
      </c>
    </row>
    <row r="24" spans="1:30">
      <c r="A24" s="20" t="s">
        <v>855</v>
      </c>
      <c r="B24" s="4" t="s">
        <v>860</v>
      </c>
      <c r="C24" s="4" t="s">
        <v>888</v>
      </c>
      <c r="D24" s="236" t="s">
        <v>1010</v>
      </c>
      <c r="E24" s="4"/>
      <c r="F24" s="5" t="str">
        <f>D22&amp;"REP3"</f>
        <v>Trumbore Ahwahnee 2005 LitterREP3</v>
      </c>
      <c r="G24" s="5" t="s">
        <v>707</v>
      </c>
      <c r="I24" s="126">
        <v>2005</v>
      </c>
      <c r="J24" s="126">
        <v>7</v>
      </c>
      <c r="K24" s="126">
        <v>24</v>
      </c>
      <c r="L24" s="5">
        <v>3</v>
      </c>
      <c r="M24" s="5" t="s">
        <v>314</v>
      </c>
      <c r="N24" s="5">
        <v>26</v>
      </c>
      <c r="O24" s="5" t="s">
        <v>310</v>
      </c>
      <c r="S24" s="177">
        <v>0.22140459033224458</v>
      </c>
      <c r="T24" s="5" t="s">
        <v>318</v>
      </c>
      <c r="U24" s="177">
        <v>-25.15</v>
      </c>
      <c r="W24" s="225" t="s">
        <v>1185</v>
      </c>
      <c r="X24" s="4">
        <v>19400</v>
      </c>
      <c r="Y24" s="5">
        <v>2005</v>
      </c>
      <c r="Z24" s="228">
        <v>78.203373794286207</v>
      </c>
      <c r="AA24" s="228">
        <v>1.765665952778886</v>
      </c>
      <c r="AC24" s="229">
        <v>1.085400529701559</v>
      </c>
      <c r="AD24" s="229">
        <v>1.765665952778886E-3</v>
      </c>
    </row>
    <row r="25" spans="1:30">
      <c r="A25" s="20" t="s">
        <v>855</v>
      </c>
      <c r="B25" s="4" t="s">
        <v>861</v>
      </c>
      <c r="C25" s="4" t="s">
        <v>889</v>
      </c>
      <c r="D25" s="236" t="s">
        <v>1008</v>
      </c>
      <c r="E25" s="4"/>
      <c r="F25" s="5" t="str">
        <f>D25&amp;"REP1"</f>
        <v>Trumbore Musick 2005 litterREP1</v>
      </c>
      <c r="G25" s="5" t="s">
        <v>707</v>
      </c>
      <c r="I25" s="126">
        <v>2005</v>
      </c>
      <c r="J25" s="126">
        <v>7</v>
      </c>
      <c r="K25" s="126">
        <v>24</v>
      </c>
      <c r="L25" s="5">
        <v>3</v>
      </c>
      <c r="M25" s="5" t="s">
        <v>314</v>
      </c>
      <c r="N25" s="5">
        <v>26</v>
      </c>
      <c r="O25" s="5" t="s">
        <v>310</v>
      </c>
      <c r="S25" s="177">
        <v>0.16089310488315822</v>
      </c>
      <c r="T25" s="5" t="s">
        <v>318</v>
      </c>
      <c r="U25" s="4">
        <v>-26.01</v>
      </c>
      <c r="W25" s="225" t="s">
        <v>1185</v>
      </c>
      <c r="X25" s="4">
        <v>19401</v>
      </c>
      <c r="Y25" s="5">
        <v>2005</v>
      </c>
      <c r="Z25" s="228">
        <v>94.919002514241456</v>
      </c>
      <c r="AA25" s="228">
        <v>1.7526823839223851</v>
      </c>
      <c r="AC25" s="229">
        <v>1.1022277375436997</v>
      </c>
      <c r="AD25" s="229">
        <v>1.752682383922385E-3</v>
      </c>
    </row>
    <row r="26" spans="1:30">
      <c r="A26" s="20" t="s">
        <v>855</v>
      </c>
      <c r="B26" s="4" t="s">
        <v>861</v>
      </c>
      <c r="C26" s="4" t="s">
        <v>889</v>
      </c>
      <c r="D26" s="236" t="s">
        <v>1008</v>
      </c>
      <c r="E26" s="4"/>
      <c r="F26" s="5" t="str">
        <f>D25&amp;"REP2"</f>
        <v>Trumbore Musick 2005 litterREP2</v>
      </c>
      <c r="G26" s="5" t="s">
        <v>707</v>
      </c>
      <c r="I26" s="126">
        <v>2005</v>
      </c>
      <c r="J26" s="126">
        <v>7</v>
      </c>
      <c r="K26" s="126">
        <v>24</v>
      </c>
      <c r="L26" s="5">
        <v>3</v>
      </c>
      <c r="M26" s="5" t="s">
        <v>314</v>
      </c>
      <c r="N26" s="5">
        <v>26</v>
      </c>
      <c r="O26" s="5" t="s">
        <v>310</v>
      </c>
      <c r="S26" s="177">
        <v>0.11669839996834315</v>
      </c>
      <c r="T26" s="5" t="s">
        <v>318</v>
      </c>
      <c r="U26" s="4">
        <v>-25.98</v>
      </c>
      <c r="W26" s="225" t="s">
        <v>1185</v>
      </c>
      <c r="X26" s="4">
        <v>19402</v>
      </c>
      <c r="Y26" s="5">
        <v>2005</v>
      </c>
      <c r="Z26" s="228">
        <v>105.23016372323401</v>
      </c>
      <c r="AA26" s="228">
        <v>2.0273328482230628</v>
      </c>
      <c r="AC26" s="229">
        <v>1.1126077271728307</v>
      </c>
      <c r="AD26" s="229">
        <v>2.0273328482230627E-3</v>
      </c>
    </row>
    <row r="27" spans="1:30">
      <c r="A27" s="20" t="s">
        <v>855</v>
      </c>
      <c r="B27" s="4" t="s">
        <v>861</v>
      </c>
      <c r="C27" s="4" t="s">
        <v>889</v>
      </c>
      <c r="D27" s="236" t="s">
        <v>1008</v>
      </c>
      <c r="E27" s="4"/>
      <c r="F27" s="5" t="str">
        <f>D25&amp;"REP3"</f>
        <v>Trumbore Musick 2005 litterREP3</v>
      </c>
      <c r="G27" s="5" t="s">
        <v>707</v>
      </c>
      <c r="I27" s="126">
        <v>2005</v>
      </c>
      <c r="J27" s="126">
        <v>7</v>
      </c>
      <c r="K27" s="126">
        <v>24</v>
      </c>
      <c r="L27" s="5">
        <v>3</v>
      </c>
      <c r="M27" s="5" t="s">
        <v>314</v>
      </c>
      <c r="N27" s="5">
        <v>26</v>
      </c>
      <c r="O27" s="5" t="s">
        <v>310</v>
      </c>
      <c r="S27" s="177">
        <v>0.13327065270072888</v>
      </c>
      <c r="T27" s="5" t="s">
        <v>318</v>
      </c>
      <c r="U27" s="177">
        <v>-27.09</v>
      </c>
      <c r="W27" s="225" t="s">
        <v>1185</v>
      </c>
      <c r="X27" s="4">
        <v>19404</v>
      </c>
      <c r="Y27" s="5">
        <v>2005</v>
      </c>
      <c r="Z27" s="228">
        <v>90.855173794978754</v>
      </c>
      <c r="AA27" s="228">
        <v>1.7415473666726058</v>
      </c>
      <c r="AC27" s="229">
        <v>1.0981367822084538</v>
      </c>
      <c r="AD27" s="229">
        <v>1.7415473666726059E-3</v>
      </c>
    </row>
    <row r="28" spans="1:30">
      <c r="A28" s="20" t="s">
        <v>855</v>
      </c>
      <c r="B28" s="4" t="s">
        <v>862</v>
      </c>
      <c r="C28" s="196" t="s">
        <v>1192</v>
      </c>
      <c r="D28" s="236" t="s">
        <v>1194</v>
      </c>
      <c r="E28" s="4"/>
      <c r="F28" s="5" t="str">
        <f>D28&amp;"REP1"</f>
        <v>Trumbore Shaver 2005 LitterREP1</v>
      </c>
      <c r="G28" s="5" t="s">
        <v>707</v>
      </c>
      <c r="I28" s="126">
        <v>2005</v>
      </c>
      <c r="J28" s="126">
        <v>7</v>
      </c>
      <c r="K28" s="126">
        <v>24</v>
      </c>
      <c r="L28" s="5">
        <v>3</v>
      </c>
      <c r="M28" s="5" t="s">
        <v>314</v>
      </c>
      <c r="N28" s="5">
        <v>26</v>
      </c>
      <c r="O28" s="5" t="s">
        <v>310</v>
      </c>
      <c r="S28" s="177">
        <v>0.176096481833517</v>
      </c>
      <c r="T28" s="5" t="s">
        <v>318</v>
      </c>
      <c r="U28" s="177">
        <v>-27.34</v>
      </c>
      <c r="W28" s="225" t="s">
        <v>1185</v>
      </c>
      <c r="X28" s="4">
        <v>19405</v>
      </c>
      <c r="Y28" s="5">
        <v>2005</v>
      </c>
      <c r="Z28" s="228">
        <v>97.098517555856972</v>
      </c>
      <c r="AA28" s="228">
        <v>1.6693023820324506</v>
      </c>
      <c r="AC28" s="229">
        <v>1.1044218011481728</v>
      </c>
      <c r="AD28" s="229">
        <v>1.6693023820324507E-3</v>
      </c>
    </row>
    <row r="29" spans="1:30">
      <c r="A29" s="20" t="s">
        <v>855</v>
      </c>
      <c r="B29" s="4" t="s">
        <v>862</v>
      </c>
      <c r="C29" s="196" t="s">
        <v>1192</v>
      </c>
      <c r="D29" s="236" t="s">
        <v>1194</v>
      </c>
      <c r="E29" s="4"/>
      <c r="F29" s="5" t="str">
        <f>D28&amp;"REP2"</f>
        <v>Trumbore Shaver 2005 LitterREP2</v>
      </c>
      <c r="G29" s="5" t="s">
        <v>707</v>
      </c>
      <c r="I29" s="126">
        <v>2005</v>
      </c>
      <c r="J29" s="126">
        <v>7</v>
      </c>
      <c r="K29" s="126">
        <v>24</v>
      </c>
      <c r="L29" s="5">
        <v>3</v>
      </c>
      <c r="M29" s="5" t="s">
        <v>314</v>
      </c>
      <c r="N29" s="5">
        <v>26</v>
      </c>
      <c r="O29" s="5" t="s">
        <v>310</v>
      </c>
      <c r="S29" s="177">
        <v>0.12890975114783029</v>
      </c>
      <c r="T29" s="5" t="s">
        <v>318</v>
      </c>
      <c r="U29" s="177">
        <v>-27.3</v>
      </c>
      <c r="W29" s="225" t="s">
        <v>1185</v>
      </c>
      <c r="X29" s="4">
        <v>19406</v>
      </c>
      <c r="Y29" s="5">
        <v>2005</v>
      </c>
      <c r="Z29" s="228">
        <v>103.44820954704615</v>
      </c>
      <c r="AA29" s="228">
        <v>1.7555718423311946</v>
      </c>
      <c r="AC29" s="229">
        <v>1.1108138782072763</v>
      </c>
      <c r="AD29" s="229">
        <v>1.7555718423311946E-3</v>
      </c>
    </row>
    <row r="30" spans="1:30">
      <c r="A30" s="20" t="s">
        <v>855</v>
      </c>
      <c r="B30" s="4" t="s">
        <v>862</v>
      </c>
      <c r="C30" s="196" t="s">
        <v>1192</v>
      </c>
      <c r="D30" s="236" t="s">
        <v>1194</v>
      </c>
      <c r="E30" s="4"/>
      <c r="F30" s="5" t="str">
        <f>D28&amp;"REP3"</f>
        <v>Trumbore Shaver 2005 LitterREP3</v>
      </c>
      <c r="G30" s="5" t="s">
        <v>707</v>
      </c>
      <c r="I30" s="126">
        <v>2005</v>
      </c>
      <c r="J30" s="126">
        <v>7</v>
      </c>
      <c r="K30" s="126">
        <v>24</v>
      </c>
      <c r="L30" s="5">
        <v>3</v>
      </c>
      <c r="M30" s="5" t="s">
        <v>314</v>
      </c>
      <c r="N30" s="5">
        <v>26</v>
      </c>
      <c r="O30" s="5" t="s">
        <v>310</v>
      </c>
      <c r="S30" s="177">
        <v>8.6955420106431827E-2</v>
      </c>
      <c r="T30" s="5" t="s">
        <v>318</v>
      </c>
      <c r="U30" s="177">
        <v>-27.67</v>
      </c>
      <c r="W30" s="225" t="s">
        <v>1185</v>
      </c>
      <c r="X30" s="4">
        <v>19407</v>
      </c>
      <c r="Y30" s="5">
        <v>2005</v>
      </c>
      <c r="Z30" s="228">
        <v>101.38716406053993</v>
      </c>
      <c r="AA30" s="228">
        <v>1.6754642254124885</v>
      </c>
      <c r="AC30" s="229">
        <v>1.1087390749584973</v>
      </c>
      <c r="AD30" s="229">
        <v>1.6754642254124886E-3</v>
      </c>
    </row>
    <row r="31" spans="1:30">
      <c r="A31" s="20" t="s">
        <v>855</v>
      </c>
      <c r="B31" s="4" t="s">
        <v>864</v>
      </c>
      <c r="C31" s="4" t="s">
        <v>890</v>
      </c>
      <c r="D31" s="236" t="s">
        <v>1011</v>
      </c>
      <c r="E31" s="4"/>
      <c r="F31" s="5" t="str">
        <f>D31&amp;"REP1"</f>
        <v>Trumbore Chiquito 2005 LitterREP1</v>
      </c>
      <c r="G31" s="5" t="s">
        <v>707</v>
      </c>
      <c r="H31" s="5" t="s">
        <v>1215</v>
      </c>
      <c r="I31" s="126">
        <v>2005</v>
      </c>
      <c r="J31" s="126">
        <v>7</v>
      </c>
      <c r="K31" s="126">
        <v>24</v>
      </c>
      <c r="L31" s="5">
        <v>3</v>
      </c>
      <c r="M31" s="5" t="s">
        <v>314</v>
      </c>
      <c r="N31" s="5">
        <v>26</v>
      </c>
      <c r="O31" s="5" t="s">
        <v>310</v>
      </c>
      <c r="S31" s="250">
        <v>0.18253138565778751</v>
      </c>
      <c r="T31" s="5" t="s">
        <v>318</v>
      </c>
      <c r="U31" s="177">
        <v>-24.61</v>
      </c>
      <c r="W31" s="225" t="s">
        <v>1185</v>
      </c>
      <c r="X31" s="4">
        <v>19408</v>
      </c>
      <c r="Y31" s="5">
        <v>2005</v>
      </c>
      <c r="Z31" s="228">
        <v>136.17905858620549</v>
      </c>
      <c r="AA31" s="228">
        <v>1.9716140357230816</v>
      </c>
      <c r="AC31" s="229">
        <v>1.1437632101683386</v>
      </c>
      <c r="AD31" s="229">
        <v>1.9716140357230816E-3</v>
      </c>
    </row>
    <row r="32" spans="1:30">
      <c r="A32" s="20" t="s">
        <v>855</v>
      </c>
      <c r="B32" s="4" t="s">
        <v>864</v>
      </c>
      <c r="C32" s="4" t="s">
        <v>890</v>
      </c>
      <c r="D32" s="236" t="s">
        <v>1011</v>
      </c>
      <c r="E32" s="4"/>
      <c r="F32" s="5" t="str">
        <f>D31&amp;"REP2"</f>
        <v>Trumbore Chiquito 2005 LitterREP2</v>
      </c>
      <c r="G32" s="5" t="s">
        <v>707</v>
      </c>
      <c r="I32" s="126">
        <v>2005</v>
      </c>
      <c r="J32" s="126">
        <v>7</v>
      </c>
      <c r="K32" s="126">
        <v>24</v>
      </c>
      <c r="L32" s="5">
        <v>3</v>
      </c>
      <c r="M32" s="5" t="s">
        <v>314</v>
      </c>
      <c r="N32" s="5">
        <v>26</v>
      </c>
      <c r="O32" s="5" t="s">
        <v>310</v>
      </c>
      <c r="S32" s="177">
        <v>0.20262890447526558</v>
      </c>
      <c r="T32" s="5" t="s">
        <v>318</v>
      </c>
      <c r="U32" s="177">
        <v>-25.43</v>
      </c>
      <c r="W32" s="225" t="s">
        <v>1185</v>
      </c>
      <c r="X32" s="4">
        <v>19409</v>
      </c>
      <c r="Y32" s="5">
        <v>2005</v>
      </c>
      <c r="Z32" s="228">
        <v>125.44489103112232</v>
      </c>
      <c r="AA32" s="228">
        <v>1.9808321509000431</v>
      </c>
      <c r="AC32" s="229">
        <v>1.132957390567541</v>
      </c>
      <c r="AD32" s="229">
        <v>1.980832150900043E-3</v>
      </c>
    </row>
    <row r="33" spans="1:30">
      <c r="A33" s="20" t="s">
        <v>855</v>
      </c>
      <c r="B33" s="4" t="s">
        <v>864</v>
      </c>
      <c r="C33" s="4" t="s">
        <v>890</v>
      </c>
      <c r="D33" s="236" t="s">
        <v>1011</v>
      </c>
      <c r="E33" s="4"/>
      <c r="F33" s="5" t="str">
        <f>D31&amp;"REP3"</f>
        <v>Trumbore Chiquito 2005 LitterREP3</v>
      </c>
      <c r="G33" s="5" t="s">
        <v>707</v>
      </c>
      <c r="I33" s="126">
        <v>2005</v>
      </c>
      <c r="J33" s="126">
        <v>7</v>
      </c>
      <c r="K33" s="126">
        <v>24</v>
      </c>
      <c r="L33" s="5">
        <v>3</v>
      </c>
      <c r="M33" s="5" t="s">
        <v>314</v>
      </c>
      <c r="N33" s="5">
        <v>26</v>
      </c>
      <c r="O33" s="5" t="s">
        <v>310</v>
      </c>
      <c r="S33" s="177">
        <v>0.17579213836823096</v>
      </c>
      <c r="T33" s="5" t="s">
        <v>318</v>
      </c>
      <c r="U33" s="4">
        <v>-24.86</v>
      </c>
      <c r="W33" s="225" t="s">
        <v>1185</v>
      </c>
      <c r="X33" s="4">
        <v>19410</v>
      </c>
      <c r="Y33" s="5">
        <v>2005</v>
      </c>
      <c r="Z33" s="228">
        <v>123.06622326331996</v>
      </c>
      <c r="AA33" s="228">
        <v>1.6558121377504516</v>
      </c>
      <c r="AC33" s="229">
        <v>1.1305628448650256</v>
      </c>
      <c r="AD33" s="229">
        <v>1.6558121377504514E-3</v>
      </c>
    </row>
    <row r="34" spans="1:30">
      <c r="A34" s="14"/>
      <c r="B34" s="12"/>
      <c r="C34" s="5"/>
      <c r="D34" s="12"/>
    </row>
    <row r="35" spans="1:30">
      <c r="A35" s="14"/>
      <c r="B35" s="12"/>
      <c r="C35" s="5"/>
      <c r="D35" s="12"/>
    </row>
    <row r="36" spans="1:30">
      <c r="A36" s="14"/>
      <c r="B36" s="12"/>
      <c r="C36" s="5"/>
      <c r="D36" s="12"/>
    </row>
    <row r="37" spans="1:30">
      <c r="A37" s="14"/>
      <c r="B37" s="12"/>
      <c r="C37" s="5"/>
      <c r="D37" s="12"/>
    </row>
    <row r="38" spans="1:30">
      <c r="A38" s="14"/>
      <c r="B38" s="12"/>
      <c r="C38" s="5"/>
      <c r="D38" s="12"/>
    </row>
    <row r="39" spans="1:30">
      <c r="A39" s="14"/>
      <c r="B39" s="12"/>
      <c r="C39" s="5"/>
      <c r="D39" s="12"/>
    </row>
    <row r="40" spans="1:30">
      <c r="A40" s="14"/>
      <c r="B40" s="12"/>
      <c r="C40" s="5"/>
      <c r="D40" s="12"/>
    </row>
    <row r="41" spans="1:30">
      <c r="A41" s="14"/>
      <c r="B41" s="12"/>
      <c r="C41" s="5"/>
      <c r="D41" s="12"/>
    </row>
    <row r="42" spans="1:30">
      <c r="A42" s="14"/>
      <c r="B42" s="12"/>
      <c r="C42" s="5"/>
      <c r="D42" s="12"/>
    </row>
    <row r="43" spans="1:30">
      <c r="A43" s="14"/>
      <c r="B43" s="12"/>
      <c r="C43" s="5"/>
      <c r="D43" s="12"/>
    </row>
    <row r="44" spans="1:30">
      <c r="A44" s="14"/>
      <c r="B44" s="12"/>
      <c r="C44" s="5"/>
      <c r="D44" s="12"/>
    </row>
    <row r="45" spans="1:30">
      <c r="A45" s="14"/>
      <c r="B45" s="12"/>
      <c r="C45" s="5"/>
      <c r="D45" s="12"/>
    </row>
    <row r="46" spans="1:30">
      <c r="A46" s="14"/>
      <c r="B46" s="12"/>
      <c r="C46" s="5"/>
      <c r="D46" s="12"/>
    </row>
    <row r="47" spans="1:30">
      <c r="A47" s="14"/>
      <c r="B47" s="12"/>
      <c r="C47" s="5"/>
      <c r="D47" s="12"/>
    </row>
    <row r="48" spans="1:30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C31:C1048576 C16:C27 C4:C12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D34:D1048576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C1" workbookViewId="0">
      <selection activeCell="E10" sqref="E10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631</v>
      </c>
      <c r="N1" s="81"/>
      <c r="O1" s="81"/>
      <c r="P1" s="81"/>
      <c r="Q1" s="81"/>
      <c r="R1" s="81"/>
      <c r="S1" s="81"/>
      <c r="T1" s="81"/>
      <c r="U1" s="81"/>
      <c r="V1" s="78" t="s">
        <v>162</v>
      </c>
      <c r="W1" s="81"/>
      <c r="X1" s="80"/>
      <c r="Y1" s="80"/>
      <c r="Z1" s="80"/>
      <c r="AA1" s="80"/>
      <c r="AB1" s="80"/>
      <c r="AC1" s="78" t="s">
        <v>632</v>
      </c>
      <c r="AD1" s="80"/>
      <c r="AE1" s="80"/>
      <c r="AF1" s="80"/>
      <c r="AG1" s="80"/>
      <c r="AH1" s="78" t="s">
        <v>624</v>
      </c>
      <c r="AI1" s="81"/>
      <c r="AJ1" s="80"/>
      <c r="AL1" s="80"/>
      <c r="AM1" s="80"/>
      <c r="AN1" s="78" t="s">
        <v>163</v>
      </c>
      <c r="AO1" s="82"/>
      <c r="AP1" s="80"/>
      <c r="AQ1" s="80"/>
      <c r="AR1" s="80"/>
      <c r="AS1" s="80"/>
    </row>
    <row r="2" spans="1:45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31" t="s">
        <v>824</v>
      </c>
      <c r="F2" s="83" t="s">
        <v>674</v>
      </c>
      <c r="G2" s="83" t="s">
        <v>473</v>
      </c>
      <c r="H2" s="83" t="s">
        <v>486</v>
      </c>
      <c r="I2" s="83" t="s">
        <v>478</v>
      </c>
      <c r="J2" s="83" t="s">
        <v>479</v>
      </c>
      <c r="K2" s="83" t="s">
        <v>481</v>
      </c>
      <c r="L2" s="83" t="s">
        <v>800</v>
      </c>
      <c r="M2" s="83" t="s">
        <v>436</v>
      </c>
      <c r="N2" s="83" t="s">
        <v>438</v>
      </c>
      <c r="O2" s="83" t="s">
        <v>439</v>
      </c>
      <c r="P2" s="83" t="s">
        <v>658</v>
      </c>
      <c r="Q2" s="83" t="s">
        <v>649</v>
      </c>
      <c r="R2" s="83" t="s">
        <v>687</v>
      </c>
      <c r="S2" s="83" t="s">
        <v>441</v>
      </c>
      <c r="T2" s="83" t="s">
        <v>442</v>
      </c>
      <c r="U2" s="83" t="s">
        <v>448</v>
      </c>
      <c r="V2" s="83" t="s">
        <v>507</v>
      </c>
      <c r="W2" s="84" t="s">
        <v>512</v>
      </c>
      <c r="X2" s="83" t="s">
        <v>539</v>
      </c>
      <c r="Y2" s="83" t="s">
        <v>491</v>
      </c>
      <c r="Z2" s="83" t="s">
        <v>495</v>
      </c>
      <c r="AA2" s="83" t="s">
        <v>498</v>
      </c>
      <c r="AB2" s="83" t="s">
        <v>577</v>
      </c>
      <c r="AC2" s="83" t="s">
        <v>334</v>
      </c>
      <c r="AD2" s="83" t="s">
        <v>335</v>
      </c>
      <c r="AE2" s="83" t="s">
        <v>336</v>
      </c>
      <c r="AF2" s="83" t="s">
        <v>660</v>
      </c>
      <c r="AG2" s="83" t="s">
        <v>361</v>
      </c>
      <c r="AH2" s="83" t="s">
        <v>702</v>
      </c>
      <c r="AI2" s="83" t="s">
        <v>753</v>
      </c>
      <c r="AJ2" s="83" t="s">
        <v>705</v>
      </c>
      <c r="AK2" s="83" t="s">
        <v>703</v>
      </c>
      <c r="AL2" s="83" t="s">
        <v>704</v>
      </c>
      <c r="AM2" s="83" t="s">
        <v>706</v>
      </c>
      <c r="AN2" s="85" t="s">
        <v>585</v>
      </c>
      <c r="AO2" s="86" t="s">
        <v>589</v>
      </c>
      <c r="AP2" s="84" t="s">
        <v>584</v>
      </c>
      <c r="AQ2" s="83" t="s">
        <v>586</v>
      </c>
      <c r="AR2" s="83" t="s">
        <v>591</v>
      </c>
      <c r="AS2" s="83" t="s">
        <v>719</v>
      </c>
    </row>
    <row r="3" spans="1:45" s="79" customFormat="1" ht="15" customHeight="1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164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138</v>
      </c>
      <c r="AO3" s="90"/>
      <c r="AP3" s="87" t="s">
        <v>165</v>
      </c>
      <c r="AQ3" s="87" t="s">
        <v>166</v>
      </c>
      <c r="AR3" s="87"/>
      <c r="AS3" s="87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2018-11-14T16:31:28Z</dcterms:modified>
</cp:coreProperties>
</file>