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04CBDC4C-AB00-4FC9-82B7-678C56C6B80E}" xr6:coauthVersionLast="47" xr6:coauthVersionMax="47" xr10:uidLastSave="{00000000-0000-0000-0000-000000000000}"/>
  <bookViews>
    <workbookView xWindow="28680" yWindow="-120" windowWidth="29040" windowHeight="164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fraction" sheetId="5" r:id="rId6"/>
    <sheet name="interstitial" sheetId="9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<sst xmlns="http://schemas.openxmlformats.org/spreadsheetml/2006/main" count="2452" uniqueCount="1091">
  <si>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</si>
  <si>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</si>
  <si>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</si>
  <si>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</si>
  <si>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</si>
  <si>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</si>
  <si>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</si>
  <si>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</si>
  <si>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</si>
  <si>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</si>
  <si>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</si>
  <si>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</si>
  <si>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</si>
  <si>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</si>
  <si>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</si>
  <si>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</si>
  <si>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</si>
  <si>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</si>
  <si>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</si>
  <si>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</si>
  <si>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</si>
  <si>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</si>
  <si>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</si>
  <si>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</si>
  <si>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</si>
  <si>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</si>
  <si>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</si>
  <si>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</si>
  <si>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</si>
  <si>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</si>
  <si>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</si>
  <si>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</si>
  <si>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</si>
  <si>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</si>
  <si>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</si>
  <si>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</si>
  <si>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</si>
  <si>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</si>
  <si>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</si>
  <si>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</si>
  <si>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</si>
  <si>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</si>
  <si>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</si>
  <si>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</si>
  <si>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</si>
  <si>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</si>
  <si>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</si>
  <si>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</si>
  <si>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</si>
  <si>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</si>
  <si>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</si>
  <si>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</si>
  <si>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</si>
  <si>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</si>
  <si>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</si>
  <si>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</si>
  <si>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</si>
  <si>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</si>
  <si>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</si>
  <si>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</si>
  <si>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</si>
  <si>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</si>
  <si>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</si>
  <si>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</si>
  <si>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</si>
  <si>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</si>
  <si>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</si>
  <si>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</si>
  <si>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</si>
  <si>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</si>
  <si>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</si>
  <si>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</si>
  <si>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</si>
  <si>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</si>
  <si>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</si>
  <si>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</si>
  <si>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</si>
  <si>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</si>
  <si>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</si>
  <si>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</si>
  <si>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</si>
  <si>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</si>
  <si>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</si>
  <si>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</si>
  <si>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</si>
  <si>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</si>
  <si>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</si>
  <si>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</si>
  <si>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</si>
  <si>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</si>
  <si>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</si>
  <si>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</si>
  <si>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</si>
  <si>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</si>
  <si>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</si>
  <si>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</si>
  <si>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</si>
  <si>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</si>
  <si>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</si>
  <si>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</si>
  <si>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</si>
  <si>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</si>
  <si>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</si>
  <si>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</si>
  <si>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</si>
  <si>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</si>
  <si>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</si>
  <si>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</si>
  <si>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</si>
  <si>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</si>
  <si>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</si>
  <si>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</si>
  <si>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</si>
  <si>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</si>
  <si>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</si>
  <si>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</si>
  <si>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</si>
  <si>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</si>
  <si>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</si>
  <si>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</si>
  <si>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</si>
  <si>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</si>
  <si>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</si>
  <si>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</si>
  <si>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</si>
  <si>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</si>
  <si>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</si>
  <si>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</si>
  <si>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</si>
  <si>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</si>
  <si>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</si>
  <si>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</si>
  <si>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</si>
  <si>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</si>
  <si>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</si>
  <si>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</si>
  <si>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</si>
  <si>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</si>
  <si>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</si>
  <si>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</si>
  <si>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</si>
  <si>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</si>
  <si>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</si>
  <si>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</si>
  <si>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</si>
  <si>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</si>
  <si>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</si>
  <si>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</si>
  <si>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</si>
  <si>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</si>
  <si>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</si>
  <si>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</si>
  <si>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</si>
  <si>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</si>
  <si>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</si>
  <si>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</si>
  <si>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</si>
  <si>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</si>
  <si>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</si>
  <si>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</si>
  <si>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</si>
  <si>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</si>
  <si>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</si>
  <si>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</si>
  <si>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</si>
  <si>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</si>
  <si>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</si>
  <si>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</si>
  <si>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</si>
  <si>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</si>
  <si>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</si>
  <si>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</si>
  <si>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</si>
  <si>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</si>
  <si>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</si>
  <si>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</si>
  <si>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</si>
  <si>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</si>
  <si>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</si>
  <si>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</si>
  <si>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</si>
  <si>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</si>
  <si>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</si>
  <si>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</si>
  <si>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</si>
  <si>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</si>
  <si>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</si>
  <si>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</si>
  <si>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</si>
  <si>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</si>
  <si>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</si>
  <si>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</si>
  <si>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</si>
  <si>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</si>
  <si>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</si>
  <si>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</si>
  <si>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</si>
  <si>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</si>
  <si>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</si>
  <si>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</si>
  <si>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</si>
  <si>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</si>
  <si>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</si>
  <si>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</si>
  <si>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</si>
  <si>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</si>
  <si>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</si>
  <si>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</si>
  <si>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</si>
  <si>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</si>
  <si>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</si>
  <si>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</si>
  <si>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</si>
  <si>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</si>
  <si>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</si>
  <si>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</si>
  <si>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</si>
  <si>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</si>
  <si>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</si>
  <si>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</si>
  <si>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</si>
  <si>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</si>
  <si>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</si>
  <si>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</si>
  <si>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</si>
  <si>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</si>
  <si>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</si>
  <si>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</si>
  <si>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</si>
  <si>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</si>
  <si>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</si>
  <si>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</si>
  <si>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</si>
  <si>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</si>
  <si>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</si>
  <si>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</si>
  <si>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</si>
  <si>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</si>
  <si>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</si>
  <si>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</si>
  <si>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</si>
  <si>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</si>
  <si>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</si>
  <si>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</si>
  <si>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</si>
  <si>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</si>
  <si>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</si>
  <si>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</si>
  <si>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</si>
  <si>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</si>
  <si>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</si>
  <si>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</si>
  <si>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</si>
  <si>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</si>
  <si>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</si>
  <si>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</si>
  <si>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</si>
  <si>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</si>
  <si>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</si>
  <si>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</si>
  <si>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</si>
  <si>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</si>
  <si>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</si>
  <si>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</si>
  <si>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</si>
  <si>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</si>
  <si>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</si>
  <si>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</si>
  <si>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</si>
  <si>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</si>
  <si>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</si>
  <si>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</si>
  <si>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</si>
  <si>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</si>
  <si>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</si>
  <si>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</si>
  <si>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</si>
  <si>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</si>
  <si>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</si>
  <si>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</si>
  <si>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</si>
  <si>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</si>
  <si>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</si>
  <si>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</si>
  <si>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</si>
  <si>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</si>
  <si>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</si>
  <si>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</si>
  <si>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</si>
  <si>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</si>
  <si>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</si>
  <si>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</si>
  <si>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</si>
  <si>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</si>
  <si>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</si>
  <si>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</si>
  <si>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</si>
  <si>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</si>
  <si>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</si>
  <si>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</si>
  <si>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</si>
  <si>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</si>
  <si>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</si>
  <si>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</si>
  <si>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</si>
  <si>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</si>
  <si>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</si>
  <si>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</si>
  <si>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</si>
  <si>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</si>
  <si>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</si>
  <si>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</si>
  <si>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</si>
  <si>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</si>
  <si>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</si>
  <si>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</si>
  <si>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</si>
  <si>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</si>
  <si>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</si>
  <si>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</si>
  <si>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</si>
  <si>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</si>
  <si>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</si>
  <si>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</si>
  <si>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</si>
  <si>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</si>
  <si>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</si>
  <si>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</si>
  <si>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</si>
  <si>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</si>
  <si>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</si>
  <si>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</si>
  <si>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</si>
  <si>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</si>
  <si>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</si>
  <si>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</si>
  <si>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</si>
  <si>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</si>
  <si>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</si>
  <si>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</si>
  <si>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</si>
  <si>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</si>
  <si>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</si>
  <si>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</si>
  <si>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</si>
  <si>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</si>
  <si>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</si>
  <si>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</si>
  <si>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</si>
  <si>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</si>
  <si>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</si>
  <si>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</si>
  <si>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</si>
  <si>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</si>
  <si>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</si>
  <si>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</si>
  <si>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</si>
  <si>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</si>
  <si>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</si>
  <si>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</si>
  <si>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</si>
  <si>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</si>
  <si>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</si>
  <si>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</si>
  <si>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</si>
  <si>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</si>
  <si>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</si>
  <si>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</si>
  <si>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</si>
  <si>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</si>
  <si>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</si>
  <si>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</si>
  <si>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</si>
  <si>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</si>
  <si>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</si>
  <si>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</si>
  <si>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</si>
  <si>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</si>
  <si>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</si>
  <si>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</si>
  <si>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</si>
  <si>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</si>
  <si>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</si>
  <si>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</si>
  <si>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</si>
  <si>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</si>
  <si>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</si>
  <si>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</si>
  <si>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</si>
  <si>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</si>
  <si>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</si>
  <si>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</si>
  <si>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</si>
  <si>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</si>
  <si>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</si>
  <si>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</si>
  <si>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</si>
  <si>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</si>
  <si>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</si>
  <si>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</si>
  <si>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</si>
  <si>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</si>
  <si>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</si>
  <si>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</si>
  <si>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</si>
  <si>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</si>
  <si>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</si>
  <si>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</si>
  <si>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</si>
  <si>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</si>
  <si>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</si>
  <si>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</si>
  <si>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</si>
  <si>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</si>
  <si>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</si>
  <si>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</si>
  <si>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</si>
  <si>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</si>
  <si>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</si>
  <si>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</si>
  <si>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</si>
  <si>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</si>
  <si>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</si>
  <si>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</si>
  <si>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</si>
  <si>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</si>
  <si>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</si>
  <si>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</si>
  <si>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</si>
  <si>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</si>
  <si>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</si>
  <si>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</si>
  <si>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</si>
  <si>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</si>
  <si>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</si>
  <si>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</si>
  <si>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</si>
  <si>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</si>
  <si>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</si>
  <si>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</si>
  <si>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</si>
  <si>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</si>
  <si>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</si>
  <si>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</si>
  <si>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</si>
  <si>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</si>
  <si>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</si>
  <si>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</si>
  <si>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</si>
  <si>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</si>
  <si>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</si>
  <si>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</si>
  <si>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</si>
  <si>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</si>
  <si>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</si>
  <si>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</si>
  <si>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</si>
  <si>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</si>
  <si>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</si>
  <si>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</si>
  <si>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</si>
  <si>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</si>
  <si>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</si>
  <si>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</si>
  <si>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</si>
  <si>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</si>
  <si>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</si>
  <si>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</si>
  <si>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</si>
  <si>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</si>
  <si>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</si>
  <si>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</si>
  <si>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</si>
  <si>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</si>
  <si>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</si>
  <si>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</si>
  <si>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</si>
  <si>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</si>
  <si>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</si>
  <si>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</si>
  <si>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</si>
  <si>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</si>
  <si>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</si>
  <si>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</si>
  <si>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</si>
  <si>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</si>
  <si>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</si>
  <si>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</si>
  <si>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</si>
  <si>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</si>
  <si>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</si>
  <si>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</si>
  <si>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</si>
  <si>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</si>
  <si>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</si>
  <si>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</si>
  <si>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</si>
  <si>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</si>
  <si>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</si>
  <si>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</si>
  <si>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</si>
  <si>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</si>
  <si>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</si>
  <si>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</si>
  <si>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</si>
  <si>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</si>
  <si>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</si>
  <si>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</si>
  <si>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</si>
  <si>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</si>
  <si>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</si>
  <si>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</si>
  <si>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</si>
  <si>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</si>
  <si>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</si>
  <si>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</si>
  <si>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</si>
  <si>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</si>
  <si>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</si>
  <si>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</si>
  <si>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</si>
  <si>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</si>
  <si>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</si>
  <si>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</si>
  <si>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</si>
  <si>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</si>
  <si>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</si>
  <si>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</si>
  <si>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</si>
  <si>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</si>
  <si>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</si>
  <si>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</si>
  <si>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</si>
  <si>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</si>
  <si>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</si>
  <si>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</si>
  <si>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</si>
  <si>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</si>
  <si>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</si>
  <si>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</si>
  <si>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</si>
  <si>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</si>
  <si>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</si>
  <si>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</si>
  <si>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</si>
  <si>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</si>
  <si>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</si>
  <si>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</si>
  <si>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</si>
  <si>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</si>
  <si>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</si>
  <si>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</si>
  <si>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</si>
  <si>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</si>
  <si>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</si>
  <si>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</si>
  <si>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</si>
  <si>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</si>
  <si>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</si>
  <si>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</si>
  <si>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</si>
  <si>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</si>
  <si>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</si>
  <si>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</si>
  <si>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</si>
  <si>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</si>
  <si>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</si>
  <si>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</si>
  <si>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</si>
  <si>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</si>
  <si>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</si>
  <si>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</si>
  <si>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</si>
  <si>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</si>
  <si>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</si>
  <si>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</si>
  <si>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</si>
  <si>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</si>
  <si>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</si>
  <si>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</si>
  <si>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</si>
  <si>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</si>
  <si>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</si>
  <si>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</si>
  <si>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</si>
  <si>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</si>
  <si>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</si>
  <si>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</si>
  <si>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</si>
  <si>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</si>
  <si>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</si>
  <si>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</si>
  <si>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</si>
  <si>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</si>
  <si>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</si>
  <si>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</si>
  <si>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</si>
  <si>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</si>
  <si>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</si>
  <si>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</si>
  <si>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</si>
  <si>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</si>
  <si>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</si>
  <si>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</si>
  <si>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</si>
  <si>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</si>
  <si>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</si>
  <si>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</si>
  <si>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</si>
  <si>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</si>
  <si>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</si>
  <si>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</si>
  <si>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</si>
  <si>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</si>
  <si>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</si>
  <si>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</si>
  <si>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</si>
  <si>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</si>
  <si>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</si>
  <si>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</si>
  <si>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</si>
  <si>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</si>
  <si>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</si>
  <si>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</si>
  <si>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</si>
  <si>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</si>
  <si>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</si>
  <si>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</si>
  <si>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</si>
  <si>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</si>
  <si>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</si>
  <si>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</si>
  <si>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</si>
  <si>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</si>
  <si>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</si>
  <si>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</si>
  <si>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</si>
  <si>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</si>
  <si>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</si>
  <si>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</si>
  <si>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</si>
  <si>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</si>
  <si>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</si>
  <si>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</si>
  <si>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</si>
  <si>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</si>
  <si>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</si>
  <si>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</si>
  <si>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</si>
  <si>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</si>
  <si>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</si>
  <si>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</si>
  <si>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</si>
  <si>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</si>
  <si>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</si>
  <si>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</si>
  <si>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</si>
  <si>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</si>
  <si>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</si>
  <si>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</si>
  <si>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</si>
  <si>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</si>
  <si>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</si>
  <si>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</si>
  <si>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</si>
  <si>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</si>
  <si>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</si>
  <si>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</si>
  <si>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</si>
  <si>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</si>
  <si>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</si>
  <si>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</si>
  <si>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</si>
  <si>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</si>
  <si>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</si>
  <si>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</si>
  <si>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</si>
  <si>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</si>
  <si>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</si>
  <si>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</si>
  <si>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</si>
  <si>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</si>
  <si>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</si>
  <si>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</si>
  <si>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</si>
  <si>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</si>
  <si>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</si>
  <si>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</si>
  <si>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</si>
  <si>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</si>
  <si>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</si>
  <si>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</si>
  <si>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</si>
  <si>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</si>
  <si>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</si>
  <si>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</si>
  <si>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</si>
  <si>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</si>
  <si>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</si>
  <si>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</si>
  <si>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</si>
  <si>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</si>
  <si>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</si>
  <si>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</si>
  <si>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</si>
  <si>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</si>
  <si>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</si>
  <si>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</si>
  <si>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</si>
  <si>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</si>
  <si>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</si>
  <si>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</si>
  <si>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</si>
  <si>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</si>
  <si>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</si>
  <si>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</si>
  <si>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</si>
  <si>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</si>
  <si>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</si>
  <si>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</si>
  <si>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</si>
  <si>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</si>
  <si>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</si>
  <si>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</si>
  <si>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</si>
  <si>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</si>
  <si>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</si>
  <si>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</si>
  <si>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</si>
  <si>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</si>
  <si>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</si>
  <si>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</si>
  <si>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</si>
  <si>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</si>
  <si>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</si>
  <si>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</si>
  <si>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</si>
  <si>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</si>
  <si>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</si>
  <si>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</si>
  <si>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</si>
  <si>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</si>
  <si>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</si>
  <si>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</si>
  <si>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</si>
  <si>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</si>
  <si>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</si>
  <si>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</si>
  <si>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</si>
  <si>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</si>
  <si>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</si>
  <si>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</si>
  <si>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</si>
  <si>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</si>
  <si>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</si>
  <si>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</si>
  <si>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</si>
  <si>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</si>
  <si>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</si>
  <si>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</si>
  <si>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</si>
  <si>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</si>
  <si>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</si>
  <si>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</si>
  <si>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</si>
  <si>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</si>
  <si>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</si>
  <si>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</si>
  <si>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</si>
  <si>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</si>
  <si>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</si>
  <si>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</si>
  <si>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</si>
  <si>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</si>
  <si>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</si>
  <si>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</si>
  <si>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</si>
  <si>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</si>
  <si>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</si>
  <si>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</si>
  <si>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</si>
  <si>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</si>
  <si>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</si>
  <si>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</si>
  <si>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</si>
  <si>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</si>
  <si>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</si>
  <si>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</si>
  <si>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</si>
  <si>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</si>
  <si>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</si>
  <si>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</si>
  <si>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</si>
  <si>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</si>
  <si>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</si>
  <si>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</si>
  <si>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</si>
  <si>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</si>
  <si>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</si>
  <si>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</si>
  <si>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</si>
  <si>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</si>
  <si>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</si>
  <si>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</si>
  <si>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</si>
  <si>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</si>
  <si>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</si>
  <si>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</si>
  <si>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</si>
  <si>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</si>
  <si>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</si>
  <si>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</si>
  <si>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</si>
  <si>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</si>
  <si>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</si>
  <si>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</si>
  <si>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</si>
  <si>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</si>
  <si>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</si>
  <si>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</si>
  <si>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</si>
  <si>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</si>
  <si>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</si>
  <si>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</si>
  <si>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</si>
  <si>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</si>
  <si>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</si>
  <si>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</si>
  <si>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</si>
  <si>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</si>
  <si>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</si>
  <si>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</si>
  <si>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</si>
  <si>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</si>
  <si>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</si>
  <si>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</si>
  <si>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</si>
  <si>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</si>
  <si>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</si>
  <si>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</si>
  <si>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</si>
  <si>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</si>
  <si>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</si>
  <si>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</si>
  <si>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</si>
  <si>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</si>
  <si>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</si>
  <si>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</si>
  <si>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</si>
  <si>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</si>
  <si>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</si>
  <si>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</si>
  <si>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</si>
  <si>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</si>
  <si>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</si>
  <si>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</si>
  <si>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</si>
  <si>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</si>
  <si>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</si>
  <si>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</si>
  <si>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</si>
  <si>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</si>
  <si>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</si>
  <si>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</si>
  <si>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</si>
  <si>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</si>
  <si>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</si>
  <si>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</si>
  <si>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</si>
  <si>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</si>
  <si>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</si>
  <si>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</si>
  <si>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</si>
  <si>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</si>
  <si>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</si>
  <si>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</si>
  <si>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</si>
  <si>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</si>
  <si>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</si>
  <si>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</si>
  <si>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</si>
  <si>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</si>
  <si>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</si>
  <si>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</si>
  <si>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</si>
  <si>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</si>
  <si>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</si>
  <si>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</si>
  <si>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</si>
  <si>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</si>
  <si>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</si>
  <si>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</si>
  <si>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</si>
  <si>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</si>
  <si>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</si>
  <si>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</si>
  <si>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</si>
  <si>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</si>
  <si>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</si>
  <si>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</si>
  <si>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</si>
  <si>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</si>
  <si>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</si>
  <si>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</si>
  <si>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</si>
  <si>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</si>
  <si>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</si>
  <si>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</si>
  <si>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</si>
  <si>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</si>
  <si>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</si>
  <si>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</si>
  <si>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</si>
  <si>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</si>
  <si>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</si>
  <si>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</si>
  <si>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</si>
  <si>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</si>
  <si>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</si>
  <si>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</si>
  <si>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</si>
  <si>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</si>
  <si>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</si>
  <si>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</si>
  <si>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</si>
  <si>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</si>
  <si>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</si>
  <si>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</si>
  <si>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</si>
  <si>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</si>
  <si>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</si>
  <si>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</si>
  <si>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</si>
  <si>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</si>
  <si>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</si>
  <si>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</si>
  <si>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</si>
  <si>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</si>
  <si>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</si>
  <si>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</si>
  <si>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</si>
  <si>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</si>
  <si>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</si>
  <si>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</si>
  <si>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</si>
  <si>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</si>
  <si>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</si>
  <si>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</si>
  <si>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</si>
  <si>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</si>
  <si>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</si>
  <si>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</si>
  <si>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</si>
  <si>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</si>
  <si>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</si>
  <si>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</si>
  <si>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</si>
  <si>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</si>
  <si>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</si>
  <si>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</si>
  <si>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</si>
  <si>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</si>
  <si>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</si>
  <si>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</si>
  <si>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</si>
  <si>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</si>
  <si>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</si>
  <si>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</si>
  <si>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</si>
  <si>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</si>
  <si>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</si>
  <si>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</si>
  <si>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</si>
  <si>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</si>
  <si>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</si>
  <si>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</si>
  <si>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</si>
  <si>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</si>
  <si>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</si>
  <si>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</si>
  <si>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</si>
  <si>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</si>
  <si>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</si>
  <si>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</si>
  <si>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</si>
  <si>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</si>
  <si>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</si>
  <si>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</si>
  <si>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</si>
  <si>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Winton_2025</t>
  </si>
  <si>
    <t>Scott Winton</t>
  </si>
  <si>
    <t>University of California Santa Cruz</t>
  </si>
  <si>
    <t>scwinton@ucsc.edu</t>
  </si>
  <si>
    <t>0000-0002-9048-9342</t>
  </si>
  <si>
    <t>PLL_HGG</t>
  </si>
  <si>
    <t>PLO_AME</t>
  </si>
  <si>
    <t>VIS_VAR</t>
  </si>
  <si>
    <t>SMA_RCB</t>
  </si>
  <si>
    <t>PTG_CHA</t>
  </si>
  <si>
    <t>PLL_PAP</t>
  </si>
  <si>
    <t>SJA_ROS</t>
  </si>
  <si>
    <t>CAR_PNR</t>
  </si>
  <si>
    <t>CUR_CON</t>
  </si>
  <si>
    <t>MIR_RLP</t>
  </si>
  <si>
    <t>PIG_BOOM</t>
  </si>
  <si>
    <t>PIG_YUR</t>
  </si>
  <si>
    <t>PIG_TA1</t>
  </si>
  <si>
    <t>PIG_TA2</t>
  </si>
  <si>
    <t>PIG_VEN</t>
  </si>
  <si>
    <t>PIG_CHO</t>
  </si>
  <si>
    <t>PIG_CAN</t>
  </si>
  <si>
    <t>PIG_CNJ</t>
  </si>
  <si>
    <t>PLO_SPB</t>
  </si>
  <si>
    <t>CAR_MST</t>
  </si>
  <si>
    <t>FDO_CNB</t>
  </si>
  <si>
    <t>PLL-HGG-449</t>
  </si>
  <si>
    <t>UCIAMS</t>
  </si>
  <si>
    <t>PLL-HGG-571-580 .12mgC</t>
  </si>
  <si>
    <t>PLO-AME-291-300</t>
  </si>
  <si>
    <t>VIS-VAR-551 .11mgC</t>
  </si>
  <si>
    <t>VIS-VAR-471-480</t>
  </si>
  <si>
    <t>SMA-RCB-46</t>
  </si>
  <si>
    <t>PTG-CHA-81-90</t>
  </si>
  <si>
    <t>PLL-PAP-481-490 .27mgC</t>
  </si>
  <si>
    <t>PLL-PAP-431-440</t>
  </si>
  <si>
    <t>PLL-PAP-341-350</t>
  </si>
  <si>
    <t>PLL-PAP-271-280</t>
  </si>
  <si>
    <t>SJA-ROS-341-350</t>
  </si>
  <si>
    <t>CAR-PNR-91-100</t>
  </si>
  <si>
    <t>CUR-CON-274</t>
  </si>
  <si>
    <t>MIR-RLP-41-50</t>
  </si>
  <si>
    <t>PIG-BOOM-48</t>
  </si>
  <si>
    <t>PIG-YUR-164</t>
  </si>
  <si>
    <t>PIG-TA1-141-143</t>
  </si>
  <si>
    <t>PIG-TA2-191-200</t>
  </si>
  <si>
    <t>PIG-TA2-141-150</t>
  </si>
  <si>
    <t>PIG-TA2-91-100</t>
  </si>
  <si>
    <t>PIG-TA2-41-50</t>
  </si>
  <si>
    <t>PIG-VEN-111-120</t>
  </si>
  <si>
    <t>PIG_CHO_148</t>
  </si>
  <si>
    <t>PIG_VEN_138</t>
  </si>
  <si>
    <t>PIG_TA2_188</t>
  </si>
  <si>
    <t>PIG_BOOM_47</t>
  </si>
  <si>
    <t>PIG_YUR_169</t>
  </si>
  <si>
    <t>PIG_CAN_188</t>
  </si>
  <si>
    <t>PIG_TA1_131-140</t>
  </si>
  <si>
    <t>PIG_CNJ_43</t>
  </si>
  <si>
    <t>PLO_SPB_509</t>
  </si>
  <si>
    <t>CAR_MST_149</t>
  </si>
  <si>
    <t>FDO_CNB_148</t>
  </si>
  <si>
    <t>location information sensitive, obfuscate to 2 decimals</t>
  </si>
  <si>
    <t>PTR_SVA_245</t>
  </si>
  <si>
    <t>PTR_SVA_295</t>
  </si>
  <si>
    <t>PTR_SVA_505</t>
  </si>
  <si>
    <t>SJA_ROS_335</t>
  </si>
  <si>
    <t>CUR_PVR_335</t>
  </si>
  <si>
    <t>PLL_ISL_370</t>
  </si>
  <si>
    <t>PLL_ISL_281</t>
  </si>
  <si>
    <t>PLL_ISL_141</t>
  </si>
  <si>
    <t>PLL_CUN_231</t>
  </si>
  <si>
    <t>PLL_CUN_161</t>
  </si>
  <si>
    <t>PLL_JSM_205</t>
  </si>
  <si>
    <t>PLL_JSM_175</t>
  </si>
  <si>
    <t>PLL_LOM_315</t>
  </si>
  <si>
    <t>PIG_CHO_138</t>
  </si>
  <si>
    <t>PLL_HGG_445</t>
  </si>
  <si>
    <t>PLL_HGG_565</t>
  </si>
  <si>
    <t>VIS_VAR_552</t>
  </si>
  <si>
    <t>VIS_VAR_465</t>
  </si>
  <si>
    <t>PLO_AME_285</t>
  </si>
  <si>
    <t>CUR_MED_220</t>
  </si>
  <si>
    <t>FDO_TRA_125</t>
  </si>
  <si>
    <t>FLA_CAN_65</t>
  </si>
  <si>
    <t>PTG_LVL_85</t>
  </si>
  <si>
    <t>PUC_TIN_145</t>
  </si>
  <si>
    <t>PIG_LGF_175</t>
  </si>
  <si>
    <t>PTR_SVA</t>
  </si>
  <si>
    <t>CUR_PVR</t>
  </si>
  <si>
    <t>PLL_ISL</t>
  </si>
  <si>
    <t>PLL_CUN</t>
  </si>
  <si>
    <t>PLL_JSM</t>
  </si>
  <si>
    <t>PLL_LOM</t>
  </si>
  <si>
    <t>CUR_MED</t>
  </si>
  <si>
    <t>FDO_TRA</t>
  </si>
  <si>
    <t>FLA_CAN</t>
  </si>
  <si>
    <t>PTG_LVL</t>
  </si>
  <si>
    <t>PUC_TIN</t>
  </si>
  <si>
    <t>PIG_LGF</t>
  </si>
  <si>
    <t>MPI</t>
  </si>
  <si>
    <t>10.5281/zenodo.16774358</t>
  </si>
  <si>
    <t>dataset published (see DOI), article not yet 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</si>
</sst>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6"/>
      <color rgb="FF000000"/>
      <name val="Arial"/>
      <family val="2"/>
    </font>
    <font>
      <sz val="11"/>
      <color rgb="FF9C5700"/>
      <name val="Calibri"/>
      <family val="2"/>
      <scheme val="minor"/>
    </font>
    <font>
      <sz val="12"/>
      <name val="Arial"/>
      <family val="2"/>
    </font>
    <font>
      <sz val="8"/>
      <name val="Calibri"/>
      <family val="2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D4E4F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2" fillId="47" borderId="0" applyNumberFormat="0" applyBorder="0" applyAlignment="0" applyProtection="0"/>
  </cellStyleXfs>
  <cellXfs count="20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15" fillId="0" borderId="0" xfId="189"/>
    <xf numFmtId="0" fontId="31" fillId="0" borderId="0" xfId="0" applyFont="1"/>
    <xf numFmtId="0" fontId="0" fillId="48" borderId="0" xfId="0" applyFill="1"/>
    <xf numFmtId="0" fontId="31" fillId="49" borderId="0" xfId="0" applyFont="1" applyFill="1" applyAlignment="1">
      <alignment vertical="center" wrapText="1"/>
    </xf>
    <xf numFmtId="0" fontId="7" fillId="0" borderId="0" xfId="0" applyFont="1" applyAlignment="1">
      <alignment horizontal="center"/>
    </xf>
    <xf numFmtId="0" fontId="14" fillId="0" borderId="1" xfId="0" applyFont="1" applyFill="1" applyBorder="1"/>
    <xf numFmtId="2" fontId="14" fillId="0" borderId="1" xfId="0" applyNumberFormat="1" applyFont="1" applyFill="1" applyBorder="1"/>
    <xf numFmtId="0" fontId="20" fillId="0" borderId="1" xfId="251" applyFont="1" applyFill="1" applyBorder="1" applyAlignment="1">
      <alignment horizontal="left" wrapText="1" readingOrder="1"/>
    </xf>
    <xf numFmtId="0" fontId="20" fillId="0" borderId="1" xfId="251" applyFont="1" applyFill="1" applyBorder="1"/>
    <xf numFmtId="0" fontId="20" fillId="0" borderId="1" xfId="0" applyFont="1" applyFill="1" applyBorder="1"/>
    <xf numFmtId="0" fontId="14" fillId="0" borderId="1" xfId="251" applyFont="1" applyFill="1" applyBorder="1"/>
    <xf numFmtId="164" fontId="14" fillId="0" borderId="1" xfId="0" applyNumberFormat="1" applyFont="1" applyFill="1" applyBorder="1"/>
    <xf numFmtId="2" fontId="20" fillId="0" borderId="1" xfId="0" applyNumberFormat="1" applyFont="1" applyFill="1" applyBorder="1"/>
    <xf numFmtId="0" fontId="20" fillId="0" borderId="1" xfId="251" applyFont="1" applyFill="1" applyBorder="1" applyAlignment="1">
      <alignment horizontal="left" vertical="top" wrapText="1" readingOrder="1"/>
    </xf>
    <xf numFmtId="164" fontId="20" fillId="0" borderId="1" xfId="0" applyNumberFormat="1" applyFont="1" applyFill="1" applyBorder="1"/>
    <xf numFmtId="0" fontId="20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/>
    <xf numFmtId="1" fontId="13" fillId="0" borderId="1" xfId="0" applyNumberFormat="1" applyFont="1" applyFill="1" applyBorder="1" applyAlignment="1"/>
    <xf numFmtId="1" fontId="14" fillId="0" borderId="1" xfId="0" applyNumberFormat="1" applyFont="1" applyFill="1" applyBorder="1" applyAlignment="1"/>
    <xf numFmtId="0" fontId="14" fillId="0" borderId="1" xfId="0" applyFont="1" applyFill="1" applyBorder="1" applyAlignment="1"/>
    <xf numFmtId="0" fontId="33" fillId="0" borderId="1" xfId="0" applyFont="1" applyFill="1" applyBorder="1" applyAlignment="1"/>
    <xf numFmtId="0" fontId="26" fillId="0" borderId="1" xfId="0" applyFont="1" applyFill="1" applyBorder="1" applyAlignment="1"/>
    <xf numFmtId="0" fontId="35" fillId="0" borderId="1" xfId="408" applyFont="1" applyFill="1" applyBorder="1" applyAlignment="1"/>
    <xf numFmtId="1" fontId="35" fillId="0" borderId="1" xfId="408" applyNumberFormat="1" applyFont="1" applyFill="1" applyBorder="1" applyAlignment="1"/>
    <xf numFmtId="0" fontId="20" fillId="0" borderId="1" xfId="0" applyFont="1" applyBorder="1" applyAlignment="1">
      <alignment horizontal="left" readingOrder="1"/>
    </xf>
    <xf numFmtId="0" fontId="14" fillId="0" borderId="1" xfId="0" applyFont="1" applyBorder="1" applyAlignment="1"/>
    <xf numFmtId="0" fontId="20" fillId="0" borderId="1" xfId="0" applyFont="1" applyBorder="1" applyAlignment="1"/>
    <xf numFmtId="1" fontId="20" fillId="0" borderId="1" xfId="0" applyNumberFormat="1" applyFont="1" applyBorder="1" applyAlignment="1"/>
    <xf numFmtId="0" fontId="20" fillId="5" borderId="1" xfId="0" applyFont="1" applyFill="1" applyBorder="1" applyAlignment="1"/>
    <xf numFmtId="0" fontId="14" fillId="5" borderId="1" xfId="0" applyFont="1" applyFill="1" applyBorder="1" applyAlignment="1">
      <alignment horizontal="left" vertical="top" readingOrder="1"/>
    </xf>
    <xf numFmtId="165" fontId="14" fillId="0" borderId="1" xfId="0" applyNumberFormat="1" applyFont="1" applyBorder="1" applyAlignment="1"/>
    <xf numFmtId="0" fontId="20" fillId="0" borderId="1" xfId="0" applyFont="1" applyBorder="1" applyAlignment="1">
      <alignment horizontal="left" vertical="center" readingOrder="1"/>
    </xf>
    <xf numFmtId="0" fontId="20" fillId="0" borderId="1" xfId="0" applyFont="1" applyBorder="1" applyAlignment="1">
      <alignment horizontal="left" vertical="top" readingOrder="1"/>
    </xf>
  </cellXfs>
  <cellStyles count="40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eutral" xfId="408" builtinId="28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2-9048-9342" TargetMode="External"/><Relationship Id="rId2" Type="http://schemas.openxmlformats.org/officeDocument/2006/relationships/hyperlink" Target="mailto:scwinton@ucsc.edu" TargetMode="External"/><Relationship Id="rId1" Type="http://schemas.openxmlformats.org/officeDocument/2006/relationships/hyperlink" Target="mailto:scwinton@ucsc.edu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5429687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4" bestFit="1" customWidth="1"/>
    <col min="8" max="8" width="19.453125" style="104" bestFit="1" customWidth="1"/>
    <col min="9" max="9" width="21.453125" style="10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54296875" style="3" customWidth="1"/>
    <col min="14" max="14" width="21.5429687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7" customFormat="1" ht="18" customHeight="1" x14ac:dyDescent="0.35">
      <c r="A1" s="14" t="s">
        <v>637</v>
      </c>
      <c r="B1" s="14" t="s">
        <v>641</v>
      </c>
      <c r="C1" s="15" t="s">
        <v>732</v>
      </c>
      <c r="D1" s="14" t="s">
        <v>0</v>
      </c>
      <c r="E1" s="14" t="s">
        <v>1</v>
      </c>
      <c r="F1" s="14" t="s">
        <v>2</v>
      </c>
      <c r="G1" s="105" t="s">
        <v>714</v>
      </c>
      <c r="H1" s="105" t="s">
        <v>715</v>
      </c>
      <c r="I1" s="105" t="s">
        <v>716</v>
      </c>
      <c r="J1" s="14" t="s">
        <v>3</v>
      </c>
      <c r="K1" s="14" t="s">
        <v>4</v>
      </c>
      <c r="L1" s="15" t="s">
        <v>5</v>
      </c>
      <c r="M1" s="14" t="s">
        <v>332</v>
      </c>
      <c r="N1" s="16" t="s">
        <v>236</v>
      </c>
      <c r="O1" s="16" t="s">
        <v>399</v>
      </c>
      <c r="P1" s="17" t="s">
        <v>776</v>
      </c>
    </row>
    <row r="2" spans="1:17" s="17" customFormat="1" ht="25.5" customHeight="1" x14ac:dyDescent="0.35">
      <c r="A2" s="18" t="s">
        <v>638</v>
      </c>
      <c r="B2" s="18" t="s">
        <v>640</v>
      </c>
      <c r="C2" s="18" t="s">
        <v>733</v>
      </c>
      <c r="D2" s="18" t="s">
        <v>6</v>
      </c>
      <c r="E2" s="18" t="s">
        <v>7</v>
      </c>
      <c r="F2" s="18" t="s">
        <v>8</v>
      </c>
      <c r="G2" s="102" t="s">
        <v>717</v>
      </c>
      <c r="H2" s="102" t="s">
        <v>718</v>
      </c>
      <c r="I2" s="102" t="s">
        <v>719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266</v>
      </c>
      <c r="O2" s="19" t="s">
        <v>333</v>
      </c>
      <c r="P2" s="125" t="s">
        <v>839</v>
      </c>
      <c r="Q2" s="123"/>
    </row>
    <row r="3" spans="1:17" s="29" customFormat="1" ht="31" customHeight="1" x14ac:dyDescent="0.35">
      <c r="A3" s="24" t="s">
        <v>331</v>
      </c>
      <c r="B3" s="24"/>
      <c r="C3" s="24"/>
      <c r="D3" s="24" t="s">
        <v>234</v>
      </c>
      <c r="E3" s="24" t="s">
        <v>232</v>
      </c>
      <c r="F3" s="24" t="s">
        <v>233</v>
      </c>
      <c r="G3" s="103" t="s">
        <v>697</v>
      </c>
      <c r="H3" s="103" t="s">
        <v>34</v>
      </c>
      <c r="I3" s="103" t="s">
        <v>698</v>
      </c>
      <c r="J3" s="24" t="s">
        <v>245</v>
      </c>
      <c r="K3" s="24" t="s">
        <v>264</v>
      </c>
      <c r="L3" s="24" t="s">
        <v>265</v>
      </c>
      <c r="M3" s="24" t="s">
        <v>13</v>
      </c>
      <c r="N3" s="98"/>
      <c r="O3" s="98" t="s">
        <v>330</v>
      </c>
      <c r="P3" s="124" t="s">
        <v>840</v>
      </c>
    </row>
    <row r="4" spans="1:17" ht="29" x14ac:dyDescent="0.35">
      <c r="A4" s="120" t="s">
        <v>989</v>
      </c>
      <c r="B4" s="127" t="s">
        <v>1089</v>
      </c>
      <c r="C4" s="128"/>
      <c r="D4" s="120" t="s">
        <v>990</v>
      </c>
      <c r="E4" s="120" t="s">
        <v>991</v>
      </c>
      <c r="F4" s="166" t="s">
        <v>992</v>
      </c>
      <c r="G4" s="119">
        <v>2025</v>
      </c>
      <c r="H4" s="118">
        <v>5</v>
      </c>
      <c r="I4" s="118">
        <v>2</v>
      </c>
      <c r="J4" s="120" t="s">
        <v>990</v>
      </c>
      <c r="K4" s="167" t="s">
        <v>992</v>
      </c>
      <c r="L4" s="168" t="s">
        <v>993</v>
      </c>
      <c r="M4" s="129" t="s">
        <v>1090</v>
      </c>
      <c r="N4" s="120"/>
      <c r="O4" s="118"/>
      <c r="P4" s="130">
        <v>2022092010</v>
      </c>
    </row>
    <row r="5" spans="1:17" ht="14.5" x14ac:dyDescent="0.35">
      <c r="A5" s="12"/>
      <c r="B5" s="12"/>
      <c r="C5" s="12"/>
      <c r="D5" s="12"/>
      <c r="E5" s="12"/>
      <c r="F5" s="12"/>
      <c r="G5" s="110"/>
      <c r="H5" s="110"/>
      <c r="I5" s="110"/>
      <c r="J5" s="12"/>
      <c r="K5" s="12"/>
      <c r="L5" s="12"/>
      <c r="M5" s="12"/>
      <c r="N5" s="12"/>
    </row>
    <row r="6" spans="1:17" ht="14.5" x14ac:dyDescent="0.35">
      <c r="A6" s="12"/>
      <c r="B6" s="12"/>
      <c r="C6" s="12"/>
      <c r="D6" s="12"/>
      <c r="E6" s="12"/>
      <c r="F6" s="12"/>
      <c r="G6" s="110"/>
      <c r="H6" s="110"/>
      <c r="I6" s="110"/>
      <c r="J6" s="12"/>
      <c r="K6" s="12"/>
      <c r="L6" s="12"/>
      <c r="M6" s="12"/>
      <c r="N6" s="12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3BA57245-7F7F-4E12-97A4-84EA445AA9A3}"/>
    <hyperlink ref="K4" r:id="rId2" xr:uid="{A9074E8B-8C61-43E9-AA5D-41F324343527}"/>
    <hyperlink ref="L4" r:id="rId3" display="https://orcid.org/0000-0002-9048-9342" xr:uid="{6AB363A2-5C36-40FA-B14D-29E6E053C767}"/>
  </hyperlinks>
  <pageMargins left="0.75" right="0.75" top="1" bottom="1" header="0.5" footer="0.5"/>
  <pageSetup orientation="portrait" horizontalDpi="4294967292" verticalDpi="4294967292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17" workbookViewId="0">
      <selection activeCell="C9" sqref="C9:D9"/>
    </sheetView>
  </sheetViews>
  <sheetFormatPr defaultColWidth="15.1796875" defaultRowHeight="15" customHeight="1" x14ac:dyDescent="0.35"/>
  <cols>
    <col min="1" max="1" width="14.54296875" style="3" customWidth="1"/>
    <col min="2" max="2" width="14.54296875" style="9" bestFit="1" customWidth="1"/>
    <col min="3" max="3" width="8.54296875" style="9" customWidth="1"/>
    <col min="4" max="4" width="9.453125" style="9" bestFit="1" customWidth="1"/>
    <col min="5" max="5" width="12.5429687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7" customFormat="1" ht="20.25" customHeight="1" x14ac:dyDescent="0.35">
      <c r="A1" s="14" t="s">
        <v>637</v>
      </c>
      <c r="B1" s="14" t="s">
        <v>14</v>
      </c>
      <c r="C1" s="14" t="s">
        <v>400</v>
      </c>
      <c r="D1" s="14" t="s">
        <v>401</v>
      </c>
      <c r="E1" s="20" t="s">
        <v>402</v>
      </c>
      <c r="F1" s="21" t="s">
        <v>403</v>
      </c>
      <c r="G1" s="20" t="s">
        <v>15</v>
      </c>
    </row>
    <row r="2" spans="1:7" s="17" customFormat="1" ht="27.75" customHeight="1" x14ac:dyDescent="0.35">
      <c r="A2" s="18" t="s">
        <v>638</v>
      </c>
      <c r="B2" s="22" t="s">
        <v>16</v>
      </c>
      <c r="C2" s="22" t="s">
        <v>17</v>
      </c>
      <c r="D2" s="22" t="s">
        <v>18</v>
      </c>
      <c r="E2" s="18" t="s">
        <v>19</v>
      </c>
      <c r="F2" s="18" t="s">
        <v>21</v>
      </c>
      <c r="G2" s="18" t="s">
        <v>20</v>
      </c>
    </row>
    <row r="3" spans="1:7" s="29" customFormat="1" ht="30" customHeight="1" x14ac:dyDescent="0.35">
      <c r="A3" s="24" t="s">
        <v>331</v>
      </c>
      <c r="B3" s="23"/>
      <c r="C3" s="23" t="s">
        <v>31</v>
      </c>
      <c r="D3" s="23" t="s">
        <v>31</v>
      </c>
      <c r="E3" s="24" t="s">
        <v>32</v>
      </c>
      <c r="F3" s="24" t="s">
        <v>33</v>
      </c>
      <c r="G3" s="24"/>
    </row>
    <row r="4" spans="1:7" s="177" customFormat="1" ht="14.5" x14ac:dyDescent="0.35">
      <c r="A4" s="175" t="s">
        <v>989</v>
      </c>
      <c r="B4" s="177" t="s">
        <v>994</v>
      </c>
      <c r="C4" s="177">
        <v>3.2960539999999998</v>
      </c>
      <c r="D4" s="177">
        <v>-73.360305999999994</v>
      </c>
      <c r="E4" s="181" t="s">
        <v>220</v>
      </c>
      <c r="F4" s="176"/>
      <c r="G4" s="176"/>
    </row>
    <row r="5" spans="1:7" s="177" customFormat="1" ht="14.5" x14ac:dyDescent="0.35">
      <c r="A5" s="175" t="s">
        <v>989</v>
      </c>
      <c r="B5" s="177" t="s">
        <v>995</v>
      </c>
      <c r="C5" s="177">
        <v>4.0793619999999997</v>
      </c>
      <c r="D5" s="177">
        <v>-72.892161000000002</v>
      </c>
      <c r="E5" s="181" t="s">
        <v>220</v>
      </c>
      <c r="F5" s="176"/>
      <c r="G5" s="176"/>
    </row>
    <row r="6" spans="1:7" s="177" customFormat="1" ht="14.5" x14ac:dyDescent="0.35">
      <c r="A6" s="175" t="s">
        <v>989</v>
      </c>
      <c r="B6" s="177" t="s">
        <v>996</v>
      </c>
      <c r="C6" s="177">
        <v>2.9676170000000002</v>
      </c>
      <c r="D6" s="178">
        <v>-73.633416999999994</v>
      </c>
      <c r="E6" s="181" t="s">
        <v>220</v>
      </c>
      <c r="F6" s="176"/>
      <c r="G6" s="176"/>
    </row>
    <row r="7" spans="1:7" s="177" customFormat="1" ht="14.5" x14ac:dyDescent="0.35">
      <c r="A7" s="175" t="s">
        <v>989</v>
      </c>
      <c r="B7" s="177" t="s">
        <v>997</v>
      </c>
      <c r="C7" s="177">
        <v>3.4211170000000002</v>
      </c>
      <c r="D7" s="178">
        <v>-73.500967000000003</v>
      </c>
      <c r="E7" s="181" t="s">
        <v>220</v>
      </c>
      <c r="F7" s="176"/>
      <c r="G7" s="176"/>
    </row>
    <row r="8" spans="1:7" s="177" customFormat="1" ht="14.5" x14ac:dyDescent="0.35">
      <c r="A8" s="175" t="s">
        <v>989</v>
      </c>
      <c r="B8" s="177" t="s">
        <v>998</v>
      </c>
      <c r="C8" s="178">
        <v>4.365183</v>
      </c>
      <c r="D8" s="178">
        <v>-71.997550000000004</v>
      </c>
      <c r="E8" s="181" t="s">
        <v>220</v>
      </c>
      <c r="F8" s="176"/>
      <c r="G8" s="176"/>
    </row>
    <row r="9" spans="1:7" s="177" customFormat="1" ht="14.5" x14ac:dyDescent="0.35">
      <c r="A9" s="175" t="s">
        <v>989</v>
      </c>
      <c r="B9" s="177" t="s">
        <v>999</v>
      </c>
      <c r="C9" s="177">
        <v>3.2541020000000001</v>
      </c>
      <c r="D9" s="173">
        <v>-73.393269000000004</v>
      </c>
      <c r="E9" s="181" t="s">
        <v>220</v>
      </c>
    </row>
    <row r="10" spans="1:7" s="177" customFormat="1" ht="14.5" x14ac:dyDescent="0.35">
      <c r="A10" s="175" t="s">
        <v>989</v>
      </c>
      <c r="B10" s="177" t="s">
        <v>1000</v>
      </c>
      <c r="C10" s="173">
        <v>3.4331330000000002</v>
      </c>
      <c r="D10" s="173">
        <v>-73.900499999999994</v>
      </c>
      <c r="E10" s="181" t="s">
        <v>220</v>
      </c>
    </row>
    <row r="11" spans="1:7" s="177" customFormat="1" ht="14.5" x14ac:dyDescent="0.35">
      <c r="A11" s="175" t="s">
        <v>989</v>
      </c>
      <c r="B11" s="177" t="s">
        <v>1001</v>
      </c>
      <c r="C11" s="177">
        <v>0.96930000000000005</v>
      </c>
      <c r="D11" s="173">
        <v>-71.198999999999998</v>
      </c>
      <c r="E11" s="181" t="s">
        <v>220</v>
      </c>
    </row>
    <row r="12" spans="1:7" s="177" customFormat="1" ht="14.5" x14ac:dyDescent="0.35">
      <c r="A12" s="175" t="s">
        <v>989</v>
      </c>
      <c r="B12" s="177" t="s">
        <v>1002</v>
      </c>
      <c r="C12" s="173">
        <v>1.0232460000000001</v>
      </c>
      <c r="D12" s="173">
        <v>-75.911891999999995</v>
      </c>
      <c r="E12" s="181" t="s">
        <v>220</v>
      </c>
    </row>
    <row r="13" spans="1:7" s="177" customFormat="1" ht="14.5" x14ac:dyDescent="0.35">
      <c r="A13" s="175" t="s">
        <v>989</v>
      </c>
      <c r="B13" s="177" t="s">
        <v>1003</v>
      </c>
      <c r="C13" s="173">
        <v>1.2156</v>
      </c>
      <c r="D13" s="173">
        <v>-71.817216999999999</v>
      </c>
      <c r="E13" s="181" t="s">
        <v>220</v>
      </c>
    </row>
    <row r="14" spans="1:7" s="177" customFormat="1" ht="14.5" x14ac:dyDescent="0.35">
      <c r="A14" s="175" t="s">
        <v>989</v>
      </c>
      <c r="B14" s="177" t="s">
        <v>1004</v>
      </c>
      <c r="C14" s="174">
        <v>3.7611080000000001</v>
      </c>
      <c r="D14" s="174">
        <v>-67.826625000000007</v>
      </c>
      <c r="E14" s="181" t="s">
        <v>220</v>
      </c>
      <c r="G14" s="177" t="s">
        <v>1050</v>
      </c>
    </row>
    <row r="15" spans="1:7" s="177" customFormat="1" ht="14.5" x14ac:dyDescent="0.35">
      <c r="A15" s="175" t="s">
        <v>989</v>
      </c>
      <c r="B15" s="177" t="s">
        <v>1005</v>
      </c>
      <c r="C15" s="174">
        <v>3.6207029999999998</v>
      </c>
      <c r="D15" s="174">
        <v>-68.159586000000004</v>
      </c>
      <c r="E15" s="181" t="s">
        <v>220</v>
      </c>
      <c r="G15" s="177" t="s">
        <v>1050</v>
      </c>
    </row>
    <row r="16" spans="1:7" s="177" customFormat="1" ht="14.5" x14ac:dyDescent="0.35">
      <c r="A16" s="175" t="s">
        <v>989</v>
      </c>
      <c r="B16" s="177" t="s">
        <v>1006</v>
      </c>
      <c r="C16" s="179">
        <v>3.8721670000000001</v>
      </c>
      <c r="D16" s="179">
        <v>-67.902050000000003</v>
      </c>
      <c r="E16" s="181" t="s">
        <v>220</v>
      </c>
    </row>
    <row r="17" spans="1:7" s="177" customFormat="1" ht="14.5" x14ac:dyDescent="0.35">
      <c r="A17" s="175" t="s">
        <v>989</v>
      </c>
      <c r="B17" s="177" t="s">
        <v>1007</v>
      </c>
      <c r="C17" s="182">
        <v>3.8768669999999998</v>
      </c>
      <c r="D17" s="179">
        <v>-67.8964</v>
      </c>
      <c r="E17" s="181" t="s">
        <v>220</v>
      </c>
    </row>
    <row r="18" spans="1:7" s="177" customFormat="1" ht="14.5" x14ac:dyDescent="0.35">
      <c r="A18" s="175" t="s">
        <v>989</v>
      </c>
      <c r="B18" s="177" t="s">
        <v>1008</v>
      </c>
      <c r="C18" s="174">
        <v>3.3750100000000001</v>
      </c>
      <c r="D18" s="174">
        <v>-67.960601999999994</v>
      </c>
      <c r="E18" s="181" t="s">
        <v>220</v>
      </c>
      <c r="G18" s="177" t="s">
        <v>1050</v>
      </c>
    </row>
    <row r="19" spans="1:7" s="177" customFormat="1" ht="14.5" x14ac:dyDescent="0.35">
      <c r="A19" s="175" t="s">
        <v>989</v>
      </c>
      <c r="B19" s="177" t="s">
        <v>1009</v>
      </c>
      <c r="C19" s="174">
        <v>3.2075999999999998</v>
      </c>
      <c r="D19" s="174">
        <v>-68.227517000000006</v>
      </c>
      <c r="E19" s="181" t="s">
        <v>220</v>
      </c>
      <c r="G19" s="177" t="s">
        <v>1050</v>
      </c>
    </row>
    <row r="20" spans="1:7" s="177" customFormat="1" ht="14.5" x14ac:dyDescent="0.35">
      <c r="A20" s="175" t="s">
        <v>989</v>
      </c>
      <c r="B20" s="177" t="s">
        <v>1010</v>
      </c>
      <c r="C20" s="174">
        <v>3.808983</v>
      </c>
      <c r="D20" s="174">
        <v>-67.919516999999999</v>
      </c>
      <c r="E20" s="181" t="s">
        <v>220</v>
      </c>
      <c r="G20" s="177" t="s">
        <v>1050</v>
      </c>
    </row>
    <row r="21" spans="1:7" s="177" customFormat="1" ht="14.5" x14ac:dyDescent="0.35">
      <c r="A21" s="175" t="s">
        <v>989</v>
      </c>
      <c r="B21" s="177" t="s">
        <v>1011</v>
      </c>
      <c r="C21" s="174">
        <v>3.6054330000000001</v>
      </c>
      <c r="D21" s="174">
        <v>-68.138566999999995</v>
      </c>
      <c r="E21" s="181" t="s">
        <v>220</v>
      </c>
      <c r="G21" s="177" t="s">
        <v>1050</v>
      </c>
    </row>
    <row r="22" spans="1:7" s="177" customFormat="1" ht="14.5" x14ac:dyDescent="0.35">
      <c r="A22" s="175" t="s">
        <v>989</v>
      </c>
      <c r="B22" s="177" t="s">
        <v>1012</v>
      </c>
      <c r="C22" s="177">
        <v>4.020111</v>
      </c>
      <c r="D22" s="177">
        <v>-72.978599000000003</v>
      </c>
      <c r="E22" s="181" t="s">
        <v>220</v>
      </c>
    </row>
    <row r="23" spans="1:7" s="177" customFormat="1" ht="14.5" x14ac:dyDescent="0.35">
      <c r="A23" s="175" t="s">
        <v>989</v>
      </c>
      <c r="B23" s="177" t="s">
        <v>1013</v>
      </c>
      <c r="C23" s="173">
        <v>0.91528299999999996</v>
      </c>
      <c r="D23" s="173">
        <v>-71.022383000000005</v>
      </c>
      <c r="E23" s="181" t="s">
        <v>220</v>
      </c>
    </row>
    <row r="24" spans="1:7" s="177" customFormat="1" ht="14.5" x14ac:dyDescent="0.35">
      <c r="A24" s="175" t="s">
        <v>989</v>
      </c>
      <c r="B24" s="177" t="s">
        <v>1014</v>
      </c>
      <c r="C24" s="177">
        <v>3.3166329999999999</v>
      </c>
      <c r="D24" s="173">
        <v>-73.516616999999997</v>
      </c>
      <c r="E24" s="181" t="s">
        <v>220</v>
      </c>
    </row>
    <row r="25" spans="1:7" s="177" customFormat="1" ht="14.5" x14ac:dyDescent="0.35">
      <c r="A25" s="175" t="s">
        <v>989</v>
      </c>
      <c r="B25" s="173" t="s">
        <v>1076</v>
      </c>
      <c r="C25" s="177">
        <v>3.0360909999999999</v>
      </c>
      <c r="D25" s="177">
        <v>-73.188573000000005</v>
      </c>
      <c r="E25" s="181" t="s">
        <v>220</v>
      </c>
    </row>
    <row r="26" spans="1:7" s="177" customFormat="1" ht="14.5" x14ac:dyDescent="0.35">
      <c r="A26" s="175" t="s">
        <v>989</v>
      </c>
      <c r="B26" s="173" t="s">
        <v>1077</v>
      </c>
      <c r="C26" s="177">
        <v>1.0330859999999999</v>
      </c>
      <c r="D26" s="177">
        <v>-75.887782999999999</v>
      </c>
      <c r="E26" s="181" t="s">
        <v>220</v>
      </c>
    </row>
    <row r="27" spans="1:7" s="177" customFormat="1" ht="14.5" x14ac:dyDescent="0.35">
      <c r="A27" s="175" t="s">
        <v>989</v>
      </c>
      <c r="B27" s="173" t="s">
        <v>1078</v>
      </c>
      <c r="C27" s="173">
        <v>3.2136200000000001</v>
      </c>
      <c r="D27" s="173">
        <v>-73.301519999999996</v>
      </c>
      <c r="E27" s="181" t="s">
        <v>220</v>
      </c>
    </row>
    <row r="28" spans="1:7" s="177" customFormat="1" ht="14.5" x14ac:dyDescent="0.35">
      <c r="A28" s="175" t="s">
        <v>989</v>
      </c>
      <c r="B28" s="173" t="s">
        <v>1079</v>
      </c>
      <c r="C28" s="173">
        <v>3.0566900000000001</v>
      </c>
      <c r="D28" s="173">
        <v>-73.270290000000003</v>
      </c>
      <c r="E28" s="181" t="s">
        <v>220</v>
      </c>
    </row>
    <row r="29" spans="1:7" s="177" customFormat="1" ht="14.5" x14ac:dyDescent="0.35">
      <c r="A29" s="175" t="s">
        <v>989</v>
      </c>
      <c r="B29" s="173" t="s">
        <v>1080</v>
      </c>
      <c r="C29" s="177">
        <v>3.2476579999999999</v>
      </c>
      <c r="D29" s="177">
        <v>-73.334562000000005</v>
      </c>
      <c r="E29" s="181" t="s">
        <v>220</v>
      </c>
    </row>
    <row r="30" spans="1:7" s="177" customFormat="1" ht="14.5" x14ac:dyDescent="0.35">
      <c r="A30" s="175" t="s">
        <v>989</v>
      </c>
      <c r="B30" s="173" t="s">
        <v>1081</v>
      </c>
      <c r="C30" s="173">
        <v>3.3235999999999999</v>
      </c>
      <c r="D30" s="173">
        <v>-73.365560000000002</v>
      </c>
      <c r="E30" s="181" t="s">
        <v>220</v>
      </c>
    </row>
    <row r="31" spans="1:7" s="177" customFormat="1" ht="14.5" x14ac:dyDescent="0.35">
      <c r="A31" s="175" t="s">
        <v>989</v>
      </c>
      <c r="B31" s="173" t="s">
        <v>1082</v>
      </c>
      <c r="C31" s="177">
        <v>1.0622320000000001</v>
      </c>
      <c r="D31" s="177">
        <v>-75.923721</v>
      </c>
      <c r="E31" s="181" t="s">
        <v>220</v>
      </c>
    </row>
    <row r="32" spans="1:7" s="177" customFormat="1" ht="14.5" x14ac:dyDescent="0.35">
      <c r="A32" s="175" t="s">
        <v>989</v>
      </c>
      <c r="B32" s="173" t="s">
        <v>1083</v>
      </c>
      <c r="C32" s="177">
        <v>3.3432629999999999</v>
      </c>
      <c r="D32" s="177">
        <v>-73.685207000000005</v>
      </c>
      <c r="E32" s="181" t="s">
        <v>220</v>
      </c>
    </row>
    <row r="33" spans="1:7" s="177" customFormat="1" ht="14.5" x14ac:dyDescent="0.35">
      <c r="A33" s="175" t="s">
        <v>989</v>
      </c>
      <c r="B33" s="173" t="s">
        <v>1084</v>
      </c>
      <c r="C33" s="177">
        <v>1.5110950000000001</v>
      </c>
      <c r="D33" s="177">
        <v>-75.493932000000001</v>
      </c>
      <c r="E33" s="181" t="s">
        <v>220</v>
      </c>
    </row>
    <row r="34" spans="1:7" s="177" customFormat="1" ht="14.5" x14ac:dyDescent="0.35">
      <c r="A34" s="175" t="s">
        <v>989</v>
      </c>
      <c r="B34" s="173" t="s">
        <v>1085</v>
      </c>
      <c r="C34" s="177">
        <v>4.2600769999999999</v>
      </c>
      <c r="D34" s="177">
        <v>-72.099537999999995</v>
      </c>
      <c r="E34" s="181" t="s">
        <v>220</v>
      </c>
    </row>
    <row r="35" spans="1:7" s="177" customFormat="1" ht="14.5" x14ac:dyDescent="0.35">
      <c r="A35" s="175" t="s">
        <v>989</v>
      </c>
      <c r="B35" s="173" t="s">
        <v>1086</v>
      </c>
      <c r="C35" s="183">
        <v>2.6675</v>
      </c>
      <c r="D35" s="177">
        <v>-72.699971000000005</v>
      </c>
      <c r="E35" s="181" t="s">
        <v>220</v>
      </c>
    </row>
    <row r="36" spans="1:7" s="177" customFormat="1" ht="14.5" x14ac:dyDescent="0.35">
      <c r="A36" s="175" t="s">
        <v>989</v>
      </c>
      <c r="B36" s="173" t="s">
        <v>1087</v>
      </c>
      <c r="C36" s="180">
        <v>3.6514899999999999</v>
      </c>
      <c r="D36" s="174">
        <v>-68.090580000000003</v>
      </c>
      <c r="E36" s="181" t="s">
        <v>220</v>
      </c>
      <c r="G36" s="177" t="s">
        <v>1050</v>
      </c>
    </row>
    <row r="37" spans="1:7" ht="14.5" x14ac:dyDescent="0.35"/>
    <row r="38" spans="1:7" ht="14.5" x14ac:dyDescent="0.35"/>
    <row r="39" spans="1:7" ht="14.5" x14ac:dyDescent="0.35"/>
    <row r="40" spans="1:7" ht="14.5" x14ac:dyDescent="0.35"/>
    <row r="41" spans="1:7" ht="14.5" x14ac:dyDescent="0.35"/>
    <row r="42" spans="1:7" ht="14.5" x14ac:dyDescent="0.35"/>
    <row r="43" spans="1:7" ht="14.5" x14ac:dyDescent="0.35"/>
    <row r="44" spans="1:7" ht="14.5" x14ac:dyDescent="0.35"/>
    <row r="45" spans="1:7" ht="14.5" x14ac:dyDescent="0.35"/>
    <row r="46" spans="1:7" ht="14.5" x14ac:dyDescent="0.35"/>
    <row r="47" spans="1:7" ht="14.5" x14ac:dyDescent="0.35"/>
    <row r="48" spans="1:7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B4" sqref="B4:B36"/>
    </sheetView>
  </sheetViews>
  <sheetFormatPr defaultColWidth="15.1796875" defaultRowHeight="15" customHeight="1" x14ac:dyDescent="0.35"/>
  <cols>
    <col min="1" max="1" width="14.54296875" style="3" customWidth="1"/>
    <col min="2" max="2" width="14.54296875" style="9" bestFit="1" customWidth="1"/>
    <col min="3" max="3" width="14.453125" style="9" bestFit="1" customWidth="1"/>
    <col min="4" max="4" width="17" style="9" customWidth="1"/>
    <col min="5" max="5" width="14.453125" style="9" customWidth="1"/>
    <col min="6" max="8" width="13.1796875" style="3" customWidth="1"/>
    <col min="9" max="9" width="18.54296875" style="3" bestFit="1" customWidth="1"/>
    <col min="10" max="10" width="13.453125" style="3" customWidth="1"/>
    <col min="11" max="11" width="16.54296875" style="3" customWidth="1"/>
    <col min="12" max="12" width="21.453125" style="3" bestFit="1" customWidth="1"/>
    <col min="13" max="13" width="15.54296875" style="3" customWidth="1"/>
    <col min="14" max="14" width="24" style="3" customWidth="1"/>
    <col min="15" max="15" width="12.54296875" style="3" bestFit="1" customWidth="1"/>
    <col min="16" max="16" width="11.453125" style="3" bestFit="1" customWidth="1"/>
    <col min="17" max="17" width="11.54296875" style="3" bestFit="1" customWidth="1"/>
    <col min="18" max="18" width="18.54296875" style="3" bestFit="1" customWidth="1"/>
    <col min="19" max="19" width="13.81640625" style="3" customWidth="1"/>
    <col min="20" max="20" width="19.453125" style="3" customWidth="1"/>
    <col min="21" max="21" width="12.5429687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453125" style="3" bestFit="1" customWidth="1"/>
    <col min="26" max="27" width="10.4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54296875" style="3" customWidth="1"/>
    <col min="32" max="32" width="14.5429687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54296875" style="3" customWidth="1"/>
    <col min="38" max="38" width="12.453125" style="3" customWidth="1"/>
    <col min="39" max="39" width="15.1796875" style="3" customWidth="1"/>
    <col min="40" max="40" width="17.5429687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7" customFormat="1" ht="28.5" customHeight="1" x14ac:dyDescent="0.35">
      <c r="A1" s="56" t="s">
        <v>637</v>
      </c>
      <c r="B1" s="56" t="s">
        <v>14</v>
      </c>
      <c r="C1" s="16" t="s">
        <v>593</v>
      </c>
      <c r="D1" s="56" t="s">
        <v>427</v>
      </c>
      <c r="E1" s="21" t="s">
        <v>426</v>
      </c>
      <c r="F1" s="21" t="s">
        <v>428</v>
      </c>
      <c r="G1" s="21" t="s">
        <v>429</v>
      </c>
      <c r="H1" s="21" t="s">
        <v>783</v>
      </c>
      <c r="I1" s="56" t="s">
        <v>430</v>
      </c>
      <c r="J1" s="21" t="s">
        <v>431</v>
      </c>
      <c r="K1" s="21" t="s">
        <v>432</v>
      </c>
      <c r="L1" s="21" t="s">
        <v>433</v>
      </c>
      <c r="M1" s="21" t="s">
        <v>434</v>
      </c>
      <c r="N1" s="21" t="s">
        <v>435</v>
      </c>
      <c r="O1" s="21" t="s">
        <v>913</v>
      </c>
      <c r="P1" s="21" t="s">
        <v>787</v>
      </c>
      <c r="Q1" s="21" t="s">
        <v>437</v>
      </c>
      <c r="R1" s="21" t="s">
        <v>436</v>
      </c>
      <c r="S1" s="21" t="s">
        <v>642</v>
      </c>
      <c r="T1" s="16" t="s">
        <v>827</v>
      </c>
      <c r="U1" s="21" t="s">
        <v>438</v>
      </c>
      <c r="V1" s="21" t="s">
        <v>828</v>
      </c>
      <c r="W1" s="21" t="s">
        <v>439</v>
      </c>
      <c r="X1" s="21" t="s">
        <v>440</v>
      </c>
      <c r="Y1" s="16" t="s">
        <v>441</v>
      </c>
      <c r="Z1" s="16" t="s">
        <v>847</v>
      </c>
      <c r="AA1" s="16" t="s">
        <v>848</v>
      </c>
      <c r="AB1" s="16" t="s">
        <v>849</v>
      </c>
      <c r="AC1" s="21" t="s">
        <v>442</v>
      </c>
      <c r="AD1" s="21" t="s">
        <v>821</v>
      </c>
      <c r="AE1" s="21" t="s">
        <v>443</v>
      </c>
      <c r="AF1" s="16" t="s">
        <v>820</v>
      </c>
      <c r="AG1" s="16" t="s">
        <v>444</v>
      </c>
      <c r="AH1" s="21" t="s">
        <v>445</v>
      </c>
      <c r="AI1" s="16" t="s">
        <v>446</v>
      </c>
      <c r="AJ1" s="16" t="s">
        <v>447</v>
      </c>
      <c r="AK1" s="16" t="s">
        <v>448</v>
      </c>
      <c r="AL1" s="21" t="s">
        <v>449</v>
      </c>
      <c r="AM1" s="21" t="s">
        <v>450</v>
      </c>
      <c r="AN1" s="21" t="s">
        <v>451</v>
      </c>
      <c r="AO1" s="21" t="s">
        <v>452</v>
      </c>
      <c r="AP1" s="16" t="s">
        <v>453</v>
      </c>
      <c r="AQ1" s="16" t="s">
        <v>454</v>
      </c>
      <c r="AR1" s="21" t="s">
        <v>455</v>
      </c>
      <c r="AS1" s="21" t="s">
        <v>456</v>
      </c>
      <c r="AT1" s="21" t="s">
        <v>457</v>
      </c>
      <c r="AU1" s="21" t="s">
        <v>870</v>
      </c>
      <c r="AV1" s="16" t="s">
        <v>871</v>
      </c>
      <c r="AW1" s="16" t="s">
        <v>872</v>
      </c>
      <c r="AX1" s="21" t="s">
        <v>873</v>
      </c>
      <c r="AY1" s="21" t="s">
        <v>874</v>
      </c>
      <c r="AZ1" s="21" t="s">
        <v>875</v>
      </c>
    </row>
    <row r="2" spans="1:52" s="17" customFormat="1" ht="76.5" customHeight="1" x14ac:dyDescent="0.35">
      <c r="A2" s="26" t="s">
        <v>638</v>
      </c>
      <c r="B2" s="60" t="s">
        <v>16</v>
      </c>
      <c r="C2" s="60" t="s">
        <v>340</v>
      </c>
      <c r="D2" s="60" t="s">
        <v>298</v>
      </c>
      <c r="E2" s="26" t="s">
        <v>46</v>
      </c>
      <c r="F2" s="60" t="s">
        <v>17</v>
      </c>
      <c r="G2" s="60" t="s">
        <v>18</v>
      </c>
      <c r="H2" s="60" t="s">
        <v>21</v>
      </c>
      <c r="I2" s="25" t="s">
        <v>293</v>
      </c>
      <c r="J2" s="26" t="s">
        <v>339</v>
      </c>
      <c r="K2" s="26" t="s">
        <v>338</v>
      </c>
      <c r="L2" s="25" t="s">
        <v>290</v>
      </c>
      <c r="M2" s="26" t="s">
        <v>276</v>
      </c>
      <c r="N2" s="26" t="s">
        <v>277</v>
      </c>
      <c r="O2" s="26" t="s">
        <v>914</v>
      </c>
      <c r="P2" s="26" t="s">
        <v>788</v>
      </c>
      <c r="Q2" s="26" t="s">
        <v>643</v>
      </c>
      <c r="R2" s="26" t="s">
        <v>791</v>
      </c>
      <c r="S2" s="26" t="s">
        <v>790</v>
      </c>
      <c r="T2" s="60" t="s">
        <v>841</v>
      </c>
      <c r="U2" s="26" t="s">
        <v>337</v>
      </c>
      <c r="V2" s="26" t="s">
        <v>842</v>
      </c>
      <c r="W2" s="26" t="s">
        <v>335</v>
      </c>
      <c r="X2" s="25" t="s">
        <v>289</v>
      </c>
      <c r="Y2" s="26" t="s">
        <v>30</v>
      </c>
      <c r="Z2" s="26" t="s">
        <v>858</v>
      </c>
      <c r="AA2" s="26" t="s">
        <v>859</v>
      </c>
      <c r="AB2" s="26" t="s">
        <v>860</v>
      </c>
      <c r="AC2" s="26" t="s">
        <v>47</v>
      </c>
      <c r="AD2" s="26" t="s">
        <v>822</v>
      </c>
      <c r="AE2" s="26" t="s">
        <v>49</v>
      </c>
      <c r="AF2" s="26" t="s">
        <v>843</v>
      </c>
      <c r="AG2" s="26" t="s">
        <v>27</v>
      </c>
      <c r="AH2" s="26" t="s">
        <v>50</v>
      </c>
      <c r="AI2" s="26" t="s">
        <v>28</v>
      </c>
      <c r="AJ2" s="26" t="s">
        <v>29</v>
      </c>
      <c r="AK2" s="26" t="s">
        <v>334</v>
      </c>
      <c r="AL2" s="26" t="s">
        <v>48</v>
      </c>
      <c r="AM2" s="26" t="s">
        <v>23</v>
      </c>
      <c r="AN2" s="26" t="s">
        <v>22</v>
      </c>
      <c r="AO2" s="26" t="s">
        <v>24</v>
      </c>
      <c r="AP2" s="26" t="s">
        <v>25</v>
      </c>
      <c r="AQ2" s="26" t="s">
        <v>26</v>
      </c>
      <c r="AR2" s="26" t="s">
        <v>51</v>
      </c>
      <c r="AS2" s="26" t="s">
        <v>52</v>
      </c>
      <c r="AT2" s="26" t="s">
        <v>53</v>
      </c>
      <c r="AU2" s="26" t="s">
        <v>876</v>
      </c>
      <c r="AV2" s="26" t="s">
        <v>877</v>
      </c>
      <c r="AW2" s="26" t="s">
        <v>878</v>
      </c>
      <c r="AX2" s="26" t="s">
        <v>879</v>
      </c>
      <c r="AY2" s="26" t="s">
        <v>881</v>
      </c>
      <c r="AZ2" s="26" t="s">
        <v>882</v>
      </c>
    </row>
    <row r="3" spans="1:52" s="29" customFormat="1" ht="27" customHeight="1" x14ac:dyDescent="0.35">
      <c r="A3" s="27" t="s">
        <v>331</v>
      </c>
      <c r="B3" s="62"/>
      <c r="C3" s="62"/>
      <c r="D3" s="62"/>
      <c r="E3" s="27" t="s">
        <v>296</v>
      </c>
      <c r="F3" s="62" t="s">
        <v>31</v>
      </c>
      <c r="G3" s="62" t="s">
        <v>31</v>
      </c>
      <c r="H3" s="62" t="s">
        <v>33</v>
      </c>
      <c r="I3" s="27" t="s">
        <v>341</v>
      </c>
      <c r="J3" s="27"/>
      <c r="K3" s="27" t="s">
        <v>342</v>
      </c>
      <c r="L3" s="27" t="s">
        <v>343</v>
      </c>
      <c r="M3" s="27" t="s">
        <v>287</v>
      </c>
      <c r="N3" s="28" t="s">
        <v>34</v>
      </c>
      <c r="O3" s="27" t="s">
        <v>342</v>
      </c>
      <c r="P3" s="27" t="s">
        <v>789</v>
      </c>
      <c r="Q3" s="27"/>
      <c r="R3" s="27"/>
      <c r="S3" s="27" t="s">
        <v>767</v>
      </c>
      <c r="T3" s="62"/>
      <c r="U3" s="27" t="s">
        <v>336</v>
      </c>
      <c r="V3" s="27"/>
      <c r="W3" s="27" t="s">
        <v>287</v>
      </c>
      <c r="X3" s="28" t="s">
        <v>37</v>
      </c>
      <c r="Y3" s="27" t="s">
        <v>44</v>
      </c>
      <c r="Z3" s="27" t="s">
        <v>861</v>
      </c>
      <c r="AA3" s="27" t="s">
        <v>862</v>
      </c>
      <c r="AB3" s="27" t="s">
        <v>863</v>
      </c>
      <c r="AC3" s="27" t="s">
        <v>43</v>
      </c>
      <c r="AD3" s="27" t="s">
        <v>823</v>
      </c>
      <c r="AE3" s="27" t="s">
        <v>40</v>
      </c>
      <c r="AF3" s="27"/>
      <c r="AG3" s="27" t="s">
        <v>40</v>
      </c>
      <c r="AH3" s="27" t="s">
        <v>40</v>
      </c>
      <c r="AI3" s="27" t="s">
        <v>41</v>
      </c>
      <c r="AJ3" s="27" t="s">
        <v>42</v>
      </c>
      <c r="AK3" s="27" t="s">
        <v>259</v>
      </c>
      <c r="AL3" s="27" t="s">
        <v>54</v>
      </c>
      <c r="AM3" s="27" t="s">
        <v>36</v>
      </c>
      <c r="AN3" s="27" t="s">
        <v>35</v>
      </c>
      <c r="AO3" s="27" t="s">
        <v>37</v>
      </c>
      <c r="AP3" s="27" t="s">
        <v>38</v>
      </c>
      <c r="AQ3" s="27" t="s">
        <v>39</v>
      </c>
      <c r="AR3" s="27" t="s">
        <v>45</v>
      </c>
      <c r="AS3" s="27" t="s">
        <v>45</v>
      </c>
      <c r="AT3" s="27" t="s">
        <v>40</v>
      </c>
      <c r="AU3" s="27" t="s">
        <v>880</v>
      </c>
      <c r="AV3" s="27" t="s">
        <v>342</v>
      </c>
      <c r="AW3" s="27" t="s">
        <v>342</v>
      </c>
      <c r="AX3" s="27" t="s">
        <v>37</v>
      </c>
      <c r="AY3" s="27"/>
      <c r="AZ3" s="27"/>
    </row>
    <row r="4" spans="1:52" ht="14.5" x14ac:dyDescent="0.35">
      <c r="A4" s="3" t="s">
        <v>989</v>
      </c>
      <c r="B4" t="s">
        <v>994</v>
      </c>
      <c r="C4" s="7"/>
      <c r="D4" t="s">
        <v>994</v>
      </c>
      <c r="E4" s="11"/>
      <c r="F4" s="11">
        <v>3.2960539999999998</v>
      </c>
      <c r="G4" s="11">
        <v>-73.360305999999994</v>
      </c>
      <c r="H4" s="11"/>
      <c r="I4" s="11" t="s">
        <v>292</v>
      </c>
      <c r="J4" s="11"/>
      <c r="K4" s="11" t="s">
        <v>768</v>
      </c>
      <c r="L4" s="11"/>
      <c r="M4" s="11"/>
      <c r="N4" s="11"/>
      <c r="O4" s="11" t="s">
        <v>768</v>
      </c>
      <c r="P4" s="11"/>
      <c r="Q4" s="11"/>
      <c r="R4" s="11"/>
      <c r="S4" s="11"/>
      <c r="T4" s="11"/>
      <c r="U4" s="11"/>
      <c r="V4" s="11"/>
      <c r="W4" s="11"/>
      <c r="X4" s="11"/>
      <c r="Y4" s="3" t="s">
        <v>222</v>
      </c>
      <c r="Z4" s="3" t="s">
        <v>853</v>
      </c>
      <c r="AC4" s="11"/>
      <c r="AD4" s="11"/>
      <c r="AE4" s="11"/>
      <c r="AF4" s="7"/>
      <c r="AG4" s="3">
        <v>-1</v>
      </c>
      <c r="AL4" s="11"/>
      <c r="AM4" s="11"/>
      <c r="AN4" s="11"/>
      <c r="AO4" s="11"/>
      <c r="AP4" s="11"/>
    </row>
    <row r="5" spans="1:52" ht="14.5" x14ac:dyDescent="0.35">
      <c r="A5" s="3" t="s">
        <v>989</v>
      </c>
      <c r="B5" t="s">
        <v>995</v>
      </c>
      <c r="C5" s="7"/>
      <c r="D5" t="s">
        <v>995</v>
      </c>
      <c r="E5" s="11"/>
      <c r="F5" s="11">
        <v>4.0793619999999997</v>
      </c>
      <c r="G5" s="11">
        <v>-72.892161000000002</v>
      </c>
      <c r="H5" s="11"/>
      <c r="I5" s="11" t="s">
        <v>292</v>
      </c>
      <c r="J5" s="11"/>
      <c r="K5" s="11" t="s">
        <v>768</v>
      </c>
      <c r="L5" s="11"/>
      <c r="M5" s="11"/>
      <c r="N5" s="11"/>
      <c r="O5" s="11" t="s">
        <v>768</v>
      </c>
      <c r="P5" s="11"/>
      <c r="Q5" s="11"/>
      <c r="R5" s="11"/>
      <c r="S5" s="11"/>
      <c r="T5" s="11"/>
      <c r="U5" s="11"/>
      <c r="V5" s="11"/>
      <c r="W5" s="11"/>
      <c r="X5" s="11"/>
      <c r="Y5" s="3" t="s">
        <v>222</v>
      </c>
      <c r="Z5" s="3" t="s">
        <v>853</v>
      </c>
      <c r="AC5" s="11"/>
      <c r="AD5" s="11"/>
      <c r="AE5" s="11"/>
      <c r="AF5" s="7"/>
      <c r="AG5" s="3">
        <v>-1</v>
      </c>
      <c r="AL5" s="11"/>
      <c r="AM5" s="11"/>
      <c r="AN5" s="11"/>
      <c r="AO5" s="11"/>
      <c r="AP5" s="11"/>
    </row>
    <row r="6" spans="1:52" ht="14.5" x14ac:dyDescent="0.35">
      <c r="A6" s="3" t="s">
        <v>989</v>
      </c>
      <c r="B6" t="s">
        <v>996</v>
      </c>
      <c r="C6" s="7"/>
      <c r="D6" t="s">
        <v>996</v>
      </c>
      <c r="E6" s="11"/>
      <c r="F6" s="11">
        <v>2.9676170000000002</v>
      </c>
      <c r="G6" s="11">
        <v>-73.633416999999994</v>
      </c>
      <c r="H6" s="11"/>
      <c r="I6" s="11" t="s">
        <v>292</v>
      </c>
      <c r="J6" s="11"/>
      <c r="K6" s="11" t="s">
        <v>768</v>
      </c>
      <c r="L6" s="11"/>
      <c r="M6" s="11"/>
      <c r="N6" s="11"/>
      <c r="O6" s="11" t="s">
        <v>768</v>
      </c>
      <c r="P6" s="11"/>
      <c r="Q6" s="11"/>
      <c r="R6" s="11"/>
      <c r="S6" s="11"/>
      <c r="T6" s="11"/>
      <c r="U6" s="11"/>
      <c r="V6" s="11"/>
      <c r="W6" s="11"/>
      <c r="X6" s="11"/>
      <c r="Y6" s="3" t="s">
        <v>222</v>
      </c>
      <c r="Z6" s="3" t="s">
        <v>853</v>
      </c>
      <c r="AC6" s="11"/>
      <c r="AD6" s="11"/>
      <c r="AE6" s="11"/>
      <c r="AF6" s="7"/>
      <c r="AG6" s="3">
        <v>-1</v>
      </c>
      <c r="AL6" s="11"/>
      <c r="AM6" s="11"/>
      <c r="AN6" s="11"/>
      <c r="AO6" s="11"/>
      <c r="AP6" s="11"/>
    </row>
    <row r="7" spans="1:52" ht="14.5" x14ac:dyDescent="0.35">
      <c r="A7" s="3" t="s">
        <v>989</v>
      </c>
      <c r="B7" t="s">
        <v>997</v>
      </c>
      <c r="C7" s="7"/>
      <c r="D7" t="s">
        <v>997</v>
      </c>
      <c r="E7" s="11"/>
      <c r="F7" s="11">
        <v>3.4211170000000002</v>
      </c>
      <c r="G7" s="11">
        <v>-73.500967000000003</v>
      </c>
      <c r="H7" s="11"/>
      <c r="I7" s="11" t="s">
        <v>292</v>
      </c>
      <c r="J7" s="11"/>
      <c r="K7" s="11" t="s">
        <v>768</v>
      </c>
      <c r="L7" s="11"/>
      <c r="M7" s="11"/>
      <c r="N7" s="11"/>
      <c r="O7" s="11" t="s">
        <v>768</v>
      </c>
      <c r="P7" s="11"/>
      <c r="Q7" s="11"/>
      <c r="R7" s="11"/>
      <c r="S7" s="11"/>
      <c r="T7" s="11"/>
      <c r="U7" s="11"/>
      <c r="V7" s="11"/>
      <c r="W7" s="11"/>
      <c r="X7" s="11"/>
      <c r="Y7" s="3" t="s">
        <v>222</v>
      </c>
      <c r="Z7" s="3" t="s">
        <v>853</v>
      </c>
      <c r="AC7" s="11"/>
      <c r="AD7" s="11"/>
      <c r="AE7" s="11"/>
      <c r="AF7" s="7"/>
      <c r="AG7" s="3">
        <v>-1</v>
      </c>
      <c r="AL7" s="11"/>
      <c r="AM7" s="11"/>
      <c r="AN7" s="11"/>
      <c r="AO7" s="11"/>
      <c r="AP7" s="11"/>
    </row>
    <row r="8" spans="1:52" ht="14.5" x14ac:dyDescent="0.35">
      <c r="A8" s="3" t="s">
        <v>989</v>
      </c>
      <c r="B8" t="s">
        <v>998</v>
      </c>
      <c r="C8" s="7"/>
      <c r="D8" t="s">
        <v>998</v>
      </c>
      <c r="E8" s="11"/>
      <c r="F8" s="11">
        <v>4.365183</v>
      </c>
      <c r="G8" s="11">
        <v>-71.997550000000004</v>
      </c>
      <c r="H8" s="11"/>
      <c r="I8" s="11" t="s">
        <v>292</v>
      </c>
      <c r="J8" s="11"/>
      <c r="K8" s="11" t="s">
        <v>768</v>
      </c>
      <c r="L8" s="11"/>
      <c r="M8" s="11"/>
      <c r="N8" s="11"/>
      <c r="O8" s="11" t="s">
        <v>768</v>
      </c>
      <c r="P8" s="11"/>
      <c r="Q8" s="11"/>
      <c r="R8" s="11"/>
      <c r="S8" s="11"/>
      <c r="T8" s="11"/>
      <c r="U8" s="11"/>
      <c r="V8" s="11"/>
      <c r="W8" s="11"/>
      <c r="X8" s="11"/>
      <c r="Y8" s="3" t="s">
        <v>222</v>
      </c>
      <c r="Z8" s="3" t="s">
        <v>853</v>
      </c>
      <c r="AC8" s="11"/>
      <c r="AD8" s="11"/>
      <c r="AE8" s="11"/>
      <c r="AF8" s="7"/>
      <c r="AG8" s="3">
        <v>-1</v>
      </c>
      <c r="AL8" s="11"/>
      <c r="AM8" s="11"/>
      <c r="AN8" s="11"/>
      <c r="AO8" s="11"/>
      <c r="AP8" s="11"/>
    </row>
    <row r="9" spans="1:52" ht="14.5" x14ac:dyDescent="0.35">
      <c r="A9" s="3" t="s">
        <v>989</v>
      </c>
      <c r="B9" t="s">
        <v>999</v>
      </c>
      <c r="C9" s="7"/>
      <c r="D9" t="s">
        <v>999</v>
      </c>
      <c r="E9" s="11"/>
      <c r="F9" s="11">
        <v>3.2541020000000001</v>
      </c>
      <c r="G9" s="11">
        <v>-73.393269000000004</v>
      </c>
      <c r="H9" s="11"/>
      <c r="I9" s="11" t="s">
        <v>292</v>
      </c>
      <c r="J9" s="11"/>
      <c r="K9" s="11" t="s">
        <v>768</v>
      </c>
      <c r="L9" s="11"/>
      <c r="M9" s="11"/>
      <c r="N9" s="11"/>
      <c r="O9" s="11" t="s">
        <v>768</v>
      </c>
      <c r="P9" s="11"/>
      <c r="Q9" s="11"/>
      <c r="R9" s="11"/>
      <c r="S9" s="11"/>
      <c r="T9" s="11"/>
      <c r="U9" s="11"/>
      <c r="V9" s="11"/>
      <c r="W9" s="11"/>
      <c r="X9" s="11"/>
      <c r="Y9" s="3" t="s">
        <v>222</v>
      </c>
      <c r="Z9" s="3" t="s">
        <v>853</v>
      </c>
      <c r="AC9" s="11"/>
      <c r="AD9" s="11"/>
      <c r="AE9" s="11"/>
      <c r="AF9" s="7"/>
      <c r="AG9" s="3">
        <v>-1</v>
      </c>
      <c r="AL9" s="11"/>
      <c r="AM9" s="11"/>
      <c r="AN9" s="11"/>
      <c r="AO9" s="11"/>
      <c r="AP9" s="11"/>
    </row>
    <row r="10" spans="1:52" ht="14.5" x14ac:dyDescent="0.35">
      <c r="A10" s="3" t="s">
        <v>989</v>
      </c>
      <c r="B10" t="s">
        <v>1000</v>
      </c>
      <c r="D10" t="s">
        <v>1000</v>
      </c>
      <c r="E10" s="3"/>
      <c r="F10" s="3">
        <v>3.4331330000000002</v>
      </c>
      <c r="G10" s="3">
        <v>-73.900499999999994</v>
      </c>
      <c r="I10" s="11" t="s">
        <v>292</v>
      </c>
      <c r="K10" s="11" t="s">
        <v>768</v>
      </c>
      <c r="O10" s="11" t="s">
        <v>768</v>
      </c>
      <c r="Y10" s="3" t="s">
        <v>222</v>
      </c>
      <c r="Z10" s="3" t="s">
        <v>853</v>
      </c>
      <c r="AG10" s="3">
        <v>-1</v>
      </c>
    </row>
    <row r="11" spans="1:52" ht="14.5" x14ac:dyDescent="0.35">
      <c r="A11" s="3" t="s">
        <v>989</v>
      </c>
      <c r="B11" t="s">
        <v>1001</v>
      </c>
      <c r="D11" t="s">
        <v>1001</v>
      </c>
      <c r="E11" s="3"/>
      <c r="F11" s="3">
        <v>0.96930000000000005</v>
      </c>
      <c r="G11" s="3">
        <v>-71.198999999999998</v>
      </c>
      <c r="I11" s="11" t="s">
        <v>292</v>
      </c>
      <c r="K11" s="11" t="s">
        <v>768</v>
      </c>
      <c r="O11" s="11" t="s">
        <v>768</v>
      </c>
      <c r="Y11" s="3" t="s">
        <v>222</v>
      </c>
      <c r="Z11" s="3" t="s">
        <v>853</v>
      </c>
      <c r="AG11" s="3">
        <v>-1</v>
      </c>
    </row>
    <row r="12" spans="1:52" ht="14.5" x14ac:dyDescent="0.35">
      <c r="A12" s="3" t="s">
        <v>989</v>
      </c>
      <c r="B12" t="s">
        <v>1002</v>
      </c>
      <c r="D12" t="s">
        <v>1002</v>
      </c>
      <c r="E12" s="3"/>
      <c r="F12" s="3">
        <v>1.0232460000000001</v>
      </c>
      <c r="G12" s="3">
        <v>-75.911891999999995</v>
      </c>
      <c r="I12" s="11" t="s">
        <v>292</v>
      </c>
      <c r="K12" s="11" t="s">
        <v>768</v>
      </c>
      <c r="O12" s="11" t="s">
        <v>768</v>
      </c>
      <c r="Y12" s="3" t="s">
        <v>222</v>
      </c>
      <c r="Z12" s="3" t="s">
        <v>853</v>
      </c>
      <c r="AG12" s="3">
        <v>-1</v>
      </c>
    </row>
    <row r="13" spans="1:52" ht="14.5" x14ac:dyDescent="0.35">
      <c r="A13" s="3" t="s">
        <v>989</v>
      </c>
      <c r="B13" t="s">
        <v>1003</v>
      </c>
      <c r="D13" t="s">
        <v>1003</v>
      </c>
      <c r="E13" s="3"/>
      <c r="F13" s="3">
        <v>1.2156</v>
      </c>
      <c r="G13" s="3">
        <v>-71.817216999999999</v>
      </c>
      <c r="I13" s="11" t="s">
        <v>292</v>
      </c>
      <c r="K13" s="11" t="s">
        <v>768</v>
      </c>
      <c r="O13" s="11" t="s">
        <v>768</v>
      </c>
      <c r="Y13" s="3" t="s">
        <v>222</v>
      </c>
      <c r="Z13" s="3" t="s">
        <v>853</v>
      </c>
      <c r="AG13" s="3">
        <v>-1</v>
      </c>
    </row>
    <row r="14" spans="1:52" ht="14.5" x14ac:dyDescent="0.35">
      <c r="A14" s="3" t="s">
        <v>989</v>
      </c>
      <c r="B14" t="s">
        <v>1004</v>
      </c>
      <c r="D14" t="s">
        <v>1004</v>
      </c>
      <c r="E14" s="3"/>
      <c r="F14" s="3">
        <v>3.7611080000000001</v>
      </c>
      <c r="G14" s="3">
        <v>-67.826625000000007</v>
      </c>
      <c r="I14" s="11" t="s">
        <v>292</v>
      </c>
      <c r="K14" s="11" t="s">
        <v>768</v>
      </c>
      <c r="O14" s="11" t="s">
        <v>768</v>
      </c>
      <c r="Y14" s="3" t="s">
        <v>222</v>
      </c>
      <c r="Z14" s="3" t="s">
        <v>853</v>
      </c>
      <c r="AG14" s="3">
        <v>-1</v>
      </c>
    </row>
    <row r="15" spans="1:52" ht="14.5" x14ac:dyDescent="0.35">
      <c r="A15" s="3" t="s">
        <v>989</v>
      </c>
      <c r="B15" t="s">
        <v>1005</v>
      </c>
      <c r="D15" t="s">
        <v>1005</v>
      </c>
      <c r="E15" s="3"/>
      <c r="F15" s="3">
        <v>3.6207029999999998</v>
      </c>
      <c r="G15" s="3">
        <v>-68.159586000000004</v>
      </c>
      <c r="I15" s="11" t="s">
        <v>292</v>
      </c>
      <c r="K15" s="11" t="s">
        <v>768</v>
      </c>
      <c r="O15" s="11" t="s">
        <v>768</v>
      </c>
      <c r="Y15" s="3" t="s">
        <v>222</v>
      </c>
      <c r="Z15" s="3" t="s">
        <v>853</v>
      </c>
      <c r="AG15" s="3">
        <v>-1</v>
      </c>
    </row>
    <row r="16" spans="1:52" ht="14.5" x14ac:dyDescent="0.35">
      <c r="A16" s="3" t="s">
        <v>989</v>
      </c>
      <c r="B16" t="s">
        <v>1006</v>
      </c>
      <c r="D16" t="s">
        <v>1006</v>
      </c>
      <c r="E16" s="3"/>
      <c r="F16" s="3">
        <v>3.8721670000000001</v>
      </c>
      <c r="G16" s="3">
        <v>-67.902050000000003</v>
      </c>
      <c r="I16" s="11" t="s">
        <v>292</v>
      </c>
      <c r="K16" s="11" t="s">
        <v>768</v>
      </c>
      <c r="O16" s="11" t="s">
        <v>768</v>
      </c>
      <c r="Y16" s="3" t="s">
        <v>222</v>
      </c>
      <c r="Z16" s="3" t="s">
        <v>853</v>
      </c>
      <c r="AG16" s="3">
        <v>-1</v>
      </c>
    </row>
    <row r="17" spans="1:33" ht="14.5" x14ac:dyDescent="0.35">
      <c r="A17" s="3" t="s">
        <v>989</v>
      </c>
      <c r="B17" t="s">
        <v>1007</v>
      </c>
      <c r="D17" t="s">
        <v>1007</v>
      </c>
      <c r="E17" s="3"/>
      <c r="F17" s="3">
        <v>3.8768669999999998</v>
      </c>
      <c r="G17" s="3">
        <v>-67.8964</v>
      </c>
      <c r="I17" s="11" t="s">
        <v>292</v>
      </c>
      <c r="K17" s="11" t="s">
        <v>768</v>
      </c>
      <c r="O17" s="11" t="s">
        <v>768</v>
      </c>
      <c r="Y17" s="3" t="s">
        <v>222</v>
      </c>
      <c r="Z17" s="3" t="s">
        <v>853</v>
      </c>
      <c r="AG17" s="3">
        <v>-1</v>
      </c>
    </row>
    <row r="18" spans="1:33" ht="14.5" x14ac:dyDescent="0.35">
      <c r="A18" s="3" t="s">
        <v>989</v>
      </c>
      <c r="B18" t="s">
        <v>1008</v>
      </c>
      <c r="D18" t="s">
        <v>1008</v>
      </c>
      <c r="E18" s="3"/>
      <c r="F18" s="3">
        <v>3.3750100000000001</v>
      </c>
      <c r="G18" s="3">
        <v>-67.960601999999994</v>
      </c>
      <c r="I18" s="11" t="s">
        <v>292</v>
      </c>
      <c r="K18" s="11" t="s">
        <v>768</v>
      </c>
      <c r="O18" s="11" t="s">
        <v>768</v>
      </c>
      <c r="Y18" s="3" t="s">
        <v>222</v>
      </c>
      <c r="Z18" s="3" t="s">
        <v>853</v>
      </c>
      <c r="AG18" s="3">
        <v>-1</v>
      </c>
    </row>
    <row r="19" spans="1:33" ht="14.5" x14ac:dyDescent="0.35">
      <c r="A19" s="3" t="s">
        <v>989</v>
      </c>
      <c r="B19" t="s">
        <v>1009</v>
      </c>
      <c r="D19" t="s">
        <v>1009</v>
      </c>
      <c r="E19" s="3"/>
      <c r="F19" s="3">
        <v>3.2075999999999998</v>
      </c>
      <c r="G19" s="3">
        <v>-68.227517000000006</v>
      </c>
      <c r="I19" s="11" t="s">
        <v>292</v>
      </c>
      <c r="K19" s="11" t="s">
        <v>768</v>
      </c>
      <c r="O19" s="11" t="s">
        <v>768</v>
      </c>
      <c r="Y19" s="3" t="s">
        <v>222</v>
      </c>
      <c r="Z19" s="3" t="s">
        <v>853</v>
      </c>
      <c r="AG19" s="3">
        <v>-1</v>
      </c>
    </row>
    <row r="20" spans="1:33" ht="14.5" x14ac:dyDescent="0.35">
      <c r="A20" s="3" t="s">
        <v>989</v>
      </c>
      <c r="B20" t="s">
        <v>1010</v>
      </c>
      <c r="D20" t="s">
        <v>1010</v>
      </c>
      <c r="E20" s="3"/>
      <c r="F20" s="3">
        <v>3.808983</v>
      </c>
      <c r="G20" s="3">
        <v>-67.919516999999999</v>
      </c>
      <c r="I20" s="11" t="s">
        <v>292</v>
      </c>
      <c r="K20" s="11" t="s">
        <v>768</v>
      </c>
      <c r="O20" s="11" t="s">
        <v>768</v>
      </c>
      <c r="Y20" s="3" t="s">
        <v>222</v>
      </c>
      <c r="Z20" s="3" t="s">
        <v>853</v>
      </c>
      <c r="AG20" s="3">
        <v>-1</v>
      </c>
    </row>
    <row r="21" spans="1:33" ht="14.5" x14ac:dyDescent="0.35">
      <c r="A21" s="3" t="s">
        <v>989</v>
      </c>
      <c r="B21" t="s">
        <v>1011</v>
      </c>
      <c r="D21" t="s">
        <v>1011</v>
      </c>
      <c r="E21" s="3"/>
      <c r="F21" s="3">
        <v>3.6054330000000001</v>
      </c>
      <c r="G21" s="3">
        <v>-68.138566999999995</v>
      </c>
      <c r="I21" s="11" t="s">
        <v>292</v>
      </c>
      <c r="K21" s="11" t="s">
        <v>768</v>
      </c>
      <c r="O21" s="11" t="s">
        <v>768</v>
      </c>
      <c r="Y21" s="3" t="s">
        <v>222</v>
      </c>
      <c r="Z21" s="3" t="s">
        <v>853</v>
      </c>
      <c r="AG21" s="3">
        <v>-1</v>
      </c>
    </row>
    <row r="22" spans="1:33" ht="14.5" x14ac:dyDescent="0.35">
      <c r="A22" s="3" t="s">
        <v>989</v>
      </c>
      <c r="B22" t="s">
        <v>1012</v>
      </c>
      <c r="D22" t="s">
        <v>1012</v>
      </c>
      <c r="E22" s="3"/>
      <c r="F22" s="3">
        <v>4.020111</v>
      </c>
      <c r="G22" s="3">
        <v>-72.978599000000003</v>
      </c>
      <c r="I22" s="11" t="s">
        <v>292</v>
      </c>
      <c r="K22" s="11" t="s">
        <v>768</v>
      </c>
      <c r="O22" s="11" t="s">
        <v>768</v>
      </c>
      <c r="Y22" s="3" t="s">
        <v>222</v>
      </c>
      <c r="Z22" s="3" t="s">
        <v>853</v>
      </c>
      <c r="AG22" s="3">
        <v>-1</v>
      </c>
    </row>
    <row r="23" spans="1:33" ht="14.5" x14ac:dyDescent="0.35">
      <c r="A23" s="3" t="s">
        <v>989</v>
      </c>
      <c r="B23" t="s">
        <v>1013</v>
      </c>
      <c r="D23" t="s">
        <v>1013</v>
      </c>
      <c r="E23" s="3"/>
      <c r="F23" s="3">
        <v>0.91528299999999996</v>
      </c>
      <c r="G23" s="3">
        <v>-71.022383000000005</v>
      </c>
      <c r="I23" s="11" t="s">
        <v>292</v>
      </c>
      <c r="K23" s="11" t="s">
        <v>768</v>
      </c>
      <c r="O23" s="11" t="s">
        <v>768</v>
      </c>
      <c r="Y23" s="3" t="s">
        <v>222</v>
      </c>
      <c r="Z23" s="3" t="s">
        <v>853</v>
      </c>
      <c r="AG23" s="3">
        <v>-1</v>
      </c>
    </row>
    <row r="24" spans="1:33" ht="14.5" x14ac:dyDescent="0.35">
      <c r="A24" s="3" t="s">
        <v>989</v>
      </c>
      <c r="B24" t="s">
        <v>1014</v>
      </c>
      <c r="D24" t="s">
        <v>1014</v>
      </c>
      <c r="E24" s="3"/>
      <c r="F24" s="3">
        <v>3.3166329999999999</v>
      </c>
      <c r="G24" s="3">
        <v>-73.516616999999997</v>
      </c>
      <c r="I24" s="11" t="s">
        <v>292</v>
      </c>
      <c r="K24" s="11" t="s">
        <v>768</v>
      </c>
      <c r="O24" s="11" t="s">
        <v>768</v>
      </c>
      <c r="Y24" s="3" t="s">
        <v>222</v>
      </c>
      <c r="Z24" s="3" t="s">
        <v>853</v>
      </c>
      <c r="AG24" s="3">
        <v>-1</v>
      </c>
    </row>
    <row r="25" spans="1:33" ht="14.5" x14ac:dyDescent="0.35">
      <c r="A25" s="3" t="s">
        <v>989</v>
      </c>
      <c r="B25" s="7" t="s">
        <v>1076</v>
      </c>
      <c r="D25" s="7" t="s">
        <v>1076</v>
      </c>
      <c r="E25" s="3"/>
      <c r="F25" s="169">
        <v>3.0360909999999999</v>
      </c>
      <c r="G25" s="169">
        <v>-73.188573000000005</v>
      </c>
      <c r="I25" s="11" t="s">
        <v>292</v>
      </c>
      <c r="K25" s="11" t="s">
        <v>768</v>
      </c>
      <c r="O25" s="11" t="s">
        <v>768</v>
      </c>
      <c r="Y25" s="3" t="s">
        <v>222</v>
      </c>
      <c r="Z25" s="3" t="s">
        <v>853</v>
      </c>
      <c r="AG25" s="3">
        <v>-1</v>
      </c>
    </row>
    <row r="26" spans="1:33" ht="14.5" x14ac:dyDescent="0.35">
      <c r="A26" s="3" t="s">
        <v>989</v>
      </c>
      <c r="B26" s="7" t="s">
        <v>1077</v>
      </c>
      <c r="D26" s="7" t="s">
        <v>1077</v>
      </c>
      <c r="E26" s="3"/>
      <c r="F26" s="169">
        <v>1.0330859999999999</v>
      </c>
      <c r="G26" s="169">
        <v>-75.887782999999999</v>
      </c>
      <c r="I26" s="11" t="s">
        <v>292</v>
      </c>
      <c r="K26" s="11" t="s">
        <v>768</v>
      </c>
      <c r="O26" s="11" t="s">
        <v>768</v>
      </c>
      <c r="Y26" s="3" t="s">
        <v>222</v>
      </c>
      <c r="Z26" s="3" t="s">
        <v>853</v>
      </c>
      <c r="AG26" s="3">
        <v>-1</v>
      </c>
    </row>
    <row r="27" spans="1:33" ht="14.5" x14ac:dyDescent="0.35">
      <c r="A27" s="3" t="s">
        <v>989</v>
      </c>
      <c r="B27" s="7" t="s">
        <v>1078</v>
      </c>
      <c r="D27" s="7" t="s">
        <v>1078</v>
      </c>
      <c r="E27" s="3"/>
      <c r="F27" s="7">
        <v>3.2136200000000001</v>
      </c>
      <c r="G27" s="7">
        <v>-73.301519999999996</v>
      </c>
      <c r="I27" s="11" t="s">
        <v>292</v>
      </c>
      <c r="K27" s="11" t="s">
        <v>768</v>
      </c>
      <c r="O27" s="11" t="s">
        <v>768</v>
      </c>
      <c r="Y27" s="3" t="s">
        <v>222</v>
      </c>
      <c r="Z27" s="3" t="s">
        <v>853</v>
      </c>
      <c r="AG27" s="3">
        <v>-1</v>
      </c>
    </row>
    <row r="28" spans="1:33" ht="14.5" x14ac:dyDescent="0.35">
      <c r="A28" s="3" t="s">
        <v>989</v>
      </c>
      <c r="B28" s="7" t="s">
        <v>1079</v>
      </c>
      <c r="D28" s="7" t="s">
        <v>1079</v>
      </c>
      <c r="E28" s="3"/>
      <c r="F28" s="7">
        <v>3.0566900000000001</v>
      </c>
      <c r="G28" s="7">
        <v>-73.270290000000003</v>
      </c>
      <c r="I28" s="11" t="s">
        <v>292</v>
      </c>
      <c r="K28" s="11" t="s">
        <v>768</v>
      </c>
      <c r="O28" s="11" t="s">
        <v>768</v>
      </c>
      <c r="Y28" s="3" t="s">
        <v>222</v>
      </c>
      <c r="Z28" s="3" t="s">
        <v>853</v>
      </c>
      <c r="AG28" s="3">
        <v>-1</v>
      </c>
    </row>
    <row r="29" spans="1:33" ht="14.5" x14ac:dyDescent="0.35">
      <c r="A29" s="3" t="s">
        <v>989</v>
      </c>
      <c r="B29" s="9" t="s">
        <v>1080</v>
      </c>
      <c r="D29" s="9" t="s">
        <v>1080</v>
      </c>
      <c r="E29" s="3"/>
      <c r="F29" s="169">
        <v>3.2476579999999999</v>
      </c>
      <c r="G29" s="169">
        <v>-73.334562000000005</v>
      </c>
      <c r="I29" s="11" t="s">
        <v>292</v>
      </c>
      <c r="K29" s="11" t="s">
        <v>768</v>
      </c>
      <c r="O29" s="11" t="s">
        <v>768</v>
      </c>
      <c r="Y29" s="3" t="s">
        <v>222</v>
      </c>
      <c r="Z29" s="3" t="s">
        <v>853</v>
      </c>
      <c r="AG29" s="3">
        <v>-1</v>
      </c>
    </row>
    <row r="30" spans="1:33" ht="14.5" x14ac:dyDescent="0.35">
      <c r="A30" s="3" t="s">
        <v>989</v>
      </c>
      <c r="B30" s="9" t="s">
        <v>1081</v>
      </c>
      <c r="D30" s="9" t="s">
        <v>1081</v>
      </c>
      <c r="E30" s="3"/>
      <c r="F30" s="9">
        <v>3.3235999999999999</v>
      </c>
      <c r="G30" s="9">
        <v>-73.365560000000002</v>
      </c>
      <c r="I30" s="11" t="s">
        <v>292</v>
      </c>
      <c r="K30" s="11" t="s">
        <v>768</v>
      </c>
      <c r="O30" s="11" t="s">
        <v>768</v>
      </c>
      <c r="Y30" s="3" t="s">
        <v>222</v>
      </c>
      <c r="Z30" s="3" t="s">
        <v>853</v>
      </c>
      <c r="AG30" s="3">
        <v>-1</v>
      </c>
    </row>
    <row r="31" spans="1:33" ht="14.5" x14ac:dyDescent="0.35">
      <c r="A31" s="3" t="s">
        <v>989</v>
      </c>
      <c r="B31" s="9" t="s">
        <v>1082</v>
      </c>
      <c r="D31" s="9" t="s">
        <v>1082</v>
      </c>
      <c r="E31" s="3"/>
      <c r="F31" s="169">
        <v>1.0622320000000001</v>
      </c>
      <c r="G31" s="169">
        <v>-75.923721</v>
      </c>
      <c r="I31" s="11" t="s">
        <v>292</v>
      </c>
      <c r="K31" s="11" t="s">
        <v>768</v>
      </c>
      <c r="O31" s="11" t="s">
        <v>768</v>
      </c>
      <c r="Y31" s="3" t="s">
        <v>222</v>
      </c>
      <c r="Z31" s="3" t="s">
        <v>853</v>
      </c>
      <c r="AG31" s="3">
        <v>-1</v>
      </c>
    </row>
    <row r="32" spans="1:33" ht="14.5" x14ac:dyDescent="0.35">
      <c r="A32" s="3" t="s">
        <v>989</v>
      </c>
      <c r="B32" s="9" t="s">
        <v>1083</v>
      </c>
      <c r="D32" s="9" t="s">
        <v>1083</v>
      </c>
      <c r="E32" s="3"/>
      <c r="F32" s="169">
        <v>3.3432629999999999</v>
      </c>
      <c r="G32" s="169">
        <v>-73.685207000000005</v>
      </c>
      <c r="I32" s="11" t="s">
        <v>292</v>
      </c>
      <c r="K32" s="11" t="s">
        <v>768</v>
      </c>
      <c r="O32" s="11" t="s">
        <v>768</v>
      </c>
      <c r="Y32" s="3" t="s">
        <v>222</v>
      </c>
      <c r="Z32" s="3" t="s">
        <v>853</v>
      </c>
      <c r="AG32" s="3">
        <v>-1</v>
      </c>
    </row>
    <row r="33" spans="1:33" ht="14.5" x14ac:dyDescent="0.35">
      <c r="A33" s="3" t="s">
        <v>989</v>
      </c>
      <c r="B33" s="9" t="s">
        <v>1084</v>
      </c>
      <c r="D33" s="9" t="s">
        <v>1084</v>
      </c>
      <c r="E33" s="3"/>
      <c r="F33" s="169">
        <v>1.5110950000000001</v>
      </c>
      <c r="G33" s="169">
        <v>-75.493932000000001</v>
      </c>
      <c r="I33" s="11" t="s">
        <v>292</v>
      </c>
      <c r="K33" s="11" t="s">
        <v>768</v>
      </c>
      <c r="O33" s="11" t="s">
        <v>768</v>
      </c>
      <c r="Y33" s="3" t="s">
        <v>222</v>
      </c>
      <c r="Z33" s="3" t="s">
        <v>853</v>
      </c>
      <c r="AG33" s="3">
        <v>-1</v>
      </c>
    </row>
    <row r="34" spans="1:33" ht="14.5" x14ac:dyDescent="0.35">
      <c r="A34" s="3" t="s">
        <v>989</v>
      </c>
      <c r="B34" s="9" t="s">
        <v>1085</v>
      </c>
      <c r="D34" s="9" t="s">
        <v>1085</v>
      </c>
      <c r="E34" s="3"/>
      <c r="F34" s="169">
        <v>4.2600769999999999</v>
      </c>
      <c r="G34" s="169">
        <v>-72.099537999999995</v>
      </c>
      <c r="I34" s="11" t="s">
        <v>292</v>
      </c>
      <c r="K34" s="11" t="s">
        <v>768</v>
      </c>
      <c r="O34" s="11" t="s">
        <v>768</v>
      </c>
      <c r="Y34" s="3" t="s">
        <v>222</v>
      </c>
      <c r="Z34" s="3" t="s">
        <v>853</v>
      </c>
      <c r="AG34" s="3">
        <v>-1</v>
      </c>
    </row>
    <row r="35" spans="1:33" ht="14.5" x14ac:dyDescent="0.35">
      <c r="A35" s="3" t="s">
        <v>989</v>
      </c>
      <c r="B35" s="9" t="s">
        <v>1086</v>
      </c>
      <c r="D35" s="9" t="s">
        <v>1086</v>
      </c>
      <c r="E35" s="3"/>
      <c r="F35" s="171">
        <v>2.6675</v>
      </c>
      <c r="G35" s="169">
        <v>-72.699971000000005</v>
      </c>
      <c r="I35" s="11" t="s">
        <v>292</v>
      </c>
      <c r="K35" s="11" t="s">
        <v>768</v>
      </c>
      <c r="O35" s="11" t="s">
        <v>768</v>
      </c>
      <c r="Y35" s="3" t="s">
        <v>222</v>
      </c>
      <c r="Z35" s="3" t="s">
        <v>853</v>
      </c>
      <c r="AG35" s="3">
        <v>-1</v>
      </c>
    </row>
    <row r="36" spans="1:33" ht="14.5" x14ac:dyDescent="0.35">
      <c r="A36" s="3" t="s">
        <v>989</v>
      </c>
      <c r="B36" s="9" t="s">
        <v>1087</v>
      </c>
      <c r="D36" s="9" t="s">
        <v>1087</v>
      </c>
      <c r="E36" s="3"/>
      <c r="F36" s="170">
        <v>3.6514899999999999</v>
      </c>
      <c r="G36" s="9">
        <v>-68.090580000000003</v>
      </c>
      <c r="I36" s="11" t="s">
        <v>292</v>
      </c>
      <c r="K36" s="11" t="s">
        <v>768</v>
      </c>
      <c r="O36" s="11" t="s">
        <v>768</v>
      </c>
      <c r="Y36" s="3" t="s">
        <v>222</v>
      </c>
      <c r="Z36" s="3" t="s">
        <v>853</v>
      </c>
      <c r="AG36" s="3">
        <v>-1</v>
      </c>
    </row>
    <row r="37" spans="1:33" ht="14.5" x14ac:dyDescent="0.35">
      <c r="E37" s="3"/>
    </row>
    <row r="38" spans="1:33" ht="14.5" x14ac:dyDescent="0.35">
      <c r="E38" s="3"/>
    </row>
    <row r="39" spans="1:33" ht="14.5" x14ac:dyDescent="0.35">
      <c r="E39" s="3"/>
    </row>
    <row r="40" spans="1:33" ht="14.5" x14ac:dyDescent="0.35">
      <c r="E40" s="3"/>
    </row>
    <row r="41" spans="1:33" ht="14.5" x14ac:dyDescent="0.35">
      <c r="E41" s="3"/>
    </row>
    <row r="42" spans="1:33" ht="14.5" x14ac:dyDescent="0.35">
      <c r="E42" s="3"/>
    </row>
    <row r="43" spans="1:33" ht="14.5" x14ac:dyDescent="0.35">
      <c r="E43" s="3"/>
    </row>
    <row r="44" spans="1:33" ht="14.5" x14ac:dyDescent="0.35">
      <c r="E44" s="3"/>
    </row>
    <row r="45" spans="1:33" ht="14.5" x14ac:dyDescent="0.35">
      <c r="E45" s="3"/>
    </row>
    <row r="46" spans="1:33" ht="14.5" x14ac:dyDescent="0.35">
      <c r="E46" s="3"/>
    </row>
    <row r="47" spans="1:33" ht="14.5" x14ac:dyDescent="0.35">
      <c r="E47" s="3"/>
    </row>
    <row r="48" spans="1:33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B37:B1048576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54296875" style="3" customWidth="1"/>
    <col min="2" max="2" width="12.453125" bestFit="1" customWidth="1"/>
    <col min="3" max="3" width="12.453125" customWidth="1"/>
    <col min="4" max="5" width="13.1796875" customWidth="1"/>
    <col min="6" max="7" width="12.453125" customWidth="1"/>
    <col min="8" max="8" width="14.81640625" style="109" customWidth="1"/>
    <col min="9" max="9" width="15" style="109" customWidth="1"/>
    <col min="10" max="10" width="14.453125" style="109" bestFit="1" customWidth="1"/>
    <col min="11" max="11" width="14.453125" style="109" customWidth="1"/>
    <col min="12" max="12" width="21.1796875" customWidth="1"/>
    <col min="13" max="13" width="17.453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453125" bestFit="1" customWidth="1"/>
    <col min="27" max="27" width="12.5429687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5429687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4" customFormat="1" ht="29.15" customHeight="1" x14ac:dyDescent="0.35">
      <c r="A1" s="14" t="s">
        <v>637</v>
      </c>
      <c r="B1" s="14" t="s">
        <v>14</v>
      </c>
      <c r="C1" s="90" t="s">
        <v>593</v>
      </c>
      <c r="D1" s="95" t="s">
        <v>427</v>
      </c>
      <c r="E1" s="95" t="s">
        <v>781</v>
      </c>
      <c r="F1" s="20" t="s">
        <v>595</v>
      </c>
      <c r="G1" s="20" t="s">
        <v>596</v>
      </c>
      <c r="H1" s="105" t="s">
        <v>711</v>
      </c>
      <c r="I1" s="101" t="s">
        <v>712</v>
      </c>
      <c r="J1" s="101" t="s">
        <v>713</v>
      </c>
      <c r="K1" s="101" t="s">
        <v>812</v>
      </c>
      <c r="L1" s="82" t="s">
        <v>404</v>
      </c>
      <c r="M1" s="82" t="s">
        <v>405</v>
      </c>
      <c r="N1" s="82" t="s">
        <v>406</v>
      </c>
      <c r="O1" s="82" t="s">
        <v>407</v>
      </c>
      <c r="P1" s="91" t="s">
        <v>626</v>
      </c>
      <c r="Q1" s="82" t="s">
        <v>652</v>
      </c>
      <c r="R1" s="91" t="s">
        <v>617</v>
      </c>
      <c r="S1" s="82" t="s">
        <v>408</v>
      </c>
      <c r="T1" s="82" t="s">
        <v>655</v>
      </c>
      <c r="U1" s="82" t="s">
        <v>409</v>
      </c>
      <c r="V1" s="82" t="s">
        <v>410</v>
      </c>
      <c r="W1" s="82" t="s">
        <v>411</v>
      </c>
      <c r="X1" s="82" t="s">
        <v>412</v>
      </c>
      <c r="Y1" s="82" t="s">
        <v>413</v>
      </c>
      <c r="Z1" s="82" t="s">
        <v>414</v>
      </c>
      <c r="AA1" s="82" t="s">
        <v>415</v>
      </c>
      <c r="AB1" s="82" t="s">
        <v>416</v>
      </c>
      <c r="AC1" s="82" t="s">
        <v>883</v>
      </c>
      <c r="AD1" s="82" t="s">
        <v>885</v>
      </c>
      <c r="AE1" s="82" t="s">
        <v>886</v>
      </c>
      <c r="AF1" s="82" t="s">
        <v>887</v>
      </c>
      <c r="AG1" s="83" t="s">
        <v>691</v>
      </c>
      <c r="AH1" s="83" t="s">
        <v>692</v>
      </c>
      <c r="AI1" s="83" t="s">
        <v>896</v>
      </c>
      <c r="AJ1" s="83" t="s">
        <v>893</v>
      </c>
      <c r="AK1" s="58" t="s">
        <v>417</v>
      </c>
      <c r="AL1" s="58" t="s">
        <v>418</v>
      </c>
      <c r="AM1" s="58" t="s">
        <v>419</v>
      </c>
      <c r="AN1" s="58" t="s">
        <v>420</v>
      </c>
      <c r="AO1" s="58" t="s">
        <v>421</v>
      </c>
      <c r="AP1" s="31" t="s">
        <v>422</v>
      </c>
      <c r="AQ1" s="58" t="s">
        <v>423</v>
      </c>
      <c r="AR1" s="58" t="s">
        <v>424</v>
      </c>
      <c r="AS1" s="31" t="s">
        <v>425</v>
      </c>
    </row>
    <row r="2" spans="1:45" s="115" customFormat="1" ht="58" customHeight="1" x14ac:dyDescent="0.35">
      <c r="A2" s="18" t="s">
        <v>638</v>
      </c>
      <c r="B2" s="22" t="s">
        <v>16</v>
      </c>
      <c r="C2" s="22" t="s">
        <v>340</v>
      </c>
      <c r="D2" s="22" t="s">
        <v>594</v>
      </c>
      <c r="E2" s="22" t="s">
        <v>782</v>
      </c>
      <c r="F2" s="22" t="s">
        <v>597</v>
      </c>
      <c r="G2" s="22" t="s">
        <v>598</v>
      </c>
      <c r="H2" s="102" t="s">
        <v>700</v>
      </c>
      <c r="I2" s="102" t="s">
        <v>701</v>
      </c>
      <c r="J2" s="102" t="s">
        <v>699</v>
      </c>
      <c r="K2" s="102" t="s">
        <v>813</v>
      </c>
      <c r="L2" s="113" t="s">
        <v>756</v>
      </c>
      <c r="M2" s="113"/>
      <c r="N2" s="113" t="s">
        <v>760</v>
      </c>
      <c r="O2" s="113" t="s">
        <v>616</v>
      </c>
      <c r="P2" s="113" t="s">
        <v>653</v>
      </c>
      <c r="Q2" s="113" t="s">
        <v>654</v>
      </c>
      <c r="R2" s="113" t="s">
        <v>762</v>
      </c>
      <c r="S2" s="113" t="s">
        <v>683</v>
      </c>
      <c r="T2" s="113" t="s">
        <v>684</v>
      </c>
      <c r="U2" s="113" t="s">
        <v>349</v>
      </c>
      <c r="V2" s="113" t="s">
        <v>348</v>
      </c>
      <c r="W2" s="113" t="s">
        <v>301</v>
      </c>
      <c r="X2" s="113" t="s">
        <v>347</v>
      </c>
      <c r="Y2" s="113" t="s">
        <v>346</v>
      </c>
      <c r="Z2" s="114" t="s">
        <v>345</v>
      </c>
      <c r="AA2" s="113" t="s">
        <v>344</v>
      </c>
      <c r="AB2" s="113" t="s">
        <v>690</v>
      </c>
      <c r="AC2" s="113" t="s">
        <v>884</v>
      </c>
      <c r="AD2" s="113" t="s">
        <v>888</v>
      </c>
      <c r="AE2" s="113" t="s">
        <v>775</v>
      </c>
      <c r="AF2" s="113" t="s">
        <v>889</v>
      </c>
      <c r="AG2" s="39" t="s">
        <v>658</v>
      </c>
      <c r="AH2" s="39" t="s">
        <v>659</v>
      </c>
      <c r="AI2" s="39" t="s">
        <v>895</v>
      </c>
      <c r="AJ2" s="39" t="s">
        <v>894</v>
      </c>
      <c r="AK2" s="39" t="s">
        <v>86</v>
      </c>
      <c r="AL2" s="39" t="s">
        <v>87</v>
      </c>
      <c r="AM2" s="39" t="s">
        <v>88</v>
      </c>
      <c r="AN2" s="39" t="s">
        <v>660</v>
      </c>
      <c r="AO2" s="39" t="s">
        <v>661</v>
      </c>
      <c r="AP2" s="39" t="s">
        <v>662</v>
      </c>
      <c r="AQ2" s="39" t="s">
        <v>663</v>
      </c>
      <c r="AR2" s="39" t="s">
        <v>664</v>
      </c>
      <c r="AS2" s="39" t="s">
        <v>665</v>
      </c>
    </row>
    <row r="3" spans="1:45" s="64" customFormat="1" ht="29" x14ac:dyDescent="0.35">
      <c r="A3" s="24" t="s">
        <v>331</v>
      </c>
      <c r="B3" s="23"/>
      <c r="C3" s="97"/>
      <c r="D3" s="89"/>
      <c r="E3" s="89"/>
      <c r="F3" s="23" t="s">
        <v>31</v>
      </c>
      <c r="G3" s="23" t="s">
        <v>31</v>
      </c>
      <c r="H3" s="103" t="s">
        <v>697</v>
      </c>
      <c r="I3" s="103" t="s">
        <v>34</v>
      </c>
      <c r="J3" s="103" t="s">
        <v>698</v>
      </c>
      <c r="K3" s="103"/>
      <c r="L3" s="112" t="s">
        <v>757</v>
      </c>
      <c r="M3" s="77"/>
      <c r="N3" s="112" t="s">
        <v>755</v>
      </c>
      <c r="O3" s="112" t="s">
        <v>758</v>
      </c>
      <c r="P3" s="112" t="s">
        <v>759</v>
      </c>
      <c r="Q3" s="76"/>
      <c r="R3" s="112" t="s">
        <v>761</v>
      </c>
      <c r="S3" s="116" t="s">
        <v>865</v>
      </c>
      <c r="T3" s="112" t="s">
        <v>764</v>
      </c>
      <c r="U3" s="77" t="s">
        <v>342</v>
      </c>
      <c r="V3" s="77" t="s">
        <v>342</v>
      </c>
      <c r="W3" s="77" t="s">
        <v>297</v>
      </c>
      <c r="X3" s="76" t="s">
        <v>37</v>
      </c>
      <c r="Y3" s="76" t="s">
        <v>37</v>
      </c>
      <c r="Z3" s="77"/>
      <c r="AA3" s="77"/>
      <c r="AB3" s="112" t="s">
        <v>765</v>
      </c>
      <c r="AC3" s="112" t="s">
        <v>890</v>
      </c>
      <c r="AD3" s="112" t="s">
        <v>891</v>
      </c>
      <c r="AE3" s="112"/>
      <c r="AF3" s="112" t="s">
        <v>892</v>
      </c>
      <c r="AG3" s="51" t="s">
        <v>131</v>
      </c>
      <c r="AH3" s="51" t="s">
        <v>131</v>
      </c>
      <c r="AI3" s="51" t="s">
        <v>131</v>
      </c>
      <c r="AJ3" s="51" t="s">
        <v>131</v>
      </c>
      <c r="AK3" s="51" t="s">
        <v>55</v>
      </c>
      <c r="AL3" s="51"/>
      <c r="AM3" s="51" t="s">
        <v>132</v>
      </c>
      <c r="AN3" s="51" t="s">
        <v>131</v>
      </c>
      <c r="AO3" s="51" t="s">
        <v>131</v>
      </c>
      <c r="AP3" s="51" t="s">
        <v>131</v>
      </c>
      <c r="AQ3" s="51"/>
      <c r="AR3" s="51"/>
      <c r="AS3" s="51"/>
    </row>
    <row r="4" spans="1:45" x14ac:dyDescent="0.35">
      <c r="A4" s="12"/>
      <c r="B4" s="3"/>
      <c r="C4" s="3"/>
      <c r="D4" s="3"/>
      <c r="E4" s="3"/>
      <c r="F4" s="3"/>
      <c r="G4" s="3"/>
      <c r="H4" s="104"/>
      <c r="I4" s="104"/>
      <c r="J4" s="104"/>
      <c r="K4" s="10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2"/>
      <c r="B5" s="3"/>
      <c r="C5" s="3"/>
      <c r="D5" s="3"/>
      <c r="E5" s="3"/>
      <c r="F5" s="3"/>
      <c r="G5" s="3"/>
      <c r="H5" s="104"/>
      <c r="I5" s="104"/>
      <c r="J5" s="104"/>
      <c r="K5" s="10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2"/>
      <c r="B6" s="3"/>
      <c r="C6" s="3"/>
      <c r="D6" s="3"/>
      <c r="E6" s="3"/>
      <c r="F6" s="3"/>
      <c r="G6" s="3"/>
      <c r="H6" s="104"/>
      <c r="I6" s="104"/>
      <c r="J6" s="104"/>
      <c r="K6" s="10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2"/>
      <c r="B7" s="3"/>
      <c r="C7" s="3"/>
      <c r="D7" s="3"/>
      <c r="E7" s="3"/>
      <c r="F7" s="3"/>
      <c r="G7" s="3"/>
      <c r="H7" s="104"/>
      <c r="I7" s="104"/>
      <c r="J7" s="104"/>
      <c r="K7" s="10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4"/>
      <c r="I8" s="104"/>
      <c r="J8" s="104"/>
      <c r="K8" s="10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4"/>
      <c r="I9" s="104"/>
      <c r="J9" s="104"/>
      <c r="K9" s="10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4"/>
      <c r="I11" s="104"/>
      <c r="J11" s="104"/>
      <c r="K11" s="10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4"/>
      <c r="I12" s="104"/>
      <c r="J12" s="104"/>
      <c r="K12" s="10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4"/>
      <c r="I13" s="104"/>
      <c r="J13" s="104"/>
      <c r="K13" s="10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4"/>
      <c r="I14" s="104"/>
      <c r="J14" s="104"/>
      <c r="K14" s="10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4"/>
      <c r="I15" s="104"/>
      <c r="J15" s="104"/>
      <c r="K15" s="10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4"/>
      <c r="I16" s="104"/>
      <c r="J16" s="104"/>
      <c r="K16" s="10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4"/>
      <c r="I17" s="104"/>
      <c r="J17" s="104"/>
      <c r="K17" s="10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4"/>
      <c r="I18" s="104"/>
      <c r="J18" s="104"/>
      <c r="K18" s="10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4"/>
      <c r="I19" s="104"/>
      <c r="J19" s="104"/>
      <c r="K19" s="10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4"/>
      <c r="I20" s="104"/>
      <c r="J20" s="104"/>
      <c r="K20" s="10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4"/>
      <c r="I21" s="104"/>
      <c r="J21" s="104"/>
      <c r="K21" s="10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4"/>
      <c r="I22" s="104"/>
      <c r="J22" s="104"/>
      <c r="K22" s="10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4"/>
      <c r="I23" s="104"/>
      <c r="J23" s="104"/>
      <c r="K23" s="10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4"/>
      <c r="I24" s="104"/>
      <c r="J24" s="104"/>
      <c r="K24" s="10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4"/>
      <c r="I25" s="104"/>
      <c r="J25" s="104"/>
      <c r="K25" s="10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4"/>
      <c r="I26" s="104"/>
      <c r="J26" s="104"/>
      <c r="K26" s="10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4"/>
      <c r="I27" s="104"/>
      <c r="J27" s="104"/>
      <c r="K27" s="10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4"/>
      <c r="I28" s="104"/>
      <c r="J28" s="104"/>
      <c r="K28" s="10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4"/>
      <c r="I29" s="104"/>
      <c r="J29" s="104"/>
      <c r="K29" s="10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4"/>
      <c r="I30" s="104"/>
      <c r="J30" s="104"/>
      <c r="K30" s="10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4"/>
      <c r="I31" s="104"/>
      <c r="J31" s="104"/>
      <c r="K31" s="10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4"/>
      <c r="I32" s="104"/>
      <c r="J32" s="104"/>
      <c r="K32" s="10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4"/>
      <c r="I33" s="104"/>
      <c r="J33" s="104"/>
      <c r="K33" s="10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4"/>
      <c r="I34" s="104"/>
      <c r="J34" s="104"/>
      <c r="K34" s="10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4"/>
      <c r="I35" s="104"/>
      <c r="J35" s="104"/>
      <c r="K35" s="10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4"/>
      <c r="I36" s="104"/>
      <c r="J36" s="104"/>
      <c r="K36" s="10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4"/>
      <c r="I37" s="104"/>
      <c r="J37" s="104"/>
      <c r="K37" s="10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4"/>
      <c r="I38" s="104"/>
      <c r="J38" s="104"/>
      <c r="K38" s="10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4"/>
      <c r="I39" s="104"/>
      <c r="J39" s="104"/>
      <c r="K39" s="10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4"/>
      <c r="I40" s="104"/>
      <c r="J40" s="104"/>
      <c r="K40" s="10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4"/>
      <c r="I41" s="104"/>
      <c r="J41" s="104"/>
      <c r="K41" s="10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4"/>
      <c r="I42" s="104"/>
      <c r="J42" s="104"/>
      <c r="K42" s="10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4"/>
      <c r="I43" s="104"/>
      <c r="J43" s="104"/>
      <c r="K43" s="10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4"/>
      <c r="I44" s="104"/>
      <c r="J44" s="104"/>
      <c r="K44" s="10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4"/>
      <c r="I45" s="104"/>
      <c r="J45" s="104"/>
      <c r="K45" s="10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4"/>
      <c r="I46" s="104"/>
      <c r="J46" s="104"/>
      <c r="K46" s="10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4"/>
      <c r="I47" s="104"/>
      <c r="J47" s="104"/>
      <c r="K47" s="10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4"/>
      <c r="I48" s="104"/>
      <c r="J48" s="104"/>
      <c r="K48" s="10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4"/>
      <c r="I49" s="104"/>
      <c r="J49" s="104"/>
      <c r="K49" s="10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4"/>
      <c r="I50" s="104"/>
      <c r="J50" s="104"/>
      <c r="K50" s="10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4"/>
      <c r="I51" s="104"/>
      <c r="J51" s="104"/>
      <c r="K51" s="10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4"/>
      <c r="I52" s="104"/>
      <c r="J52" s="104"/>
      <c r="K52" s="10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4"/>
      <c r="I53" s="104"/>
      <c r="J53" s="104"/>
      <c r="K53" s="10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4"/>
      <c r="I54" s="104"/>
      <c r="J54" s="104"/>
      <c r="K54" s="10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4"/>
      <c r="I55" s="104"/>
      <c r="J55" s="104"/>
      <c r="K55" s="10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4"/>
      <c r="I56" s="104"/>
      <c r="J56" s="104"/>
      <c r="K56" s="10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4"/>
      <c r="I57" s="104"/>
      <c r="J57" s="104"/>
      <c r="K57" s="10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4"/>
      <c r="I58" s="104"/>
      <c r="J58" s="104"/>
      <c r="K58" s="10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4"/>
      <c r="I59" s="104"/>
      <c r="J59" s="104"/>
      <c r="K59" s="10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4"/>
      <c r="I60" s="104"/>
      <c r="J60" s="104"/>
      <c r="K60" s="10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4"/>
      <c r="I61" s="104"/>
      <c r="J61" s="104"/>
      <c r="K61" s="10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4"/>
      <c r="I62" s="104"/>
      <c r="J62" s="104"/>
      <c r="K62" s="10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4"/>
      <c r="I63" s="104"/>
      <c r="J63" s="104"/>
      <c r="K63" s="10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28" workbookViewId="0">
      <selection activeCell="B52" activeCellId="1" sqref="B4:D5 B52:D53"/>
    </sheetView>
  </sheetViews>
  <sheetFormatPr defaultColWidth="15.1796875" defaultRowHeight="15" customHeight="1" x14ac:dyDescent="0.35"/>
  <cols>
    <col min="1" max="1" width="14.54296875" style="3" customWidth="1"/>
    <col min="2" max="2" width="11.453125" style="9" bestFit="1" customWidth="1"/>
    <col min="3" max="3" width="10.54296875" style="9" bestFit="1" customWidth="1"/>
    <col min="4" max="4" width="22.1796875" style="9" bestFit="1" customWidth="1"/>
    <col min="5" max="5" width="14.453125" style="108" bestFit="1" customWidth="1"/>
    <col min="6" max="6" width="15.1796875" style="108" bestFit="1" customWidth="1"/>
    <col min="7" max="7" width="14.453125" style="108" bestFit="1" customWidth="1"/>
    <col min="8" max="8" width="14.5429687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54296875" style="3" customWidth="1"/>
    <col min="19" max="19" width="15.1796875" style="3" customWidth="1"/>
    <col min="20" max="20" width="12" style="3" bestFit="1" customWidth="1"/>
    <col min="21" max="21" width="14.54296875" style="3" bestFit="1" customWidth="1"/>
    <col min="22" max="22" width="17.7265625" style="3" bestFit="1" customWidth="1"/>
    <col min="23" max="23" width="15.81640625" style="3" bestFit="1" customWidth="1"/>
    <col min="24" max="24" width="16.81640625" style="3" bestFit="1" customWidth="1"/>
    <col min="25" max="25" width="15" style="3" bestFit="1" customWidth="1"/>
    <col min="26" max="26" width="23.26953125" style="3" bestFit="1" customWidth="1"/>
    <col min="27" max="27" width="19.1796875" style="3" bestFit="1" customWidth="1"/>
    <col min="28" max="28" width="17.54296875" style="3" bestFit="1" customWidth="1"/>
    <col min="29" max="29" width="21.7265625" style="3" bestFit="1" customWidth="1"/>
    <col min="30" max="30" width="15.54296875" style="3" bestFit="1" customWidth="1"/>
    <col min="31" max="31" width="11.54296875" style="3" bestFit="1" customWidth="1"/>
    <col min="32" max="32" width="11.453125" style="3" bestFit="1" customWidth="1"/>
    <col min="33" max="33" width="6.81640625" style="3" bestFit="1" customWidth="1"/>
    <col min="34" max="34" width="15.1796875" style="6" bestFit="1" customWidth="1"/>
    <col min="35" max="35" width="13.1796875" style="3" bestFit="1" customWidth="1"/>
    <col min="36" max="36" width="14" style="3" bestFit="1" customWidth="1"/>
    <col min="37" max="37" width="12.54296875" style="3" bestFit="1" customWidth="1"/>
    <col min="38" max="38" width="12.1796875" style="3" bestFit="1" customWidth="1"/>
    <col min="39" max="41" width="13.453125" style="3" customWidth="1"/>
    <col min="42" max="42" width="10.81640625" style="3" bestFit="1" customWidth="1"/>
    <col min="43" max="43" width="8.453125" style="3" bestFit="1" customWidth="1"/>
    <col min="44" max="44" width="11.453125" style="3" bestFit="1" customWidth="1"/>
    <col min="45" max="45" width="9.81640625" style="3" bestFit="1" customWidth="1"/>
    <col min="46" max="46" width="9.54296875" style="6" bestFit="1" customWidth="1"/>
    <col min="47" max="47" width="13.81640625" style="6" bestFit="1" customWidth="1"/>
    <col min="48" max="48" width="17.54296875" style="6" bestFit="1" customWidth="1"/>
    <col min="49" max="49" width="9.7265625" style="3" bestFit="1" customWidth="1"/>
    <col min="50" max="50" width="9.26953125" style="3" bestFit="1" customWidth="1"/>
    <col min="51" max="51" width="11" style="3" bestFit="1" customWidth="1"/>
    <col min="52" max="53" width="11.453125" style="3" customWidth="1"/>
    <col min="54" max="54" width="8.1796875" style="3" customWidth="1"/>
    <col min="55" max="55" width="8.54296875" style="3" customWidth="1"/>
    <col min="56" max="56" width="11.1796875" style="3" customWidth="1"/>
    <col min="57" max="57" width="16.54296875" style="3" customWidth="1"/>
    <col min="58" max="58" width="10.54296875" style="3" customWidth="1"/>
    <col min="59" max="59" width="8.81640625" style="3" customWidth="1"/>
    <col min="60" max="61" width="13.453125" style="3" customWidth="1"/>
    <col min="62" max="62" width="15.54296875" style="3" customWidth="1"/>
    <col min="63" max="63" width="21.4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453125" style="3" customWidth="1"/>
    <col min="72" max="72" width="19.54296875" style="3" customWidth="1"/>
    <col min="73" max="73" width="13.453125" style="3" customWidth="1"/>
    <col min="74" max="75" width="13.81640625" style="3" customWidth="1"/>
    <col min="76" max="76" width="12.5429687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54296875" style="3" customWidth="1"/>
    <col min="82" max="83" width="11.453125" style="3" customWidth="1"/>
    <col min="84" max="84" width="25.54296875" style="3" customWidth="1"/>
    <col min="85" max="85" width="13" style="3" customWidth="1"/>
    <col min="86" max="86" width="12.5429687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54296875" style="3" customWidth="1"/>
    <col min="92" max="92" width="10.81640625" style="3" customWidth="1"/>
    <col min="93" max="93" width="25.453125" style="3" customWidth="1"/>
    <col min="94" max="94" width="11.5429687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5429687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29" customFormat="1" ht="27" customHeight="1" x14ac:dyDescent="0.35">
      <c r="A1" s="131" t="s">
        <v>637</v>
      </c>
      <c r="B1" s="131" t="s">
        <v>14</v>
      </c>
      <c r="C1" s="131" t="s">
        <v>427</v>
      </c>
      <c r="D1" s="131" t="s">
        <v>458</v>
      </c>
      <c r="E1" s="132" t="s">
        <v>708</v>
      </c>
      <c r="F1" s="133" t="s">
        <v>709</v>
      </c>
      <c r="G1" s="133" t="s">
        <v>710</v>
      </c>
      <c r="H1" s="134" t="s">
        <v>459</v>
      </c>
      <c r="I1" s="131" t="s">
        <v>460</v>
      </c>
      <c r="J1" s="131" t="s">
        <v>461</v>
      </c>
      <c r="K1" s="135" t="s">
        <v>462</v>
      </c>
      <c r="L1" s="135" t="s">
        <v>987</v>
      </c>
      <c r="M1" s="135" t="s">
        <v>463</v>
      </c>
      <c r="N1" s="135" t="s">
        <v>910</v>
      </c>
      <c r="O1" s="135" t="s">
        <v>464</v>
      </c>
      <c r="P1" s="135" t="s">
        <v>465</v>
      </c>
      <c r="Q1" s="136" t="s">
        <v>824</v>
      </c>
      <c r="R1" s="135" t="s">
        <v>466</v>
      </c>
      <c r="S1" s="137" t="s">
        <v>467</v>
      </c>
      <c r="T1" s="137" t="s">
        <v>468</v>
      </c>
      <c r="U1" s="137" t="s">
        <v>469</v>
      </c>
      <c r="V1" s="137" t="s">
        <v>470</v>
      </c>
      <c r="W1" s="137" t="s">
        <v>471</v>
      </c>
      <c r="X1" s="137" t="s">
        <v>472</v>
      </c>
      <c r="Y1" s="137" t="s">
        <v>473</v>
      </c>
      <c r="Z1" s="137" t="s">
        <v>474</v>
      </c>
      <c r="AA1" s="137" t="s">
        <v>905</v>
      </c>
      <c r="AB1" s="137" t="s">
        <v>475</v>
      </c>
      <c r="AC1" s="137" t="s">
        <v>476</v>
      </c>
      <c r="AD1" s="137" t="s">
        <v>917</v>
      </c>
      <c r="AE1" s="138" t="s">
        <v>477</v>
      </c>
      <c r="AF1" s="138" t="s">
        <v>478</v>
      </c>
      <c r="AG1" s="139" t="s">
        <v>479</v>
      </c>
      <c r="AH1" s="139" t="s">
        <v>480</v>
      </c>
      <c r="AI1" s="139" t="s">
        <v>481</v>
      </c>
      <c r="AJ1" s="139" t="s">
        <v>482</v>
      </c>
      <c r="AK1" s="139" t="s">
        <v>734</v>
      </c>
      <c r="AL1" s="139" t="s">
        <v>483</v>
      </c>
      <c r="AM1" s="139" t="s">
        <v>484</v>
      </c>
      <c r="AN1" s="139" t="s">
        <v>485</v>
      </c>
      <c r="AO1" s="139" t="s">
        <v>486</v>
      </c>
      <c r="AP1" s="139" t="s">
        <v>487</v>
      </c>
      <c r="AQ1" s="139" t="s">
        <v>735</v>
      </c>
      <c r="AR1" s="140" t="s">
        <v>488</v>
      </c>
      <c r="AS1" s="140" t="s">
        <v>489</v>
      </c>
      <c r="AT1" s="140" t="s">
        <v>490</v>
      </c>
      <c r="AU1" s="140" t="s">
        <v>491</v>
      </c>
      <c r="AV1" s="140" t="s">
        <v>492</v>
      </c>
      <c r="AW1" s="140" t="s">
        <v>493</v>
      </c>
      <c r="AX1" s="140" t="s">
        <v>816</v>
      </c>
      <c r="AY1" s="140" t="s">
        <v>494</v>
      </c>
      <c r="AZ1" s="140" t="s">
        <v>495</v>
      </c>
      <c r="BA1" s="140" t="s">
        <v>826</v>
      </c>
      <c r="BB1" s="141" t="s">
        <v>496</v>
      </c>
      <c r="BC1" s="141" t="s">
        <v>497</v>
      </c>
      <c r="BD1" s="141" t="s">
        <v>498</v>
      </c>
      <c r="BE1" s="141" t="s">
        <v>499</v>
      </c>
      <c r="BF1" s="141" t="s">
        <v>500</v>
      </c>
      <c r="BG1" s="141" t="s">
        <v>501</v>
      </c>
      <c r="BH1" s="141" t="s">
        <v>502</v>
      </c>
      <c r="BI1" s="141" t="s">
        <v>503</v>
      </c>
      <c r="BJ1" s="141" t="s">
        <v>504</v>
      </c>
      <c r="BK1" s="141" t="s">
        <v>505</v>
      </c>
      <c r="BL1" s="141" t="s">
        <v>506</v>
      </c>
      <c r="BM1" s="142" t="s">
        <v>507</v>
      </c>
      <c r="BN1" s="142" t="s">
        <v>508</v>
      </c>
      <c r="BO1" s="142" t="s">
        <v>509</v>
      </c>
      <c r="BP1" s="143" t="s">
        <v>736</v>
      </c>
      <c r="BQ1" s="143" t="s">
        <v>737</v>
      </c>
      <c r="BR1" s="143" t="s">
        <v>510</v>
      </c>
      <c r="BS1" s="143" t="s">
        <v>817</v>
      </c>
      <c r="BT1" s="143" t="s">
        <v>818</v>
      </c>
      <c r="BU1" s="143" t="s">
        <v>511</v>
      </c>
      <c r="BV1" s="143" t="s">
        <v>512</v>
      </c>
      <c r="BW1" s="143" t="s">
        <v>804</v>
      </c>
      <c r="BX1" s="143" t="s">
        <v>513</v>
      </c>
      <c r="BY1" s="143" t="s">
        <v>514</v>
      </c>
      <c r="BZ1" s="143" t="s">
        <v>515</v>
      </c>
      <c r="CA1" s="143" t="s">
        <v>516</v>
      </c>
      <c r="CB1" s="143" t="s">
        <v>517</v>
      </c>
      <c r="CC1" s="143" t="s">
        <v>518</v>
      </c>
      <c r="CD1" s="143" t="s">
        <v>519</v>
      </c>
      <c r="CE1" s="143" t="s">
        <v>806</v>
      </c>
      <c r="CF1" s="143" t="s">
        <v>520</v>
      </c>
      <c r="CG1" s="143" t="s">
        <v>521</v>
      </c>
      <c r="CH1" s="143" t="s">
        <v>522</v>
      </c>
      <c r="CI1" s="143" t="s">
        <v>523</v>
      </c>
      <c r="CJ1" s="143" t="s">
        <v>524</v>
      </c>
      <c r="CK1" s="143" t="s">
        <v>525</v>
      </c>
      <c r="CL1" s="143" t="s">
        <v>526</v>
      </c>
      <c r="CM1" s="143" t="s">
        <v>527</v>
      </c>
      <c r="CN1" s="143" t="s">
        <v>528</v>
      </c>
      <c r="CO1" s="143" t="s">
        <v>529</v>
      </c>
      <c r="CP1" s="144" t="s">
        <v>530</v>
      </c>
      <c r="CQ1" s="144" t="s">
        <v>531</v>
      </c>
      <c r="CR1" s="144" t="s">
        <v>532</v>
      </c>
      <c r="CS1" s="144" t="s">
        <v>533</v>
      </c>
      <c r="CT1" s="144" t="s">
        <v>534</v>
      </c>
      <c r="CU1" s="144" t="s">
        <v>738</v>
      </c>
      <c r="CV1" s="144" t="s">
        <v>535</v>
      </c>
      <c r="CW1" s="144" t="s">
        <v>536</v>
      </c>
      <c r="CX1" s="144" t="s">
        <v>537</v>
      </c>
      <c r="CY1" s="144" t="s">
        <v>538</v>
      </c>
      <c r="CZ1" s="144" t="s">
        <v>539</v>
      </c>
      <c r="DA1" s="144" t="s">
        <v>540</v>
      </c>
      <c r="DB1" s="144" t="s">
        <v>541</v>
      </c>
      <c r="DC1" s="144" t="s">
        <v>542</v>
      </c>
      <c r="DD1" s="85" t="s">
        <v>543</v>
      </c>
      <c r="DE1" s="85" t="s">
        <v>544</v>
      </c>
      <c r="DF1" s="145" t="s">
        <v>830</v>
      </c>
      <c r="DG1" s="145" t="s">
        <v>831</v>
      </c>
      <c r="DH1" s="145" t="s">
        <v>832</v>
      </c>
      <c r="DI1" s="145" t="s">
        <v>833</v>
      </c>
      <c r="DJ1" s="145" t="s">
        <v>829</v>
      </c>
    </row>
    <row r="2" spans="1:114" s="17" customFormat="1" ht="82" customHeight="1" x14ac:dyDescent="0.35">
      <c r="A2" s="18" t="s">
        <v>638</v>
      </c>
      <c r="B2" s="22" t="s">
        <v>16</v>
      </c>
      <c r="C2" s="22" t="s">
        <v>298</v>
      </c>
      <c r="D2" s="22" t="s">
        <v>56</v>
      </c>
      <c r="E2" s="102" t="s">
        <v>700</v>
      </c>
      <c r="F2" s="102" t="s">
        <v>701</v>
      </c>
      <c r="G2" s="102" t="s">
        <v>699</v>
      </c>
      <c r="H2" s="22" t="s">
        <v>299</v>
      </c>
      <c r="I2" s="22" t="s">
        <v>57</v>
      </c>
      <c r="J2" s="22" t="s">
        <v>58</v>
      </c>
      <c r="K2" s="18" t="s">
        <v>59</v>
      </c>
      <c r="L2" s="18" t="s">
        <v>988</v>
      </c>
      <c r="M2" s="18" t="s">
        <v>360</v>
      </c>
      <c r="N2" s="18" t="s">
        <v>911</v>
      </c>
      <c r="O2" s="18" t="s">
        <v>60</v>
      </c>
      <c r="P2" s="18" t="s">
        <v>61</v>
      </c>
      <c r="Q2" s="126" t="s">
        <v>825</v>
      </c>
      <c r="R2" s="18" t="s">
        <v>62</v>
      </c>
      <c r="S2" s="35" t="s">
        <v>63</v>
      </c>
      <c r="T2" s="35" t="s">
        <v>64</v>
      </c>
      <c r="U2" s="35" t="s">
        <v>65</v>
      </c>
      <c r="V2" s="35" t="s">
        <v>68</v>
      </c>
      <c r="W2" s="35" t="s">
        <v>69</v>
      </c>
      <c r="X2" s="35" t="s">
        <v>70</v>
      </c>
      <c r="Y2" s="35" t="s">
        <v>71</v>
      </c>
      <c r="Z2" s="35" t="s">
        <v>72</v>
      </c>
      <c r="AA2" s="35" t="s">
        <v>906</v>
      </c>
      <c r="AB2" s="35" t="s">
        <v>73</v>
      </c>
      <c r="AC2" s="35" t="s">
        <v>359</v>
      </c>
      <c r="AD2" s="35" t="s">
        <v>918</v>
      </c>
      <c r="AE2" s="36" t="s">
        <v>66</v>
      </c>
      <c r="AF2" s="36" t="s">
        <v>67</v>
      </c>
      <c r="AG2" s="37" t="s">
        <v>252</v>
      </c>
      <c r="AH2" s="37" t="s">
        <v>256</v>
      </c>
      <c r="AI2" s="37" t="s">
        <v>74</v>
      </c>
      <c r="AJ2" s="37" t="s">
        <v>75</v>
      </c>
      <c r="AK2" s="37" t="s">
        <v>76</v>
      </c>
      <c r="AL2" s="37" t="s">
        <v>260</v>
      </c>
      <c r="AM2" s="37" t="s">
        <v>261</v>
      </c>
      <c r="AN2" s="37" t="s">
        <v>262</v>
      </c>
      <c r="AO2" s="37" t="s">
        <v>263</v>
      </c>
      <c r="AP2" s="37" t="s">
        <v>77</v>
      </c>
      <c r="AQ2" s="37" t="s">
        <v>78</v>
      </c>
      <c r="AR2" s="38" t="s">
        <v>235</v>
      </c>
      <c r="AS2" s="38" t="s">
        <v>237</v>
      </c>
      <c r="AT2" s="38" t="s">
        <v>238</v>
      </c>
      <c r="AU2" s="38" t="s">
        <v>79</v>
      </c>
      <c r="AV2" s="38" t="s">
        <v>80</v>
      </c>
      <c r="AW2" s="38" t="s">
        <v>81</v>
      </c>
      <c r="AX2" s="38" t="s">
        <v>844</v>
      </c>
      <c r="AY2" s="38" t="s">
        <v>82</v>
      </c>
      <c r="AZ2" s="38" t="s">
        <v>83</v>
      </c>
      <c r="BA2" s="38" t="s">
        <v>845</v>
      </c>
      <c r="BB2" s="39" t="s">
        <v>84</v>
      </c>
      <c r="BC2" s="39" t="s">
        <v>85</v>
      </c>
      <c r="BD2" s="39" t="s">
        <v>86</v>
      </c>
      <c r="BE2" s="39" t="s">
        <v>87</v>
      </c>
      <c r="BF2" s="39" t="s">
        <v>88</v>
      </c>
      <c r="BG2" s="39" t="s">
        <v>89</v>
      </c>
      <c r="BH2" s="39" t="s">
        <v>358</v>
      </c>
      <c r="BI2" s="39" t="s">
        <v>357</v>
      </c>
      <c r="BJ2" s="39" t="s">
        <v>90</v>
      </c>
      <c r="BK2" s="39" t="s">
        <v>356</v>
      </c>
      <c r="BL2" s="39" t="s">
        <v>355</v>
      </c>
      <c r="BM2" s="41" t="s">
        <v>91</v>
      </c>
      <c r="BN2" s="41" t="s">
        <v>92</v>
      </c>
      <c r="BO2" s="41" t="s">
        <v>93</v>
      </c>
      <c r="BP2" s="42" t="s">
        <v>94</v>
      </c>
      <c r="BQ2" s="42" t="s">
        <v>353</v>
      </c>
      <c r="BR2" s="42" t="s">
        <v>354</v>
      </c>
      <c r="BS2" s="42" t="s">
        <v>819</v>
      </c>
      <c r="BT2" s="42" t="s">
        <v>846</v>
      </c>
      <c r="BU2" s="42" t="s">
        <v>95</v>
      </c>
      <c r="BV2" s="42" t="s">
        <v>96</v>
      </c>
      <c r="BW2" s="42" t="s">
        <v>805</v>
      </c>
      <c r="BX2" s="43" t="s">
        <v>97</v>
      </c>
      <c r="BY2" s="43" t="s">
        <v>98</v>
      </c>
      <c r="BZ2" s="42" t="s">
        <v>99</v>
      </c>
      <c r="CA2" s="42" t="s">
        <v>100</v>
      </c>
      <c r="CB2" s="42" t="s">
        <v>101</v>
      </c>
      <c r="CC2" s="43" t="s">
        <v>102</v>
      </c>
      <c r="CD2" s="43" t="s">
        <v>103</v>
      </c>
      <c r="CE2" s="43" t="s">
        <v>807</v>
      </c>
      <c r="CF2" s="42" t="s">
        <v>104</v>
      </c>
      <c r="CG2" s="42" t="s">
        <v>105</v>
      </c>
      <c r="CH2" s="42" t="s">
        <v>106</v>
      </c>
      <c r="CI2" s="43" t="s">
        <v>107</v>
      </c>
      <c r="CJ2" s="43" t="s">
        <v>108</v>
      </c>
      <c r="CK2" s="42" t="s">
        <v>109</v>
      </c>
      <c r="CL2" s="42" t="s">
        <v>110</v>
      </c>
      <c r="CM2" s="42" t="s">
        <v>111</v>
      </c>
      <c r="CN2" s="43" t="s">
        <v>112</v>
      </c>
      <c r="CO2" s="42" t="s">
        <v>113</v>
      </c>
      <c r="CP2" s="44" t="s">
        <v>114</v>
      </c>
      <c r="CQ2" s="44" t="s">
        <v>115</v>
      </c>
      <c r="CR2" s="44" t="s">
        <v>116</v>
      </c>
      <c r="CS2" s="44" t="s">
        <v>117</v>
      </c>
      <c r="CT2" s="44" t="s">
        <v>352</v>
      </c>
      <c r="CU2" s="44" t="s">
        <v>118</v>
      </c>
      <c r="CV2" s="44" t="s">
        <v>119</v>
      </c>
      <c r="CW2" s="44" t="s">
        <v>120</v>
      </c>
      <c r="CX2" s="44" t="s">
        <v>121</v>
      </c>
      <c r="CY2" s="44" t="s">
        <v>351</v>
      </c>
      <c r="CZ2" s="44" t="s">
        <v>122</v>
      </c>
      <c r="DA2" s="44" t="s">
        <v>123</v>
      </c>
      <c r="DB2" s="44" t="s">
        <v>124</v>
      </c>
      <c r="DC2" s="44" t="s">
        <v>125</v>
      </c>
      <c r="DD2" s="45" t="s">
        <v>253</v>
      </c>
      <c r="DE2" s="45" t="s">
        <v>257</v>
      </c>
      <c r="DF2" s="121" t="s">
        <v>834</v>
      </c>
      <c r="DG2" s="121" t="s">
        <v>835</v>
      </c>
      <c r="DH2" s="121" t="s">
        <v>836</v>
      </c>
      <c r="DI2" s="121" t="s">
        <v>837</v>
      </c>
      <c r="DJ2" s="121" t="s">
        <v>838</v>
      </c>
    </row>
    <row r="3" spans="1:114" s="29" customFormat="1" ht="34" customHeight="1" x14ac:dyDescent="0.35">
      <c r="A3" s="24" t="s">
        <v>331</v>
      </c>
      <c r="B3" s="23"/>
      <c r="C3" s="23"/>
      <c r="D3" s="23"/>
      <c r="E3" s="103" t="s">
        <v>697</v>
      </c>
      <c r="F3" s="103" t="s">
        <v>34</v>
      </c>
      <c r="G3" s="103" t="s">
        <v>698</v>
      </c>
      <c r="H3" s="81" t="s">
        <v>342</v>
      </c>
      <c r="I3" s="23" t="s">
        <v>40</v>
      </c>
      <c r="J3" s="23" t="s">
        <v>40</v>
      </c>
      <c r="K3" s="24"/>
      <c r="L3" s="165" t="s">
        <v>342</v>
      </c>
      <c r="M3" s="81" t="s">
        <v>342</v>
      </c>
      <c r="N3" s="81"/>
      <c r="O3" s="24"/>
      <c r="P3" s="24"/>
      <c r="Q3" s="27"/>
      <c r="R3" s="24" t="s">
        <v>350</v>
      </c>
      <c r="S3" s="47" t="s">
        <v>126</v>
      </c>
      <c r="T3" s="47" t="s">
        <v>126</v>
      </c>
      <c r="U3" s="47"/>
      <c r="V3" s="47" t="s">
        <v>37</v>
      </c>
      <c r="W3" s="47" t="s">
        <v>37</v>
      </c>
      <c r="X3" s="47" t="s">
        <v>37</v>
      </c>
      <c r="Y3" s="47" t="s">
        <v>37</v>
      </c>
      <c r="Z3" s="47" t="s">
        <v>34</v>
      </c>
      <c r="AA3" s="47" t="s">
        <v>126</v>
      </c>
      <c r="AB3" s="47" t="s">
        <v>127</v>
      </c>
      <c r="AC3" s="47"/>
      <c r="AD3" s="47" t="s">
        <v>342</v>
      </c>
      <c r="AE3" s="48"/>
      <c r="AF3" s="48"/>
      <c r="AG3" s="49"/>
      <c r="AH3" s="49" t="s">
        <v>255</v>
      </c>
      <c r="AI3" s="49" t="s">
        <v>128</v>
      </c>
      <c r="AJ3" s="49" t="s">
        <v>129</v>
      </c>
      <c r="AK3" s="49" t="s">
        <v>129</v>
      </c>
      <c r="AL3" s="49" t="s">
        <v>129</v>
      </c>
      <c r="AM3" s="49" t="s">
        <v>129</v>
      </c>
      <c r="AN3" s="49" t="s">
        <v>129</v>
      </c>
      <c r="AO3" s="49" t="s">
        <v>129</v>
      </c>
      <c r="AP3" s="49" t="s">
        <v>129</v>
      </c>
      <c r="AQ3" s="49" t="s">
        <v>37</v>
      </c>
      <c r="AR3" s="50" t="s">
        <v>37</v>
      </c>
      <c r="AS3" s="50" t="s">
        <v>37</v>
      </c>
      <c r="AT3" s="50" t="s">
        <v>37</v>
      </c>
      <c r="AU3" s="50" t="s">
        <v>45</v>
      </c>
      <c r="AV3" s="50" t="s">
        <v>45</v>
      </c>
      <c r="AW3" s="50" t="s">
        <v>37</v>
      </c>
      <c r="AX3" s="50" t="s">
        <v>45</v>
      </c>
      <c r="AY3" s="50" t="s">
        <v>130</v>
      </c>
      <c r="AZ3" s="50" t="s">
        <v>37</v>
      </c>
      <c r="BA3" s="50"/>
      <c r="BB3" s="51" t="s">
        <v>131</v>
      </c>
      <c r="BC3" s="51" t="s">
        <v>131</v>
      </c>
      <c r="BD3" s="51" t="s">
        <v>55</v>
      </c>
      <c r="BE3" s="51"/>
      <c r="BF3" s="51" t="s">
        <v>132</v>
      </c>
      <c r="BG3" s="51" t="s">
        <v>131</v>
      </c>
      <c r="BH3" s="51" t="s">
        <v>131</v>
      </c>
      <c r="BI3" s="51" t="s">
        <v>131</v>
      </c>
      <c r="BJ3" s="51"/>
      <c r="BK3" s="51"/>
      <c r="BL3" s="51" t="s">
        <v>131</v>
      </c>
      <c r="BM3" s="52" t="s">
        <v>133</v>
      </c>
      <c r="BN3" s="52" t="s">
        <v>134</v>
      </c>
      <c r="BO3" s="52" t="s">
        <v>134</v>
      </c>
      <c r="BP3" s="53"/>
      <c r="BQ3" s="53"/>
      <c r="BR3" s="53"/>
      <c r="BS3" s="53" t="s">
        <v>135</v>
      </c>
      <c r="BT3" s="53" t="s">
        <v>45</v>
      </c>
      <c r="BU3" s="53" t="s">
        <v>135</v>
      </c>
      <c r="BV3" s="53" t="s">
        <v>135</v>
      </c>
      <c r="BW3" s="53" t="s">
        <v>135</v>
      </c>
      <c r="BX3" s="53" t="s">
        <v>135</v>
      </c>
      <c r="BY3" s="53" t="s">
        <v>135</v>
      </c>
      <c r="BZ3" s="53"/>
      <c r="CA3" s="53" t="s">
        <v>135</v>
      </c>
      <c r="CB3" s="53" t="s">
        <v>135</v>
      </c>
      <c r="CC3" s="53" t="s">
        <v>135</v>
      </c>
      <c r="CD3" s="53" t="s">
        <v>135</v>
      </c>
      <c r="CE3" s="53" t="s">
        <v>135</v>
      </c>
      <c r="CF3" s="53"/>
      <c r="CG3" s="53" t="s">
        <v>135</v>
      </c>
      <c r="CH3" s="53" t="s">
        <v>135</v>
      </c>
      <c r="CI3" s="53" t="s">
        <v>135</v>
      </c>
      <c r="CJ3" s="53" t="s">
        <v>135</v>
      </c>
      <c r="CK3" s="53" t="s">
        <v>135</v>
      </c>
      <c r="CL3" s="53" t="s">
        <v>135</v>
      </c>
      <c r="CM3" s="53" t="s">
        <v>135</v>
      </c>
      <c r="CN3" s="53" t="s">
        <v>135</v>
      </c>
      <c r="CO3" s="53" t="s">
        <v>135</v>
      </c>
      <c r="CP3" s="54" t="s">
        <v>808</v>
      </c>
      <c r="CQ3" s="54" t="s">
        <v>808</v>
      </c>
      <c r="CR3" s="54" t="s">
        <v>808</v>
      </c>
      <c r="CS3" s="54" t="s">
        <v>808</v>
      </c>
      <c r="CT3" s="54" t="s">
        <v>808</v>
      </c>
      <c r="CU3" s="54" t="s">
        <v>808</v>
      </c>
      <c r="CV3" s="54" t="s">
        <v>808</v>
      </c>
      <c r="CW3" s="54" t="s">
        <v>808</v>
      </c>
      <c r="CX3" s="54" t="s">
        <v>808</v>
      </c>
      <c r="CY3" s="54" t="s">
        <v>808</v>
      </c>
      <c r="CZ3" s="54" t="s">
        <v>808</v>
      </c>
      <c r="DA3" s="54" t="s">
        <v>808</v>
      </c>
      <c r="DB3" s="54" t="s">
        <v>808</v>
      </c>
      <c r="DC3" s="54" t="s">
        <v>808</v>
      </c>
      <c r="DD3" s="54" t="s">
        <v>808</v>
      </c>
      <c r="DE3" s="54" t="s">
        <v>808</v>
      </c>
      <c r="DF3" s="122" t="s">
        <v>126</v>
      </c>
      <c r="DG3" s="122" t="s">
        <v>37</v>
      </c>
      <c r="DH3" s="122" t="s">
        <v>45</v>
      </c>
      <c r="DI3" s="122" t="s">
        <v>131</v>
      </c>
      <c r="DJ3" s="122"/>
    </row>
    <row r="4" spans="1:114" s="187" customFormat="1" ht="15" customHeight="1" x14ac:dyDescent="0.35">
      <c r="A4" s="187" t="s">
        <v>989</v>
      </c>
      <c r="B4" s="184" t="s">
        <v>994</v>
      </c>
      <c r="C4" s="184" t="s">
        <v>994</v>
      </c>
      <c r="D4" s="187" t="s">
        <v>1015</v>
      </c>
      <c r="E4" s="185">
        <v>2021</v>
      </c>
      <c r="F4" s="185">
        <v>4</v>
      </c>
      <c r="G4" s="185">
        <v>9</v>
      </c>
      <c r="H4" s="184"/>
      <c r="I4" s="184">
        <v>448</v>
      </c>
      <c r="J4" s="184">
        <v>449</v>
      </c>
      <c r="K4" s="184"/>
      <c r="L4" s="184"/>
      <c r="M4" s="184"/>
      <c r="N4" s="184"/>
      <c r="O4" s="184"/>
      <c r="P4" s="184"/>
      <c r="Q4" s="184"/>
      <c r="R4" s="184"/>
      <c r="S4" s="184"/>
      <c r="T4" s="184">
        <v>0.1359394904</v>
      </c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>
        <v>49.275362319999999</v>
      </c>
      <c r="BA4" s="184"/>
      <c r="BB4" s="184"/>
      <c r="BC4" s="184"/>
      <c r="BD4" s="184" t="s">
        <v>1016</v>
      </c>
      <c r="BE4" s="187">
        <v>265413</v>
      </c>
      <c r="BF4" s="184">
        <v>2022</v>
      </c>
      <c r="BG4" s="187">
        <v>-305.8</v>
      </c>
      <c r="BH4" s="187">
        <v>1.2</v>
      </c>
      <c r="BI4" s="184"/>
      <c r="BJ4" s="187">
        <v>0.69420000000000004</v>
      </c>
      <c r="BK4" s="187">
        <v>1.1999999999999999E-3</v>
      </c>
      <c r="BL4" s="184"/>
      <c r="BM4" s="184"/>
      <c r="BN4" s="184"/>
      <c r="BO4" s="184"/>
      <c r="BP4" s="184"/>
      <c r="BQ4" s="184"/>
      <c r="BR4" s="184"/>
      <c r="BS4" s="184"/>
      <c r="BT4" s="184"/>
      <c r="BU4" s="184"/>
      <c r="BV4" s="184"/>
      <c r="BW4" s="184"/>
      <c r="BX4" s="184"/>
      <c r="BY4" s="184"/>
      <c r="BZ4" s="184"/>
      <c r="CA4" s="184"/>
      <c r="CB4" s="184"/>
      <c r="CC4" s="184"/>
      <c r="CD4" s="184"/>
      <c r="CE4" s="184"/>
      <c r="CF4" s="184"/>
      <c r="CG4" s="184"/>
      <c r="CH4" s="184"/>
      <c r="CI4" s="184"/>
      <c r="CJ4" s="184"/>
      <c r="CK4" s="184"/>
      <c r="CL4" s="184"/>
      <c r="CM4" s="184"/>
      <c r="CN4" s="184"/>
      <c r="CO4" s="184"/>
      <c r="CP4" s="184"/>
      <c r="CQ4" s="184"/>
      <c r="CR4" s="184"/>
      <c r="CS4" s="184"/>
      <c r="CT4" s="184"/>
      <c r="CU4" s="184"/>
      <c r="CV4" s="184"/>
      <c r="CW4" s="184"/>
      <c r="CX4" s="184"/>
      <c r="CY4" s="184"/>
      <c r="CZ4" s="184"/>
      <c r="DA4" s="184"/>
      <c r="DB4" s="184"/>
      <c r="DC4" s="184"/>
      <c r="DD4" s="184"/>
      <c r="DF4" s="184"/>
      <c r="DG4" s="184"/>
      <c r="DH4" s="184"/>
      <c r="DI4" s="184"/>
      <c r="DJ4" s="184"/>
    </row>
    <row r="5" spans="1:114" s="187" customFormat="1" ht="14.5" x14ac:dyDescent="0.35">
      <c r="A5" s="187" t="s">
        <v>989</v>
      </c>
      <c r="B5" s="184" t="s">
        <v>994</v>
      </c>
      <c r="C5" s="184" t="s">
        <v>994</v>
      </c>
      <c r="D5" s="187" t="s">
        <v>1017</v>
      </c>
      <c r="E5" s="185">
        <v>2021</v>
      </c>
      <c r="F5" s="185">
        <v>4</v>
      </c>
      <c r="G5" s="185">
        <v>9</v>
      </c>
      <c r="H5" s="184"/>
      <c r="I5" s="184">
        <v>571</v>
      </c>
      <c r="J5" s="184">
        <v>580</v>
      </c>
      <c r="K5" s="184"/>
      <c r="L5" s="184"/>
      <c r="M5" s="184"/>
      <c r="N5" s="184"/>
      <c r="O5" s="184"/>
      <c r="P5" s="184"/>
      <c r="Q5" s="184"/>
      <c r="R5" s="184"/>
      <c r="S5" s="184"/>
      <c r="T5" s="184">
        <v>0.14592037999999999</v>
      </c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4">
        <v>56.792237440000001</v>
      </c>
      <c r="BA5" s="184"/>
      <c r="BB5" s="184"/>
      <c r="BC5" s="184"/>
      <c r="BD5" s="184" t="s">
        <v>1016</v>
      </c>
      <c r="BE5" s="187">
        <v>265414</v>
      </c>
      <c r="BF5" s="184">
        <v>2022</v>
      </c>
      <c r="BG5" s="187">
        <v>-398.5</v>
      </c>
      <c r="BH5" s="187">
        <v>1.5</v>
      </c>
      <c r="BI5" s="184"/>
      <c r="BJ5" s="187">
        <v>0.60150000000000003</v>
      </c>
      <c r="BK5" s="187">
        <v>1.5E-3</v>
      </c>
      <c r="BL5" s="184"/>
      <c r="BM5" s="184"/>
      <c r="BN5" s="184"/>
      <c r="BO5" s="184"/>
      <c r="BP5" s="184"/>
      <c r="BQ5" s="184"/>
      <c r="BR5" s="184"/>
      <c r="BS5" s="184"/>
      <c r="BT5" s="184"/>
      <c r="BU5" s="184"/>
      <c r="BV5" s="184"/>
      <c r="BW5" s="184"/>
      <c r="BX5" s="184"/>
      <c r="BY5" s="184"/>
      <c r="BZ5" s="184"/>
      <c r="CA5" s="184"/>
      <c r="CB5" s="184"/>
      <c r="CC5" s="184"/>
      <c r="CD5" s="184"/>
      <c r="CE5" s="184"/>
      <c r="CF5" s="184"/>
      <c r="CG5" s="184"/>
      <c r="CH5" s="184"/>
      <c r="CI5" s="184"/>
      <c r="CJ5" s="184"/>
      <c r="CK5" s="184"/>
      <c r="CL5" s="184"/>
      <c r="CM5" s="184"/>
      <c r="CN5" s="184"/>
      <c r="CO5" s="184"/>
      <c r="CP5" s="184"/>
      <c r="CQ5" s="184"/>
      <c r="CR5" s="184"/>
      <c r="CS5" s="184"/>
      <c r="CT5" s="184"/>
      <c r="CU5" s="184"/>
      <c r="CV5" s="184"/>
      <c r="CW5" s="184"/>
      <c r="CX5" s="184"/>
      <c r="CY5" s="184"/>
      <c r="CZ5" s="184"/>
      <c r="DA5" s="184"/>
      <c r="DB5" s="184"/>
      <c r="DC5" s="184"/>
      <c r="DD5" s="184"/>
      <c r="DF5" s="184"/>
      <c r="DG5" s="184"/>
      <c r="DH5" s="184"/>
      <c r="DI5" s="184"/>
      <c r="DJ5" s="184"/>
    </row>
    <row r="6" spans="1:114" s="187" customFormat="1" ht="14.5" x14ac:dyDescent="0.35">
      <c r="A6" s="187" t="s">
        <v>989</v>
      </c>
      <c r="B6" s="184" t="s">
        <v>995</v>
      </c>
      <c r="C6" s="184" t="s">
        <v>995</v>
      </c>
      <c r="D6" s="187" t="s">
        <v>1018</v>
      </c>
      <c r="E6" s="185">
        <v>2021</v>
      </c>
      <c r="F6" s="185">
        <v>6</v>
      </c>
      <c r="G6" s="185">
        <v>21</v>
      </c>
      <c r="H6" s="184"/>
      <c r="I6" s="184">
        <v>291</v>
      </c>
      <c r="J6" s="184">
        <v>300</v>
      </c>
      <c r="K6" s="184"/>
      <c r="L6" s="184"/>
      <c r="M6" s="184"/>
      <c r="N6" s="184"/>
      <c r="O6" s="184"/>
      <c r="P6" s="184"/>
      <c r="Q6" s="184"/>
      <c r="R6" s="184"/>
      <c r="S6" s="184"/>
      <c r="T6" s="184">
        <v>0.21143630999999999</v>
      </c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>
        <v>52.217279959999999</v>
      </c>
      <c r="BA6" s="184"/>
      <c r="BB6" s="184"/>
      <c r="BC6" s="184"/>
      <c r="BD6" s="184" t="s">
        <v>1016</v>
      </c>
      <c r="BE6" s="187">
        <v>265415</v>
      </c>
      <c r="BF6" s="184">
        <v>2022</v>
      </c>
      <c r="BG6" s="187">
        <v>-316.5</v>
      </c>
      <c r="BH6" s="187">
        <v>1.4</v>
      </c>
      <c r="BI6" s="184"/>
      <c r="BJ6" s="187">
        <v>0.6835</v>
      </c>
      <c r="BK6" s="187">
        <v>1.4E-3</v>
      </c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  <c r="CE6" s="184"/>
      <c r="CF6" s="184"/>
      <c r="CG6" s="184"/>
      <c r="CH6" s="184"/>
      <c r="CI6" s="184"/>
      <c r="CJ6" s="184"/>
      <c r="CK6" s="184"/>
      <c r="CL6" s="184"/>
      <c r="CM6" s="184"/>
      <c r="CN6" s="184"/>
      <c r="CO6" s="184"/>
      <c r="CP6" s="184"/>
      <c r="CQ6" s="184"/>
      <c r="CR6" s="184"/>
      <c r="CS6" s="184"/>
      <c r="CT6" s="184"/>
      <c r="CU6" s="184"/>
      <c r="CV6" s="184"/>
      <c r="CW6" s="184"/>
      <c r="CX6" s="184"/>
      <c r="CY6" s="184"/>
      <c r="CZ6" s="184"/>
      <c r="DA6" s="184"/>
      <c r="DB6" s="184"/>
      <c r="DC6" s="184"/>
      <c r="DD6" s="184"/>
      <c r="DF6" s="184"/>
      <c r="DG6" s="184"/>
      <c r="DH6" s="184"/>
      <c r="DI6" s="184"/>
      <c r="DJ6" s="184"/>
    </row>
    <row r="7" spans="1:114" s="187" customFormat="1" ht="14.5" x14ac:dyDescent="0.35">
      <c r="A7" s="187" t="s">
        <v>989</v>
      </c>
      <c r="B7" s="184" t="s">
        <v>996</v>
      </c>
      <c r="C7" s="184" t="s">
        <v>996</v>
      </c>
      <c r="D7" s="187" t="s">
        <v>1019</v>
      </c>
      <c r="E7" s="186">
        <v>2021</v>
      </c>
      <c r="F7" s="185">
        <v>4</v>
      </c>
      <c r="G7" s="185">
        <v>24</v>
      </c>
      <c r="H7" s="184"/>
      <c r="I7" s="184">
        <v>550</v>
      </c>
      <c r="J7" s="184">
        <v>551</v>
      </c>
      <c r="K7" s="184"/>
      <c r="L7" s="184"/>
      <c r="M7" s="184"/>
      <c r="N7" s="184"/>
      <c r="O7" s="184"/>
      <c r="P7" s="184"/>
      <c r="Q7" s="184"/>
      <c r="R7" s="184"/>
      <c r="S7" s="184"/>
      <c r="T7" s="187">
        <v>0.34678344</v>
      </c>
      <c r="AB7" s="184"/>
      <c r="AZ7" s="187">
        <v>37.938507379999997</v>
      </c>
      <c r="BA7" s="184"/>
      <c r="BB7" s="184"/>
      <c r="BC7" s="184"/>
      <c r="BD7" s="184" t="s">
        <v>1016</v>
      </c>
      <c r="BE7" s="187">
        <v>265416</v>
      </c>
      <c r="BF7" s="184">
        <v>2022</v>
      </c>
      <c r="BG7" s="187">
        <v>-627.1</v>
      </c>
      <c r="BH7" s="187">
        <v>1.6</v>
      </c>
      <c r="BI7" s="184"/>
      <c r="BJ7" s="187">
        <v>0.37290000000000001</v>
      </c>
      <c r="BK7" s="187">
        <v>1.6000000000000001E-3</v>
      </c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/>
      <c r="CB7" s="184"/>
      <c r="CC7" s="184"/>
      <c r="CD7" s="184"/>
      <c r="CE7" s="184"/>
      <c r="CF7" s="184"/>
      <c r="CG7" s="184"/>
      <c r="CH7" s="184"/>
      <c r="CI7" s="184"/>
      <c r="CJ7" s="184"/>
      <c r="CK7" s="184"/>
      <c r="CL7" s="184"/>
      <c r="CM7" s="184"/>
      <c r="CN7" s="184"/>
      <c r="CO7" s="184"/>
      <c r="CP7" s="184"/>
      <c r="CQ7" s="184"/>
      <c r="CR7" s="184"/>
      <c r="CS7" s="184"/>
      <c r="CT7" s="184"/>
      <c r="CU7" s="184"/>
      <c r="CV7" s="184"/>
      <c r="CW7" s="184"/>
      <c r="CX7" s="184"/>
      <c r="CY7" s="184"/>
      <c r="CZ7" s="184"/>
      <c r="DA7" s="184"/>
      <c r="DB7" s="184"/>
      <c r="DC7" s="184"/>
      <c r="DD7" s="184"/>
      <c r="DF7" s="184"/>
      <c r="DG7" s="184"/>
      <c r="DH7" s="184"/>
      <c r="DI7" s="184"/>
      <c r="DJ7" s="184"/>
    </row>
    <row r="8" spans="1:114" s="187" customFormat="1" ht="14.5" x14ac:dyDescent="0.35">
      <c r="A8" s="187" t="s">
        <v>989</v>
      </c>
      <c r="B8" s="184" t="s">
        <v>996</v>
      </c>
      <c r="C8" s="184" t="s">
        <v>996</v>
      </c>
      <c r="D8" s="187" t="s">
        <v>1020</v>
      </c>
      <c r="E8" s="186">
        <v>2021</v>
      </c>
      <c r="F8" s="185">
        <v>4</v>
      </c>
      <c r="G8" s="185">
        <v>24</v>
      </c>
      <c r="H8" s="184"/>
      <c r="I8" s="184">
        <v>471</v>
      </c>
      <c r="J8" s="184">
        <v>480</v>
      </c>
      <c r="K8" s="184"/>
      <c r="L8" s="184"/>
      <c r="M8" s="184"/>
      <c r="N8" s="184"/>
      <c r="O8" s="184"/>
      <c r="P8" s="184"/>
      <c r="Q8" s="184"/>
      <c r="R8" s="184"/>
      <c r="S8" s="184"/>
      <c r="T8" s="184">
        <v>0.13620700999999999</v>
      </c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>
        <v>62.964376590000001</v>
      </c>
      <c r="BA8" s="184"/>
      <c r="BB8" s="184"/>
      <c r="BC8" s="184"/>
      <c r="BD8" s="184" t="s">
        <v>1016</v>
      </c>
      <c r="BE8" s="187">
        <v>265417</v>
      </c>
      <c r="BF8" s="184">
        <v>2022</v>
      </c>
      <c r="BG8" s="187">
        <v>-659.4</v>
      </c>
      <c r="BH8" s="187">
        <v>0.8</v>
      </c>
      <c r="BI8" s="184"/>
      <c r="BJ8" s="187">
        <v>0.34060000000000001</v>
      </c>
      <c r="BK8" s="187">
        <v>8.0000000000000004E-4</v>
      </c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4"/>
      <c r="CE8" s="184"/>
      <c r="CF8" s="184"/>
      <c r="CG8" s="184"/>
      <c r="CH8" s="184"/>
      <c r="CI8" s="184"/>
      <c r="CJ8" s="184"/>
      <c r="CK8" s="184"/>
      <c r="CL8" s="184"/>
      <c r="CM8" s="184"/>
      <c r="CN8" s="184"/>
      <c r="CO8" s="184"/>
      <c r="CP8" s="184"/>
      <c r="CQ8" s="184"/>
      <c r="CR8" s="184"/>
      <c r="CS8" s="184"/>
      <c r="CT8" s="184"/>
      <c r="CU8" s="184"/>
      <c r="CV8" s="184"/>
      <c r="CW8" s="184"/>
      <c r="CX8" s="184"/>
      <c r="CY8" s="184"/>
      <c r="CZ8" s="184"/>
      <c r="DA8" s="184"/>
      <c r="DB8" s="184"/>
      <c r="DC8" s="184"/>
      <c r="DD8" s="184"/>
      <c r="DF8" s="184"/>
      <c r="DG8" s="184"/>
      <c r="DH8" s="184"/>
      <c r="DI8" s="184"/>
      <c r="DJ8" s="184"/>
    </row>
    <row r="9" spans="1:114" s="187" customFormat="1" ht="14.5" x14ac:dyDescent="0.35">
      <c r="A9" s="187" t="s">
        <v>989</v>
      </c>
      <c r="B9" s="187" t="s">
        <v>997</v>
      </c>
      <c r="C9" s="187" t="s">
        <v>997</v>
      </c>
      <c r="D9" s="187" t="s">
        <v>1021</v>
      </c>
      <c r="E9" s="186">
        <v>2021</v>
      </c>
      <c r="F9" s="186">
        <v>4</v>
      </c>
      <c r="G9" s="186">
        <v>27</v>
      </c>
      <c r="H9" s="184"/>
      <c r="I9" s="187">
        <v>155</v>
      </c>
      <c r="J9" s="187">
        <v>156</v>
      </c>
      <c r="T9" s="187">
        <v>0.17375795999999999</v>
      </c>
      <c r="AZ9" s="187">
        <v>60.795825180000001</v>
      </c>
      <c r="BD9" s="184" t="s">
        <v>1016</v>
      </c>
      <c r="BE9" s="187">
        <v>265420</v>
      </c>
      <c r="BF9" s="184">
        <v>2022</v>
      </c>
      <c r="BG9" s="187">
        <v>-132.30000000000001</v>
      </c>
      <c r="BH9" s="187">
        <v>1.5</v>
      </c>
      <c r="BJ9" s="187">
        <v>0.86770000000000003</v>
      </c>
      <c r="BK9" s="187">
        <v>1.5E-3</v>
      </c>
    </row>
    <row r="10" spans="1:114" s="187" customFormat="1" ht="14.5" x14ac:dyDescent="0.35">
      <c r="A10" s="187" t="s">
        <v>989</v>
      </c>
      <c r="B10" s="187" t="s">
        <v>998</v>
      </c>
      <c r="C10" s="187" t="s">
        <v>998</v>
      </c>
      <c r="D10" s="187" t="s">
        <v>1022</v>
      </c>
      <c r="E10" s="186">
        <v>2021</v>
      </c>
      <c r="F10" s="186">
        <v>5</v>
      </c>
      <c r="G10" s="186">
        <v>28</v>
      </c>
      <c r="H10" s="184"/>
      <c r="I10" s="187">
        <v>81</v>
      </c>
      <c r="J10" s="187">
        <v>90</v>
      </c>
      <c r="T10" s="187">
        <v>0.1559235669</v>
      </c>
      <c r="AB10" s="184"/>
      <c r="AZ10" s="187">
        <v>51.539522060000003</v>
      </c>
      <c r="BD10" s="184" t="s">
        <v>1016</v>
      </c>
      <c r="BE10" s="187">
        <v>265421</v>
      </c>
      <c r="BF10" s="184">
        <v>2022</v>
      </c>
      <c r="BG10" s="187">
        <v>13.7</v>
      </c>
      <c r="BH10" s="187">
        <v>1.8</v>
      </c>
      <c r="BJ10" s="187">
        <v>1.0137</v>
      </c>
      <c r="BK10" s="187">
        <v>1.8E-3</v>
      </c>
    </row>
    <row r="11" spans="1:114" s="187" customFormat="1" ht="14.5" x14ac:dyDescent="0.35">
      <c r="A11" s="187" t="s">
        <v>989</v>
      </c>
      <c r="B11" s="187" t="s">
        <v>999</v>
      </c>
      <c r="C11" s="187" t="s">
        <v>999</v>
      </c>
      <c r="D11" s="187" t="s">
        <v>1023</v>
      </c>
      <c r="E11" s="186">
        <v>2021</v>
      </c>
      <c r="F11" s="186">
        <v>4</v>
      </c>
      <c r="G11" s="186">
        <v>10</v>
      </c>
      <c r="H11" s="184"/>
      <c r="I11" s="187">
        <v>461</v>
      </c>
      <c r="J11" s="187">
        <v>470</v>
      </c>
      <c r="T11" s="187">
        <v>0.16522292990000001</v>
      </c>
      <c r="AB11" s="184"/>
      <c r="AZ11" s="187">
        <v>59.425577699999998</v>
      </c>
      <c r="BD11" s="184" t="s">
        <v>1016</v>
      </c>
      <c r="BE11" s="187">
        <v>265422</v>
      </c>
      <c r="BF11" s="184">
        <v>2022</v>
      </c>
      <c r="BG11" s="187">
        <v>-453.7</v>
      </c>
      <c r="BH11" s="187">
        <v>1.1000000000000001</v>
      </c>
      <c r="BJ11" s="187">
        <v>0.54630000000000001</v>
      </c>
      <c r="BK11" s="187">
        <v>1.1000000000000001E-3</v>
      </c>
    </row>
    <row r="12" spans="1:114" s="187" customFormat="1" ht="14.5" x14ac:dyDescent="0.35">
      <c r="A12" s="187" t="s">
        <v>989</v>
      </c>
      <c r="B12" s="187" t="s">
        <v>999</v>
      </c>
      <c r="C12" s="187" t="s">
        <v>999</v>
      </c>
      <c r="D12" s="187" t="s">
        <v>1024</v>
      </c>
      <c r="E12" s="186">
        <v>2021</v>
      </c>
      <c r="F12" s="186">
        <v>4</v>
      </c>
      <c r="G12" s="186">
        <v>10</v>
      </c>
      <c r="H12" s="184"/>
      <c r="I12" s="187">
        <v>431</v>
      </c>
      <c r="J12" s="187">
        <v>440</v>
      </c>
      <c r="T12" s="187">
        <v>0.1572611465</v>
      </c>
      <c r="AB12" s="184"/>
      <c r="AZ12" s="187">
        <v>63.83973529</v>
      </c>
      <c r="BD12" s="184" t="s">
        <v>1016</v>
      </c>
      <c r="BE12" s="187">
        <v>265423</v>
      </c>
      <c r="BF12" s="184">
        <v>2022</v>
      </c>
      <c r="BG12" s="187">
        <v>-425.7</v>
      </c>
      <c r="BH12" s="187">
        <v>1</v>
      </c>
      <c r="BJ12" s="187">
        <v>0.57430000000000003</v>
      </c>
      <c r="BK12" s="187">
        <v>1E-3</v>
      </c>
    </row>
    <row r="13" spans="1:114" s="187" customFormat="1" ht="14.5" x14ac:dyDescent="0.35">
      <c r="A13" s="187" t="s">
        <v>989</v>
      </c>
      <c r="B13" s="187" t="s">
        <v>999</v>
      </c>
      <c r="C13" s="187" t="s">
        <v>999</v>
      </c>
      <c r="D13" s="187" t="s">
        <v>1025</v>
      </c>
      <c r="E13" s="186">
        <v>2021</v>
      </c>
      <c r="F13" s="186">
        <v>4</v>
      </c>
      <c r="G13" s="186">
        <v>10</v>
      </c>
      <c r="H13" s="184"/>
      <c r="I13" s="187">
        <v>341</v>
      </c>
      <c r="J13" s="187">
        <v>350</v>
      </c>
      <c r="T13" s="187">
        <v>5.2101910830000001E-2</v>
      </c>
      <c r="AB13" s="184"/>
      <c r="AZ13" s="187">
        <v>86.170457159999998</v>
      </c>
      <c r="BD13" s="184" t="s">
        <v>1016</v>
      </c>
      <c r="BE13" s="187">
        <v>265424</v>
      </c>
      <c r="BF13" s="184">
        <v>2022</v>
      </c>
      <c r="BG13" s="187">
        <v>-380.8</v>
      </c>
      <c r="BH13" s="187">
        <v>1.1000000000000001</v>
      </c>
      <c r="BJ13" s="187">
        <v>0.61919999999999997</v>
      </c>
      <c r="BK13" s="187">
        <v>1.1000000000000001E-3</v>
      </c>
    </row>
    <row r="14" spans="1:114" s="187" customFormat="1" ht="14.5" x14ac:dyDescent="0.35">
      <c r="A14" s="187" t="s">
        <v>989</v>
      </c>
      <c r="B14" s="187" t="s">
        <v>999</v>
      </c>
      <c r="C14" s="187" t="s">
        <v>999</v>
      </c>
      <c r="D14" s="187" t="s">
        <v>1026</v>
      </c>
      <c r="E14" s="186">
        <v>2021</v>
      </c>
      <c r="F14" s="186">
        <v>4</v>
      </c>
      <c r="G14" s="186">
        <v>10</v>
      </c>
      <c r="H14" s="184"/>
      <c r="I14" s="187">
        <v>271</v>
      </c>
      <c r="J14" s="187">
        <v>280</v>
      </c>
      <c r="T14" s="187">
        <v>6.3821656049999995E-2</v>
      </c>
      <c r="AB14" s="184"/>
      <c r="AZ14" s="187">
        <v>78.148799060000002</v>
      </c>
      <c r="BD14" s="184" t="s">
        <v>1016</v>
      </c>
      <c r="BE14" s="187">
        <v>265425</v>
      </c>
      <c r="BF14" s="184">
        <v>2022</v>
      </c>
      <c r="BG14" s="187">
        <v>-189.9</v>
      </c>
      <c r="BH14" s="187">
        <v>1.4</v>
      </c>
      <c r="BJ14" s="187">
        <v>0.81010000000000004</v>
      </c>
      <c r="BK14" s="187">
        <v>1.4E-3</v>
      </c>
    </row>
    <row r="15" spans="1:114" s="187" customFormat="1" ht="14.5" x14ac:dyDescent="0.35">
      <c r="A15" s="187" t="s">
        <v>989</v>
      </c>
      <c r="B15" s="187" t="s">
        <v>1000</v>
      </c>
      <c r="C15" s="187" t="s">
        <v>1000</v>
      </c>
      <c r="D15" s="187" t="s">
        <v>1027</v>
      </c>
      <c r="E15" s="186">
        <v>2021</v>
      </c>
      <c r="F15" s="186">
        <v>4</v>
      </c>
      <c r="G15" s="186">
        <v>19</v>
      </c>
      <c r="H15" s="184"/>
      <c r="I15" s="187">
        <v>341</v>
      </c>
      <c r="J15" s="187">
        <v>350</v>
      </c>
      <c r="T15" s="187">
        <v>6.5859872609999995E-2</v>
      </c>
      <c r="AB15" s="184"/>
      <c r="AZ15" s="187">
        <v>92.258491399999997</v>
      </c>
      <c r="BD15" s="184" t="s">
        <v>1016</v>
      </c>
      <c r="BE15" s="187">
        <v>265426</v>
      </c>
      <c r="BF15" s="184">
        <v>2022</v>
      </c>
      <c r="BG15" s="187">
        <v>-182.2</v>
      </c>
      <c r="BH15" s="187">
        <v>1.5</v>
      </c>
      <c r="BJ15" s="187">
        <v>0.81779999999999997</v>
      </c>
      <c r="BK15" s="187">
        <v>1.5E-3</v>
      </c>
    </row>
    <row r="16" spans="1:114" s="187" customFormat="1" ht="14.5" x14ac:dyDescent="0.35">
      <c r="A16" s="187" t="s">
        <v>989</v>
      </c>
      <c r="B16" s="187" t="s">
        <v>1001</v>
      </c>
      <c r="C16" s="187" t="s">
        <v>1001</v>
      </c>
      <c r="D16" s="187" t="s">
        <v>1028</v>
      </c>
      <c r="E16" s="186">
        <v>2020</v>
      </c>
      <c r="F16" s="186">
        <v>12</v>
      </c>
      <c r="G16" s="186">
        <v>1</v>
      </c>
      <c r="H16" s="184"/>
      <c r="I16" s="187">
        <v>91</v>
      </c>
      <c r="J16" s="187">
        <v>100</v>
      </c>
      <c r="T16" s="187">
        <v>0.28850318470000003</v>
      </c>
      <c r="AB16" s="184"/>
      <c r="AZ16" s="187">
        <v>54.141967989999998</v>
      </c>
      <c r="BD16" s="184" t="s">
        <v>1016</v>
      </c>
      <c r="BE16" s="187">
        <v>265428</v>
      </c>
      <c r="BF16" s="184">
        <v>2022</v>
      </c>
      <c r="BG16" s="187">
        <v>-405.7</v>
      </c>
      <c r="BH16" s="187">
        <v>1.1000000000000001</v>
      </c>
      <c r="BJ16" s="187">
        <v>0.59430000000000005</v>
      </c>
      <c r="BK16" s="187">
        <v>1.1000000000000001E-3</v>
      </c>
    </row>
    <row r="17" spans="1:63" s="187" customFormat="1" ht="14.5" x14ac:dyDescent="0.35">
      <c r="A17" s="187" t="s">
        <v>989</v>
      </c>
      <c r="B17" s="187" t="s">
        <v>1002</v>
      </c>
      <c r="C17" s="187" t="s">
        <v>1002</v>
      </c>
      <c r="D17" s="187" t="s">
        <v>1029</v>
      </c>
      <c r="E17" s="186">
        <v>2021</v>
      </c>
      <c r="F17" s="186">
        <v>8</v>
      </c>
      <c r="G17" s="186">
        <v>6</v>
      </c>
      <c r="H17" s="184"/>
      <c r="I17" s="187">
        <v>273</v>
      </c>
      <c r="J17" s="187">
        <v>274</v>
      </c>
      <c r="T17" s="187">
        <v>5.6050950000000002E-2</v>
      </c>
      <c r="AB17" s="184"/>
      <c r="AZ17" s="187">
        <v>79.788359790000001</v>
      </c>
      <c r="BD17" s="184" t="s">
        <v>1016</v>
      </c>
      <c r="BE17" s="187">
        <v>265429</v>
      </c>
      <c r="BF17" s="184">
        <v>2022</v>
      </c>
      <c r="BG17" s="187">
        <v>-337.1</v>
      </c>
      <c r="BH17" s="187">
        <v>1.2</v>
      </c>
      <c r="BJ17" s="187">
        <v>0.66290000000000004</v>
      </c>
      <c r="BK17" s="187">
        <v>1.1999999999999999E-3</v>
      </c>
    </row>
    <row r="18" spans="1:63" s="187" customFormat="1" ht="14.5" x14ac:dyDescent="0.35">
      <c r="A18" s="187" t="s">
        <v>989</v>
      </c>
      <c r="B18" s="187" t="s">
        <v>1003</v>
      </c>
      <c r="C18" s="187" t="s">
        <v>1003</v>
      </c>
      <c r="D18" s="187" t="s">
        <v>1030</v>
      </c>
      <c r="E18" s="186">
        <v>2020</v>
      </c>
      <c r="F18" s="186">
        <v>12</v>
      </c>
      <c r="G18" s="186">
        <v>5</v>
      </c>
      <c r="H18" s="184"/>
      <c r="I18" s="187">
        <v>41</v>
      </c>
      <c r="J18" s="187">
        <v>50</v>
      </c>
      <c r="T18" s="187">
        <v>5.9617829999999997E-2</v>
      </c>
      <c r="AB18" s="184"/>
      <c r="AZ18" s="187">
        <v>90.091116170000006</v>
      </c>
      <c r="BD18" s="184" t="s">
        <v>1016</v>
      </c>
      <c r="BE18" s="187">
        <v>265430</v>
      </c>
      <c r="BF18" s="184">
        <v>2022</v>
      </c>
      <c r="BG18" s="187">
        <v>38.9</v>
      </c>
      <c r="BH18" s="187">
        <v>1.8</v>
      </c>
      <c r="BJ18" s="187">
        <v>1.0388999999999999</v>
      </c>
      <c r="BK18" s="187">
        <v>1.8E-3</v>
      </c>
    </row>
    <row r="19" spans="1:63" s="187" customFormat="1" ht="14.5" x14ac:dyDescent="0.35">
      <c r="A19" s="187" t="s">
        <v>989</v>
      </c>
      <c r="B19" s="187" t="s">
        <v>1004</v>
      </c>
      <c r="C19" s="187" t="s">
        <v>1004</v>
      </c>
      <c r="D19" s="187" t="s">
        <v>1031</v>
      </c>
      <c r="E19" s="186">
        <v>2021</v>
      </c>
      <c r="F19" s="186">
        <v>3</v>
      </c>
      <c r="G19" s="186">
        <v>4</v>
      </c>
      <c r="H19" s="184"/>
      <c r="I19" s="187">
        <v>47</v>
      </c>
      <c r="J19" s="187">
        <v>48</v>
      </c>
      <c r="T19" s="187">
        <v>8.4227999999999997E-2</v>
      </c>
      <c r="AB19" s="184"/>
      <c r="AZ19" s="187">
        <v>75.069098949999997</v>
      </c>
      <c r="BD19" s="184" t="s">
        <v>1016</v>
      </c>
      <c r="BE19" s="187">
        <v>265418</v>
      </c>
      <c r="BF19" s="184">
        <v>2022</v>
      </c>
      <c r="BG19" s="187">
        <v>73.400000000000006</v>
      </c>
      <c r="BH19" s="187">
        <v>2</v>
      </c>
      <c r="BJ19" s="187">
        <v>1.0733999999999999</v>
      </c>
      <c r="BK19" s="187">
        <v>2E-3</v>
      </c>
    </row>
    <row r="20" spans="1:63" s="187" customFormat="1" ht="14.5" x14ac:dyDescent="0.35">
      <c r="A20" s="187" t="s">
        <v>989</v>
      </c>
      <c r="B20" s="187" t="s">
        <v>1005</v>
      </c>
      <c r="C20" s="187" t="s">
        <v>1005</v>
      </c>
      <c r="D20" s="187" t="s">
        <v>1032</v>
      </c>
      <c r="E20" s="186">
        <v>2021</v>
      </c>
      <c r="F20" s="186">
        <v>3</v>
      </c>
      <c r="G20" s="186">
        <v>13</v>
      </c>
      <c r="H20" s="184"/>
      <c r="I20" s="187">
        <v>163</v>
      </c>
      <c r="J20" s="187">
        <v>164</v>
      </c>
      <c r="T20" s="187">
        <v>0.12937898</v>
      </c>
      <c r="AB20" s="184"/>
      <c r="AZ20" s="187">
        <v>80.699260940000002</v>
      </c>
      <c r="BD20" s="184" t="s">
        <v>1016</v>
      </c>
      <c r="BE20" s="187">
        <v>265419</v>
      </c>
      <c r="BF20" s="184">
        <v>2022</v>
      </c>
      <c r="BG20" s="187">
        <v>-311.10000000000002</v>
      </c>
      <c r="BH20" s="187">
        <v>1.1000000000000001</v>
      </c>
      <c r="BJ20" s="187">
        <v>0.68889999999999996</v>
      </c>
      <c r="BK20" s="187">
        <v>1.1000000000000001E-3</v>
      </c>
    </row>
    <row r="21" spans="1:63" s="187" customFormat="1" ht="14.5" x14ac:dyDescent="0.35">
      <c r="A21" s="187" t="s">
        <v>989</v>
      </c>
      <c r="B21" s="187" t="s">
        <v>1006</v>
      </c>
      <c r="C21" s="187" t="s">
        <v>1006</v>
      </c>
      <c r="D21" s="187" t="s">
        <v>1033</v>
      </c>
      <c r="E21" s="186">
        <v>2021</v>
      </c>
      <c r="F21" s="186">
        <v>2</v>
      </c>
      <c r="G21" s="186">
        <v>27</v>
      </c>
      <c r="H21" s="184"/>
      <c r="I21" s="187">
        <v>141</v>
      </c>
      <c r="J21" s="187">
        <v>143</v>
      </c>
      <c r="T21" s="187">
        <v>0.15392781</v>
      </c>
      <c r="AB21" s="184"/>
      <c r="AZ21" s="187">
        <v>77.925373129999997</v>
      </c>
      <c r="BD21" s="184" t="s">
        <v>1016</v>
      </c>
      <c r="BE21" s="187">
        <v>265427</v>
      </c>
      <c r="BF21" s="184">
        <v>2022</v>
      </c>
      <c r="BG21" s="187">
        <v>-611.20000000000005</v>
      </c>
      <c r="BH21" s="187">
        <v>0.9</v>
      </c>
      <c r="BJ21" s="187">
        <v>0.38879999999999998</v>
      </c>
      <c r="BK21" s="187">
        <v>8.9999999999999998E-4</v>
      </c>
    </row>
    <row r="22" spans="1:63" s="187" customFormat="1" ht="14.5" x14ac:dyDescent="0.35">
      <c r="A22" s="187" t="s">
        <v>989</v>
      </c>
      <c r="B22" s="187" t="s">
        <v>1007</v>
      </c>
      <c r="C22" s="187" t="s">
        <v>1007</v>
      </c>
      <c r="D22" s="187" t="s">
        <v>1034</v>
      </c>
      <c r="E22" s="186">
        <v>2021</v>
      </c>
      <c r="F22" s="186">
        <v>2</v>
      </c>
      <c r="G22" s="186">
        <v>28</v>
      </c>
      <c r="H22" s="184"/>
      <c r="I22" s="187">
        <v>191</v>
      </c>
      <c r="J22" s="187">
        <v>200</v>
      </c>
      <c r="T22" s="189">
        <v>5.0095541399999999E-2</v>
      </c>
      <c r="AB22" s="184"/>
      <c r="AZ22" s="187">
        <v>56.969792320000003</v>
      </c>
      <c r="BD22" s="184" t="s">
        <v>1016</v>
      </c>
      <c r="BE22" s="187">
        <v>265431</v>
      </c>
      <c r="BF22" s="184">
        <v>2022</v>
      </c>
      <c r="BG22" s="187">
        <v>41.3</v>
      </c>
      <c r="BH22" s="187">
        <v>1.6</v>
      </c>
      <c r="BJ22" s="187">
        <v>1.0412999999999999</v>
      </c>
      <c r="BK22" s="187">
        <v>1.6000000000000001E-3</v>
      </c>
    </row>
    <row r="23" spans="1:63" s="187" customFormat="1" ht="14.5" x14ac:dyDescent="0.35">
      <c r="A23" s="187" t="s">
        <v>989</v>
      </c>
      <c r="B23" s="187" t="s">
        <v>1007</v>
      </c>
      <c r="C23" s="187" t="s">
        <v>1007</v>
      </c>
      <c r="D23" s="187" t="s">
        <v>1035</v>
      </c>
      <c r="E23" s="186">
        <v>2021</v>
      </c>
      <c r="F23" s="186">
        <v>2</v>
      </c>
      <c r="G23" s="186">
        <v>28</v>
      </c>
      <c r="H23" s="184"/>
      <c r="I23" s="187">
        <v>141</v>
      </c>
      <c r="J23" s="187">
        <v>150</v>
      </c>
      <c r="T23" s="187">
        <v>8.5254777069999996E-2</v>
      </c>
      <c r="AB23" s="184"/>
      <c r="AZ23" s="187">
        <v>91.542039360000004</v>
      </c>
      <c r="BD23" s="184" t="s">
        <v>1016</v>
      </c>
      <c r="BE23" s="187">
        <v>265432</v>
      </c>
      <c r="BF23" s="184">
        <v>2022</v>
      </c>
      <c r="BG23" s="187">
        <v>100.8</v>
      </c>
      <c r="BH23" s="187">
        <v>1.9</v>
      </c>
      <c r="BJ23" s="187">
        <v>1.1008</v>
      </c>
      <c r="BK23" s="187">
        <v>1.9E-3</v>
      </c>
    </row>
    <row r="24" spans="1:63" s="187" customFormat="1" ht="14.5" x14ac:dyDescent="0.35">
      <c r="A24" s="187" t="s">
        <v>989</v>
      </c>
      <c r="B24" s="187" t="s">
        <v>1007</v>
      </c>
      <c r="C24" s="187" t="s">
        <v>1007</v>
      </c>
      <c r="D24" s="187" t="s">
        <v>1036</v>
      </c>
      <c r="E24" s="186">
        <v>2021</v>
      </c>
      <c r="F24" s="186">
        <v>2</v>
      </c>
      <c r="G24" s="186">
        <v>28</v>
      </c>
      <c r="H24" s="184"/>
      <c r="I24" s="187">
        <v>91</v>
      </c>
      <c r="J24" s="187">
        <v>100</v>
      </c>
      <c r="T24" s="187">
        <v>6.5573248410000007E-2</v>
      </c>
      <c r="AB24" s="184"/>
      <c r="AZ24" s="187">
        <v>97.603911980000007</v>
      </c>
      <c r="BD24" s="184" t="s">
        <v>1016</v>
      </c>
      <c r="BE24" s="187">
        <v>265433</v>
      </c>
      <c r="BF24" s="184">
        <v>2022</v>
      </c>
      <c r="BG24" s="187">
        <v>215.4</v>
      </c>
      <c r="BH24" s="187">
        <v>1.9</v>
      </c>
      <c r="BJ24" s="187">
        <v>1.2154</v>
      </c>
      <c r="BK24" s="187">
        <v>1.9E-3</v>
      </c>
    </row>
    <row r="25" spans="1:63" s="187" customFormat="1" ht="14.5" x14ac:dyDescent="0.35">
      <c r="A25" s="187" t="s">
        <v>989</v>
      </c>
      <c r="B25" s="187" t="s">
        <v>1007</v>
      </c>
      <c r="C25" s="187" t="s">
        <v>1007</v>
      </c>
      <c r="D25" s="187" t="s">
        <v>1037</v>
      </c>
      <c r="E25" s="186">
        <v>2021</v>
      </c>
      <c r="F25" s="186">
        <v>2</v>
      </c>
      <c r="G25" s="186">
        <v>28</v>
      </c>
      <c r="H25" s="184"/>
      <c r="I25" s="187">
        <v>41</v>
      </c>
      <c r="J25" s="187">
        <v>50</v>
      </c>
      <c r="T25" s="187">
        <v>8.9936305729999999E-2</v>
      </c>
      <c r="AB25" s="184"/>
      <c r="AZ25" s="187">
        <v>94.094159160000004</v>
      </c>
      <c r="BD25" s="184" t="s">
        <v>1016</v>
      </c>
      <c r="BE25" s="187">
        <v>265434</v>
      </c>
      <c r="BF25" s="184">
        <v>2022</v>
      </c>
      <c r="BG25" s="187">
        <v>135.6</v>
      </c>
      <c r="BH25" s="187">
        <v>2</v>
      </c>
      <c r="BJ25" s="187">
        <v>1.1355999999999999</v>
      </c>
      <c r="BK25" s="187">
        <v>2E-3</v>
      </c>
    </row>
    <row r="26" spans="1:63" s="187" customFormat="1" ht="14.5" x14ac:dyDescent="0.35">
      <c r="A26" s="187" t="s">
        <v>989</v>
      </c>
      <c r="B26" s="187" t="s">
        <v>1008</v>
      </c>
      <c r="C26" s="187" t="s">
        <v>1008</v>
      </c>
      <c r="D26" s="187" t="s">
        <v>1038</v>
      </c>
      <c r="E26" s="186">
        <v>2021</v>
      </c>
      <c r="F26" s="186">
        <v>3</v>
      </c>
      <c r="G26" s="186">
        <v>9</v>
      </c>
      <c r="H26" s="184"/>
      <c r="I26" s="187">
        <v>111</v>
      </c>
      <c r="J26" s="187">
        <v>120</v>
      </c>
      <c r="T26" s="187">
        <v>2.1210191079999999E-2</v>
      </c>
      <c r="AZ26" s="187">
        <v>94.405850090000001</v>
      </c>
      <c r="BD26" s="184" t="s">
        <v>1016</v>
      </c>
      <c r="BE26" s="187">
        <v>265435</v>
      </c>
      <c r="BF26" s="184">
        <v>2022</v>
      </c>
      <c r="BG26" s="187">
        <v>31.1</v>
      </c>
      <c r="BH26" s="187">
        <v>1.8</v>
      </c>
      <c r="BJ26" s="187">
        <v>1.0310999999999999</v>
      </c>
      <c r="BK26" s="187">
        <v>1.8E-3</v>
      </c>
    </row>
    <row r="27" spans="1:63" s="190" customFormat="1" ht="14.5" x14ac:dyDescent="0.35">
      <c r="A27" s="190" t="s">
        <v>989</v>
      </c>
      <c r="B27" s="190" t="s">
        <v>1009</v>
      </c>
      <c r="C27" s="190" t="s">
        <v>1009</v>
      </c>
      <c r="D27" s="190" t="s">
        <v>1039</v>
      </c>
      <c r="E27" s="191">
        <v>2021</v>
      </c>
      <c r="F27" s="191">
        <v>3</v>
      </c>
      <c r="G27" s="191">
        <v>7</v>
      </c>
      <c r="I27" s="190">
        <v>147</v>
      </c>
      <c r="J27" s="190">
        <v>148</v>
      </c>
      <c r="T27" s="190">
        <v>8.4108279999999994E-2</v>
      </c>
      <c r="AZ27" s="190">
        <v>92.11590296</v>
      </c>
    </row>
    <row r="28" spans="1:63" s="190" customFormat="1" ht="14.5" x14ac:dyDescent="0.35">
      <c r="A28" s="190" t="s">
        <v>989</v>
      </c>
      <c r="B28" s="187" t="s">
        <v>1008</v>
      </c>
      <c r="C28" s="187" t="s">
        <v>1008</v>
      </c>
      <c r="D28" s="190" t="s">
        <v>1040</v>
      </c>
      <c r="E28" s="191">
        <v>2021</v>
      </c>
      <c r="F28" s="191">
        <v>3</v>
      </c>
      <c r="G28" s="191">
        <v>9</v>
      </c>
      <c r="I28" s="190">
        <v>137</v>
      </c>
      <c r="J28" s="190">
        <v>138</v>
      </c>
      <c r="T28" s="190">
        <v>0.1129617834</v>
      </c>
      <c r="AZ28" s="190">
        <v>45.142722890000002</v>
      </c>
    </row>
    <row r="29" spans="1:63" s="190" customFormat="1" ht="14.5" x14ac:dyDescent="0.35">
      <c r="A29" s="190" t="s">
        <v>989</v>
      </c>
      <c r="B29" s="187" t="s">
        <v>1007</v>
      </c>
      <c r="C29" s="187" t="s">
        <v>1007</v>
      </c>
      <c r="D29" s="190" t="s">
        <v>1041</v>
      </c>
      <c r="E29" s="186">
        <v>2021</v>
      </c>
      <c r="F29" s="186">
        <v>2</v>
      </c>
      <c r="G29" s="186">
        <v>28</v>
      </c>
      <c r="I29" s="190">
        <v>187</v>
      </c>
      <c r="J29" s="190">
        <v>188</v>
      </c>
      <c r="T29" s="190">
        <v>8.1337579620000003E-2</v>
      </c>
      <c r="AZ29" s="190">
        <v>72.829636300000004</v>
      </c>
    </row>
    <row r="30" spans="1:63" s="190" customFormat="1" ht="14.5" x14ac:dyDescent="0.35">
      <c r="A30" s="190" t="s">
        <v>989</v>
      </c>
      <c r="B30" s="187" t="s">
        <v>1004</v>
      </c>
      <c r="C30" s="187" t="s">
        <v>1004</v>
      </c>
      <c r="D30" s="190" t="s">
        <v>1042</v>
      </c>
      <c r="E30" s="191">
        <v>2021</v>
      </c>
      <c r="F30" s="191">
        <v>3</v>
      </c>
      <c r="G30" s="191">
        <v>4</v>
      </c>
      <c r="I30" s="190">
        <v>46</v>
      </c>
      <c r="J30" s="190">
        <v>47</v>
      </c>
      <c r="T30" s="190">
        <v>8.4227999999999997E-2</v>
      </c>
      <c r="AZ30" s="190">
        <v>75.069098949999997</v>
      </c>
    </row>
    <row r="31" spans="1:63" s="190" customFormat="1" ht="14.5" x14ac:dyDescent="0.35">
      <c r="A31" s="190" t="s">
        <v>989</v>
      </c>
      <c r="B31" s="187" t="s">
        <v>1005</v>
      </c>
      <c r="C31" s="187" t="s">
        <v>1005</v>
      </c>
      <c r="D31" s="190" t="s">
        <v>1043</v>
      </c>
      <c r="E31" s="191">
        <v>2021</v>
      </c>
      <c r="F31" s="191">
        <v>3</v>
      </c>
      <c r="G31" s="191">
        <v>13</v>
      </c>
      <c r="I31" s="190">
        <v>168</v>
      </c>
      <c r="J31" s="190">
        <v>169</v>
      </c>
      <c r="T31" s="190">
        <v>0.12937898</v>
      </c>
      <c r="AZ31" s="190">
        <v>80.699260940000002</v>
      </c>
    </row>
    <row r="32" spans="1:63" s="190" customFormat="1" ht="14.5" x14ac:dyDescent="0.35">
      <c r="A32" s="190" t="s">
        <v>989</v>
      </c>
      <c r="B32" s="190" t="s">
        <v>1010</v>
      </c>
      <c r="C32" s="190" t="s">
        <v>1010</v>
      </c>
      <c r="D32" s="190" t="s">
        <v>1044</v>
      </c>
      <c r="E32" s="191">
        <v>2021</v>
      </c>
      <c r="F32" s="191">
        <v>3</v>
      </c>
      <c r="G32" s="191">
        <v>2</v>
      </c>
      <c r="I32" s="190">
        <v>188</v>
      </c>
      <c r="J32" s="190">
        <v>189</v>
      </c>
      <c r="T32" s="190">
        <v>7.2770699999999994E-2</v>
      </c>
      <c r="AZ32" s="190">
        <v>90.596956689999999</v>
      </c>
    </row>
    <row r="33" spans="1:57" s="190" customFormat="1" ht="14.5" x14ac:dyDescent="0.35">
      <c r="A33" s="190" t="s">
        <v>989</v>
      </c>
      <c r="B33" s="187" t="s">
        <v>1006</v>
      </c>
      <c r="C33" s="187" t="s">
        <v>1006</v>
      </c>
      <c r="D33" s="190" t="s">
        <v>1045</v>
      </c>
      <c r="E33" s="191">
        <v>2021</v>
      </c>
      <c r="F33" s="191">
        <v>2</v>
      </c>
      <c r="G33" s="191">
        <v>27</v>
      </c>
      <c r="I33" s="190">
        <v>131</v>
      </c>
      <c r="J33" s="190">
        <v>140</v>
      </c>
      <c r="T33" s="190">
        <v>0.16174203819999999</v>
      </c>
      <c r="AZ33" s="190">
        <v>78.753916070000002</v>
      </c>
    </row>
    <row r="34" spans="1:57" s="190" customFormat="1" ht="14.5" x14ac:dyDescent="0.35">
      <c r="A34" s="190" t="s">
        <v>989</v>
      </c>
      <c r="B34" s="190" t="s">
        <v>1011</v>
      </c>
      <c r="C34" s="190" t="s">
        <v>1011</v>
      </c>
      <c r="D34" s="190" t="s">
        <v>1046</v>
      </c>
      <c r="E34" s="191">
        <v>2021</v>
      </c>
      <c r="F34" s="191">
        <v>3</v>
      </c>
      <c r="G34" s="191">
        <v>13</v>
      </c>
      <c r="I34" s="190">
        <v>42</v>
      </c>
      <c r="J34" s="190">
        <v>43</v>
      </c>
      <c r="T34" s="190">
        <v>0.16907643</v>
      </c>
      <c r="AZ34" s="190">
        <v>58.191563739999999</v>
      </c>
    </row>
    <row r="35" spans="1:57" s="190" customFormat="1" ht="14.5" x14ac:dyDescent="0.35">
      <c r="A35" s="190" t="s">
        <v>989</v>
      </c>
      <c r="B35" s="190" t="s">
        <v>1012</v>
      </c>
      <c r="C35" s="190" t="s">
        <v>1012</v>
      </c>
      <c r="D35" s="190" t="s">
        <v>1047</v>
      </c>
      <c r="E35" s="191">
        <v>2021</v>
      </c>
      <c r="F35" s="191">
        <v>6</v>
      </c>
      <c r="G35" s="191">
        <v>5</v>
      </c>
      <c r="I35" s="190">
        <v>508</v>
      </c>
      <c r="J35" s="190">
        <v>509</v>
      </c>
      <c r="T35" s="190">
        <v>0.11815286999999999</v>
      </c>
      <c r="AZ35" s="190">
        <v>79.650000000000006</v>
      </c>
    </row>
    <row r="36" spans="1:57" s="190" customFormat="1" ht="14.5" x14ac:dyDescent="0.35">
      <c r="A36" s="190" t="s">
        <v>989</v>
      </c>
      <c r="B36" s="190" t="s">
        <v>1013</v>
      </c>
      <c r="C36" s="190" t="s">
        <v>1013</v>
      </c>
      <c r="D36" s="190" t="s">
        <v>1048</v>
      </c>
      <c r="E36" s="191">
        <v>2020</v>
      </c>
      <c r="F36" s="191">
        <v>11</v>
      </c>
      <c r="G36" s="191">
        <v>27</v>
      </c>
      <c r="I36" s="190">
        <v>148</v>
      </c>
      <c r="J36" s="190">
        <v>149</v>
      </c>
      <c r="T36" s="190">
        <v>0.19974522289999999</v>
      </c>
      <c r="AZ36" s="190">
        <v>60.050212639999998</v>
      </c>
    </row>
    <row r="37" spans="1:57" s="190" customFormat="1" ht="14.5" x14ac:dyDescent="0.35">
      <c r="A37" s="190" t="s">
        <v>989</v>
      </c>
      <c r="B37" s="190" t="s">
        <v>1014</v>
      </c>
      <c r="C37" s="190" t="s">
        <v>1014</v>
      </c>
      <c r="D37" s="190" t="s">
        <v>1049</v>
      </c>
      <c r="E37" s="191">
        <v>2021</v>
      </c>
      <c r="F37" s="191">
        <v>4</v>
      </c>
      <c r="G37" s="191">
        <v>22</v>
      </c>
      <c r="I37" s="190">
        <v>147</v>
      </c>
      <c r="J37" s="190">
        <v>148</v>
      </c>
      <c r="T37" s="190">
        <v>8.4476190000000007E-2</v>
      </c>
      <c r="AZ37" s="190">
        <v>65.433949690000006</v>
      </c>
    </row>
    <row r="38" spans="1:57" s="187" customFormat="1" ht="15.5" x14ac:dyDescent="0.35">
      <c r="A38" s="190" t="s">
        <v>989</v>
      </c>
      <c r="B38" s="187" t="s">
        <v>1076</v>
      </c>
      <c r="C38" s="187" t="s">
        <v>1076</v>
      </c>
      <c r="D38" s="188" t="s">
        <v>1051</v>
      </c>
      <c r="E38" s="186">
        <v>2021</v>
      </c>
      <c r="F38" s="186">
        <v>4</v>
      </c>
      <c r="G38" s="186">
        <v>17</v>
      </c>
      <c r="H38" s="184"/>
      <c r="I38" s="187">
        <v>241</v>
      </c>
      <c r="J38" s="187">
        <v>250</v>
      </c>
      <c r="T38" s="187">
        <v>0.12898088999999999</v>
      </c>
      <c r="AB38" s="184"/>
      <c r="AZ38" s="187">
        <v>73.202357559999996</v>
      </c>
      <c r="BD38" s="184"/>
      <c r="BE38" s="188"/>
    </row>
    <row r="39" spans="1:57" s="187" customFormat="1" ht="15.5" x14ac:dyDescent="0.35">
      <c r="A39" s="190" t="s">
        <v>989</v>
      </c>
      <c r="B39" s="187" t="s">
        <v>1076</v>
      </c>
      <c r="C39" s="187" t="s">
        <v>1076</v>
      </c>
      <c r="D39" s="188" t="s">
        <v>1052</v>
      </c>
      <c r="E39" s="186">
        <v>2021</v>
      </c>
      <c r="F39" s="186">
        <v>4</v>
      </c>
      <c r="G39" s="186">
        <v>17</v>
      </c>
      <c r="H39" s="184"/>
      <c r="I39" s="187">
        <v>291</v>
      </c>
      <c r="J39" s="187">
        <v>300</v>
      </c>
      <c r="T39" s="187">
        <v>0.23245223000000001</v>
      </c>
      <c r="AB39" s="184"/>
      <c r="AZ39" s="187">
        <v>65.934065930000003</v>
      </c>
      <c r="BD39" s="184"/>
      <c r="BE39" s="188"/>
    </row>
    <row r="40" spans="1:57" s="187" customFormat="1" ht="15.5" x14ac:dyDescent="0.35">
      <c r="A40" s="190" t="s">
        <v>989</v>
      </c>
      <c r="B40" s="187" t="s">
        <v>1076</v>
      </c>
      <c r="C40" s="187" t="s">
        <v>1076</v>
      </c>
      <c r="D40" s="188" t="s">
        <v>1053</v>
      </c>
      <c r="E40" s="186">
        <v>2021</v>
      </c>
      <c r="F40" s="186">
        <v>4</v>
      </c>
      <c r="G40" s="186">
        <v>17</v>
      </c>
      <c r="H40" s="184"/>
      <c r="I40" s="187">
        <v>501</v>
      </c>
      <c r="J40" s="187">
        <v>510</v>
      </c>
      <c r="T40" s="187">
        <v>0.18980891999999999</v>
      </c>
      <c r="AB40" s="184"/>
      <c r="AZ40" s="187">
        <v>44.232820359999998</v>
      </c>
      <c r="BD40" s="184"/>
      <c r="BE40" s="188"/>
    </row>
    <row r="41" spans="1:57" s="187" customFormat="1" ht="15.5" x14ac:dyDescent="0.35">
      <c r="A41" s="190" t="s">
        <v>989</v>
      </c>
      <c r="B41" s="187" t="s">
        <v>1000</v>
      </c>
      <c r="C41" s="187" t="s">
        <v>1000</v>
      </c>
      <c r="D41" s="188" t="s">
        <v>1054</v>
      </c>
      <c r="E41" s="186">
        <v>2021</v>
      </c>
      <c r="F41" s="186">
        <v>4</v>
      </c>
      <c r="G41" s="186">
        <v>19</v>
      </c>
      <c r="H41" s="184"/>
      <c r="I41" s="187">
        <v>331</v>
      </c>
      <c r="J41" s="187">
        <v>340</v>
      </c>
      <c r="T41" s="187">
        <v>7.3152866240000003E-2</v>
      </c>
      <c r="AB41" s="184"/>
      <c r="AZ41" s="187">
        <v>89.872521250000005</v>
      </c>
      <c r="BD41" s="184"/>
      <c r="BE41" s="188"/>
    </row>
    <row r="42" spans="1:57" s="187" customFormat="1" ht="15.5" x14ac:dyDescent="0.35">
      <c r="A42" s="190" t="s">
        <v>989</v>
      </c>
      <c r="B42" s="187" t="s">
        <v>1077</v>
      </c>
      <c r="C42" s="187" t="s">
        <v>1077</v>
      </c>
      <c r="D42" s="188" t="s">
        <v>1055</v>
      </c>
      <c r="E42" s="186">
        <v>2021</v>
      </c>
      <c r="F42" s="186">
        <v>8</v>
      </c>
      <c r="G42" s="186">
        <v>4</v>
      </c>
      <c r="H42" s="184"/>
      <c r="I42" s="187">
        <v>331</v>
      </c>
      <c r="J42" s="187">
        <v>340</v>
      </c>
      <c r="T42" s="187">
        <v>0.107929936</v>
      </c>
      <c r="AB42" s="184"/>
      <c r="AZ42" s="187">
        <v>62.496237579999999</v>
      </c>
      <c r="BD42" s="184"/>
      <c r="BE42" s="188"/>
    </row>
    <row r="43" spans="1:57" s="187" customFormat="1" ht="15.5" x14ac:dyDescent="0.35">
      <c r="A43" s="190" t="s">
        <v>989</v>
      </c>
      <c r="B43" s="187" t="s">
        <v>1078</v>
      </c>
      <c r="C43" s="187" t="s">
        <v>1078</v>
      </c>
      <c r="D43" s="188" t="s">
        <v>1056</v>
      </c>
      <c r="E43" s="186">
        <v>2023</v>
      </c>
      <c r="F43" s="186">
        <v>2</v>
      </c>
      <c r="G43" s="186">
        <v>4</v>
      </c>
      <c r="H43" s="184"/>
      <c r="I43" s="187">
        <v>361</v>
      </c>
      <c r="J43" s="187">
        <v>370</v>
      </c>
      <c r="T43" s="187">
        <v>0.31719744999999999</v>
      </c>
      <c r="AB43" s="184"/>
      <c r="AZ43" s="187">
        <v>47.891917069999998</v>
      </c>
      <c r="BD43" s="184"/>
      <c r="BE43" s="188"/>
    </row>
    <row r="44" spans="1:57" s="187" customFormat="1" ht="15.5" x14ac:dyDescent="0.35">
      <c r="A44" s="190" t="s">
        <v>989</v>
      </c>
      <c r="B44" s="187" t="s">
        <v>1078</v>
      </c>
      <c r="C44" s="187" t="s">
        <v>1078</v>
      </c>
      <c r="D44" s="188" t="s">
        <v>1057</v>
      </c>
      <c r="E44" s="186">
        <v>2023</v>
      </c>
      <c r="F44" s="186">
        <v>2</v>
      </c>
      <c r="G44" s="186">
        <v>4</v>
      </c>
      <c r="H44" s="184"/>
      <c r="I44" s="187">
        <v>281</v>
      </c>
      <c r="J44" s="187">
        <v>290</v>
      </c>
      <c r="T44" s="187">
        <v>5.2834390000000002E-2</v>
      </c>
      <c r="AB44" s="184"/>
      <c r="AZ44" s="187">
        <v>93.122676580000004</v>
      </c>
      <c r="BD44" s="184"/>
      <c r="BE44" s="188"/>
    </row>
    <row r="45" spans="1:57" s="187" customFormat="1" ht="15.5" x14ac:dyDescent="0.35">
      <c r="A45" s="190" t="s">
        <v>989</v>
      </c>
      <c r="B45" s="187" t="s">
        <v>1078</v>
      </c>
      <c r="C45" s="187" t="s">
        <v>1078</v>
      </c>
      <c r="D45" s="188" t="s">
        <v>1058</v>
      </c>
      <c r="E45" s="186">
        <v>2023</v>
      </c>
      <c r="F45" s="186">
        <v>2</v>
      </c>
      <c r="G45" s="186">
        <v>4</v>
      </c>
      <c r="H45" s="184"/>
      <c r="I45" s="187">
        <v>141</v>
      </c>
      <c r="J45" s="187">
        <v>150</v>
      </c>
      <c r="T45" s="187">
        <v>4.8885350000000001E-2</v>
      </c>
      <c r="AB45" s="184"/>
      <c r="AZ45" s="187">
        <v>89.837467919999995</v>
      </c>
      <c r="BD45" s="184"/>
      <c r="BE45" s="188"/>
    </row>
    <row r="46" spans="1:57" s="187" customFormat="1" ht="15.5" x14ac:dyDescent="0.35">
      <c r="A46" s="190" t="s">
        <v>989</v>
      </c>
      <c r="B46" s="187" t="s">
        <v>1079</v>
      </c>
      <c r="C46" s="187" t="s">
        <v>1079</v>
      </c>
      <c r="D46" s="188" t="s">
        <v>1059</v>
      </c>
      <c r="E46" s="186">
        <v>2023</v>
      </c>
      <c r="F46" s="186">
        <v>2</v>
      </c>
      <c r="G46" s="186">
        <v>3</v>
      </c>
      <c r="H46" s="184"/>
      <c r="I46" s="187">
        <v>231</v>
      </c>
      <c r="J46" s="187">
        <v>240</v>
      </c>
      <c r="T46" s="187">
        <v>0.44617834000000001</v>
      </c>
      <c r="AB46" s="184"/>
      <c r="AZ46" s="187">
        <v>48.43529324</v>
      </c>
      <c r="BD46" s="184"/>
      <c r="BE46" s="188"/>
    </row>
    <row r="47" spans="1:57" s="187" customFormat="1" ht="15.5" x14ac:dyDescent="0.35">
      <c r="A47" s="190" t="s">
        <v>989</v>
      </c>
      <c r="B47" s="187" t="s">
        <v>1079</v>
      </c>
      <c r="C47" s="187" t="s">
        <v>1079</v>
      </c>
      <c r="D47" s="188" t="s">
        <v>1060</v>
      </c>
      <c r="E47" s="186">
        <v>2023</v>
      </c>
      <c r="F47" s="186">
        <v>2</v>
      </c>
      <c r="G47" s="186">
        <v>3</v>
      </c>
      <c r="H47" s="184"/>
      <c r="I47" s="187">
        <v>161</v>
      </c>
      <c r="J47" s="187">
        <v>170</v>
      </c>
      <c r="T47" s="187">
        <v>0.43436306000000002</v>
      </c>
      <c r="AB47" s="184"/>
      <c r="AZ47" s="187">
        <v>45.404824689999998</v>
      </c>
      <c r="BD47" s="184"/>
      <c r="BE47" s="188"/>
    </row>
    <row r="48" spans="1:57" s="187" customFormat="1" ht="15.5" x14ac:dyDescent="0.35">
      <c r="A48" s="190" t="s">
        <v>989</v>
      </c>
      <c r="B48" s="187" t="s">
        <v>1080</v>
      </c>
      <c r="C48" s="187" t="s">
        <v>1080</v>
      </c>
      <c r="D48" s="188" t="s">
        <v>1061</v>
      </c>
      <c r="E48" s="186">
        <v>2021</v>
      </c>
      <c r="F48" s="186">
        <v>4</v>
      </c>
      <c r="G48" s="186">
        <v>11</v>
      </c>
      <c r="H48" s="184"/>
      <c r="I48" s="187">
        <v>201</v>
      </c>
      <c r="J48" s="187">
        <v>210</v>
      </c>
      <c r="T48" s="187">
        <v>0.16089171999999999</v>
      </c>
      <c r="AB48" s="184"/>
      <c r="AZ48" s="187">
        <v>57.886962109999999</v>
      </c>
      <c r="BD48" s="184"/>
      <c r="BE48" s="188"/>
    </row>
    <row r="49" spans="1:57" s="187" customFormat="1" ht="15.5" x14ac:dyDescent="0.35">
      <c r="A49" s="190" t="s">
        <v>989</v>
      </c>
      <c r="B49" s="187" t="s">
        <v>1080</v>
      </c>
      <c r="C49" s="187" t="s">
        <v>1080</v>
      </c>
      <c r="D49" s="188" t="s">
        <v>1062</v>
      </c>
      <c r="E49" s="186">
        <v>2021</v>
      </c>
      <c r="F49" s="186">
        <v>4</v>
      </c>
      <c r="G49" s="186">
        <v>11</v>
      </c>
      <c r="H49" s="184"/>
      <c r="I49" s="187">
        <v>171</v>
      </c>
      <c r="J49" s="187">
        <v>180</v>
      </c>
      <c r="T49" s="187">
        <v>0.11445859999999999</v>
      </c>
      <c r="AB49" s="184"/>
      <c r="AZ49" s="187">
        <v>58.000162189999998</v>
      </c>
      <c r="BD49" s="184"/>
      <c r="BE49" s="188"/>
    </row>
    <row r="50" spans="1:57" s="187" customFormat="1" ht="15.5" x14ac:dyDescent="0.35">
      <c r="A50" s="190" t="s">
        <v>989</v>
      </c>
      <c r="B50" s="187" t="s">
        <v>1081</v>
      </c>
      <c r="C50" s="187" t="s">
        <v>1081</v>
      </c>
      <c r="D50" s="188" t="s">
        <v>1063</v>
      </c>
      <c r="E50" s="186">
        <v>2023</v>
      </c>
      <c r="F50" s="186">
        <v>2</v>
      </c>
      <c r="G50" s="186">
        <v>6</v>
      </c>
      <c r="H50" s="184"/>
      <c r="I50" s="187">
        <v>311</v>
      </c>
      <c r="J50" s="187">
        <v>320</v>
      </c>
      <c r="T50" s="187">
        <v>0.25617834</v>
      </c>
      <c r="AB50" s="184"/>
      <c r="AZ50" s="187">
        <v>54.921086500000001</v>
      </c>
      <c r="BD50" s="184"/>
      <c r="BE50" s="188"/>
    </row>
    <row r="51" spans="1:57" s="187" customFormat="1" ht="15.5" x14ac:dyDescent="0.35">
      <c r="A51" s="190" t="s">
        <v>989</v>
      </c>
      <c r="B51" s="187" t="s">
        <v>1009</v>
      </c>
      <c r="C51" s="187" t="s">
        <v>1009</v>
      </c>
      <c r="D51" s="188" t="s">
        <v>1064</v>
      </c>
      <c r="E51" s="186">
        <v>2021</v>
      </c>
      <c r="F51" s="186">
        <v>3</v>
      </c>
      <c r="G51" s="186">
        <v>7</v>
      </c>
      <c r="H51" s="184"/>
      <c r="I51" s="187">
        <v>137</v>
      </c>
      <c r="J51" s="187">
        <v>138</v>
      </c>
      <c r="T51" s="187">
        <v>0.10378981</v>
      </c>
      <c r="AB51" s="184"/>
      <c r="AZ51" s="187">
        <v>95.331790119999994</v>
      </c>
      <c r="BD51" s="184"/>
      <c r="BE51" s="188"/>
    </row>
    <row r="52" spans="1:57" s="187" customFormat="1" ht="15.5" x14ac:dyDescent="0.35">
      <c r="A52" s="190" t="s">
        <v>989</v>
      </c>
      <c r="B52" s="187" t="s">
        <v>994</v>
      </c>
      <c r="C52" s="187" t="s">
        <v>994</v>
      </c>
      <c r="D52" s="188" t="s">
        <v>1065</v>
      </c>
      <c r="E52" s="186">
        <v>2021</v>
      </c>
      <c r="F52" s="186">
        <v>4</v>
      </c>
      <c r="G52" s="186">
        <v>9</v>
      </c>
      <c r="H52" s="184"/>
      <c r="I52" s="187">
        <v>441</v>
      </c>
      <c r="J52" s="187">
        <v>450</v>
      </c>
      <c r="T52" s="187">
        <v>0.1359394904</v>
      </c>
      <c r="AB52" s="184"/>
      <c r="AZ52" s="187">
        <v>49.275362319999999</v>
      </c>
      <c r="BD52" s="184"/>
      <c r="BE52" s="188"/>
    </row>
    <row r="53" spans="1:57" s="187" customFormat="1" ht="15.5" x14ac:dyDescent="0.35">
      <c r="A53" s="190" t="s">
        <v>989</v>
      </c>
      <c r="B53" s="187" t="s">
        <v>994</v>
      </c>
      <c r="C53" s="187" t="s">
        <v>994</v>
      </c>
      <c r="D53" s="188" t="s">
        <v>1066</v>
      </c>
      <c r="E53" s="186">
        <v>2021</v>
      </c>
      <c r="F53" s="186">
        <v>4</v>
      </c>
      <c r="G53" s="186">
        <v>9</v>
      </c>
      <c r="H53" s="184"/>
      <c r="I53" s="187">
        <v>561</v>
      </c>
      <c r="J53" s="187">
        <v>570</v>
      </c>
      <c r="T53" s="187">
        <v>0.15163376000000001</v>
      </c>
      <c r="AB53" s="184"/>
      <c r="AZ53" s="187">
        <v>48.380264140000001</v>
      </c>
      <c r="BD53" s="184"/>
      <c r="BE53" s="188"/>
    </row>
    <row r="54" spans="1:57" s="187" customFormat="1" ht="15.5" x14ac:dyDescent="0.35">
      <c r="A54" s="190" t="s">
        <v>989</v>
      </c>
      <c r="B54" s="187" t="s">
        <v>996</v>
      </c>
      <c r="C54" s="187" t="s">
        <v>996</v>
      </c>
      <c r="D54" s="188" t="s">
        <v>1067</v>
      </c>
      <c r="E54" s="186">
        <v>2021</v>
      </c>
      <c r="F54" s="185">
        <v>4</v>
      </c>
      <c r="G54" s="185">
        <v>24</v>
      </c>
      <c r="H54" s="184"/>
      <c r="I54" s="187">
        <v>551</v>
      </c>
      <c r="J54" s="187">
        <v>552</v>
      </c>
      <c r="T54" s="187">
        <v>0.34678344</v>
      </c>
      <c r="AB54" s="184"/>
      <c r="AZ54" s="187">
        <v>37.938507379999997</v>
      </c>
      <c r="BD54" s="184"/>
      <c r="BE54" s="188"/>
    </row>
    <row r="55" spans="1:57" s="187" customFormat="1" ht="15.5" x14ac:dyDescent="0.35">
      <c r="A55" s="190" t="s">
        <v>989</v>
      </c>
      <c r="B55" s="187" t="s">
        <v>996</v>
      </c>
      <c r="C55" s="187" t="s">
        <v>996</v>
      </c>
      <c r="D55" s="188" t="s">
        <v>1068</v>
      </c>
      <c r="E55" s="186">
        <v>2021</v>
      </c>
      <c r="F55" s="185">
        <v>4</v>
      </c>
      <c r="G55" s="185">
        <v>24</v>
      </c>
      <c r="H55" s="184"/>
      <c r="I55" s="187">
        <v>461</v>
      </c>
      <c r="J55" s="187">
        <v>470</v>
      </c>
      <c r="T55" s="187">
        <v>0.17897452</v>
      </c>
      <c r="AB55" s="184"/>
      <c r="AZ55" s="187">
        <v>62.563615980000002</v>
      </c>
      <c r="BD55" s="184"/>
      <c r="BE55" s="188"/>
    </row>
    <row r="56" spans="1:57" s="187" customFormat="1" ht="15.5" x14ac:dyDescent="0.35">
      <c r="A56" s="190" t="s">
        <v>989</v>
      </c>
      <c r="B56" s="187" t="s">
        <v>995</v>
      </c>
      <c r="C56" s="187" t="s">
        <v>995</v>
      </c>
      <c r="D56" s="188" t="s">
        <v>1069</v>
      </c>
      <c r="E56" s="186">
        <v>2021</v>
      </c>
      <c r="F56" s="186">
        <v>6</v>
      </c>
      <c r="G56" s="186">
        <v>4</v>
      </c>
      <c r="H56" s="184"/>
      <c r="I56" s="187">
        <v>281</v>
      </c>
      <c r="J56" s="187">
        <v>290</v>
      </c>
      <c r="T56" s="187">
        <v>0.15597134000000001</v>
      </c>
      <c r="AB56" s="184"/>
      <c r="AZ56" s="187">
        <v>62.065596650000003</v>
      </c>
      <c r="BD56" s="184"/>
      <c r="BE56" s="188"/>
    </row>
    <row r="57" spans="1:57" s="187" customFormat="1" ht="15.5" x14ac:dyDescent="0.35">
      <c r="A57" s="190" t="s">
        <v>989</v>
      </c>
      <c r="B57" s="187" t="s">
        <v>1082</v>
      </c>
      <c r="C57" s="187" t="s">
        <v>1082</v>
      </c>
      <c r="D57" s="188" t="s">
        <v>1070</v>
      </c>
      <c r="E57" s="186">
        <v>2021</v>
      </c>
      <c r="F57" s="186">
        <v>8</v>
      </c>
      <c r="G57" s="186">
        <v>3</v>
      </c>
      <c r="H57" s="184"/>
      <c r="I57" s="187">
        <v>211</v>
      </c>
      <c r="J57" s="187">
        <v>220</v>
      </c>
      <c r="T57" s="187">
        <v>0.26031847000000002</v>
      </c>
      <c r="AB57" s="184"/>
      <c r="AZ57" s="187">
        <v>61.42470084</v>
      </c>
      <c r="BD57" s="184"/>
      <c r="BE57" s="188"/>
    </row>
    <row r="58" spans="1:57" s="187" customFormat="1" ht="15.5" x14ac:dyDescent="0.35">
      <c r="A58" s="190" t="s">
        <v>989</v>
      </c>
      <c r="B58" s="187" t="s">
        <v>1083</v>
      </c>
      <c r="C58" s="187" t="s">
        <v>1083</v>
      </c>
      <c r="D58" s="188" t="s">
        <v>1071</v>
      </c>
      <c r="E58" s="186">
        <v>2021</v>
      </c>
      <c r="F58" s="186">
        <v>4</v>
      </c>
      <c r="G58" s="186">
        <v>21</v>
      </c>
      <c r="H58" s="184"/>
      <c r="I58" s="187">
        <v>121</v>
      </c>
      <c r="J58" s="187">
        <v>130</v>
      </c>
      <c r="T58" s="187">
        <v>6.8216559999999996E-2</v>
      </c>
      <c r="AB58" s="184"/>
      <c r="AZ58" s="187">
        <v>88.853904279999995</v>
      </c>
      <c r="BD58" s="184"/>
      <c r="BE58" s="188"/>
    </row>
    <row r="59" spans="1:57" s="187" customFormat="1" ht="15.5" x14ac:dyDescent="0.35">
      <c r="A59" s="190" t="s">
        <v>989</v>
      </c>
      <c r="B59" s="187" t="s">
        <v>1084</v>
      </c>
      <c r="C59" s="187" t="s">
        <v>1084</v>
      </c>
      <c r="D59" s="188" t="s">
        <v>1072</v>
      </c>
      <c r="E59" s="186">
        <v>2021</v>
      </c>
      <c r="F59" s="186">
        <v>8</v>
      </c>
      <c r="G59" s="186">
        <v>16</v>
      </c>
      <c r="H59" s="184"/>
      <c r="I59" s="187">
        <v>61</v>
      </c>
      <c r="J59" s="187">
        <v>70</v>
      </c>
      <c r="T59" s="187">
        <v>0.10509554</v>
      </c>
      <c r="AB59" s="184"/>
      <c r="AZ59" s="187">
        <v>73.964556959999996</v>
      </c>
      <c r="BD59" s="184"/>
      <c r="BE59" s="188"/>
    </row>
    <row r="60" spans="1:57" s="187" customFormat="1" ht="15.5" x14ac:dyDescent="0.35">
      <c r="A60" s="190" t="s">
        <v>989</v>
      </c>
      <c r="B60" s="187" t="s">
        <v>1085</v>
      </c>
      <c r="C60" s="187" t="s">
        <v>1085</v>
      </c>
      <c r="D60" s="188" t="s">
        <v>1073</v>
      </c>
      <c r="E60" s="186">
        <v>2021</v>
      </c>
      <c r="F60" s="186">
        <v>5</v>
      </c>
      <c r="G60" s="186">
        <v>29</v>
      </c>
      <c r="H60" s="184"/>
      <c r="I60" s="187">
        <v>81</v>
      </c>
      <c r="J60" s="187">
        <v>90</v>
      </c>
      <c r="T60" s="187">
        <v>3.9522290000000002E-2</v>
      </c>
      <c r="AB60" s="184"/>
      <c r="AZ60" s="187">
        <v>71.115291740000004</v>
      </c>
      <c r="BD60" s="184"/>
      <c r="BE60" s="188"/>
    </row>
    <row r="61" spans="1:57" s="187" customFormat="1" ht="15.5" x14ac:dyDescent="0.35">
      <c r="A61" s="190" t="s">
        <v>989</v>
      </c>
      <c r="B61" s="187" t="s">
        <v>1086</v>
      </c>
      <c r="C61" s="187" t="s">
        <v>1086</v>
      </c>
      <c r="D61" s="188" t="s">
        <v>1074</v>
      </c>
      <c r="E61" s="186">
        <v>2020</v>
      </c>
      <c r="F61" s="186">
        <v>11</v>
      </c>
      <c r="G61" s="186">
        <v>12</v>
      </c>
      <c r="H61" s="184"/>
      <c r="I61" s="187">
        <v>141</v>
      </c>
      <c r="J61" s="187">
        <v>150</v>
      </c>
      <c r="T61" s="189">
        <v>5.789808917E-2</v>
      </c>
      <c r="AB61" s="184"/>
      <c r="AZ61" s="187">
        <v>55.72701387</v>
      </c>
      <c r="BD61" s="184"/>
      <c r="BE61" s="188"/>
    </row>
    <row r="62" spans="1:57" s="187" customFormat="1" ht="15.5" x14ac:dyDescent="0.35">
      <c r="A62" s="190" t="s">
        <v>989</v>
      </c>
      <c r="B62" s="187" t="s">
        <v>1087</v>
      </c>
      <c r="C62" s="187" t="s">
        <v>1087</v>
      </c>
      <c r="D62" s="188" t="s">
        <v>1075</v>
      </c>
      <c r="E62" s="186">
        <v>2023</v>
      </c>
      <c r="F62" s="186">
        <v>2</v>
      </c>
      <c r="G62" s="186">
        <v>24</v>
      </c>
      <c r="H62" s="184"/>
      <c r="I62" s="187">
        <v>171</v>
      </c>
      <c r="J62" s="187">
        <v>180</v>
      </c>
      <c r="T62" s="187">
        <v>0.15738853999999999</v>
      </c>
      <c r="AB62" s="184"/>
      <c r="AZ62" s="187">
        <v>54.126602560000002</v>
      </c>
      <c r="BD62" s="184"/>
      <c r="BE62" s="188"/>
    </row>
    <row r="63" spans="1:57" ht="14.5" x14ac:dyDescent="0.35">
      <c r="H63" s="5"/>
      <c r="AB63" s="5"/>
    </row>
    <row r="64" spans="1:57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C7:C49 B4:B49 B51:B1048576 C51:C62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C4:C6 C63:C1048576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AH4:AH8 AH27:AH1048576 AH10:AH25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AB4:AB8 AB27:AB1048576 AB10:AB25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S4" sqref="A4:XFD39"/>
    </sheetView>
  </sheetViews>
  <sheetFormatPr defaultColWidth="15.1796875" defaultRowHeight="15" customHeight="1" x14ac:dyDescent="0.35"/>
  <cols>
    <col min="1" max="1" width="14.54296875" style="3" customWidth="1"/>
    <col min="2" max="2" width="11.453125" style="9" bestFit="1" customWidth="1"/>
    <col min="3" max="3" width="23.1796875" style="9" customWidth="1"/>
    <col min="4" max="4" width="21" style="9" customWidth="1"/>
    <col min="5" max="6" width="16.453125" style="9" customWidth="1"/>
    <col min="7" max="7" width="16.54296875" style="3" customWidth="1"/>
    <col min="8" max="8" width="16.453125" style="9" customWidth="1"/>
    <col min="9" max="9" width="16.453125" style="9" bestFit="1" customWidth="1"/>
    <col min="10" max="11" width="16.54296875" style="9" customWidth="1"/>
    <col min="12" max="12" width="18.453125" style="10" customWidth="1"/>
    <col min="13" max="13" width="16.1796875" style="9" bestFit="1" customWidth="1"/>
    <col min="14" max="14" width="18.453125" style="3" customWidth="1"/>
    <col min="15" max="15" width="11.81640625" style="3" customWidth="1"/>
    <col min="16" max="17" width="14.453125" style="3" customWidth="1"/>
    <col min="18" max="18" width="13.81640625" style="3" customWidth="1"/>
    <col min="19" max="19" width="14.453125" style="104" bestFit="1" customWidth="1"/>
    <col min="20" max="20" width="15" style="104" bestFit="1" customWidth="1"/>
    <col min="21" max="21" width="17.81640625" style="104" customWidth="1"/>
    <col min="22" max="22" width="19.453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453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54296875" style="3" customWidth="1"/>
    <col min="34" max="34" width="8.5429687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453125" style="3" bestFit="1" customWidth="1"/>
    <col min="42" max="42" width="16.453125" style="3" bestFit="1" customWidth="1"/>
    <col min="43" max="45" width="14.453125" style="3" customWidth="1"/>
    <col min="46" max="46" width="13.453125" style="3" customWidth="1"/>
    <col min="47" max="47" width="13.54296875" style="3" customWidth="1"/>
    <col min="48" max="48" width="14.453125" style="3" customWidth="1"/>
    <col min="49" max="52" width="15.1796875" style="6"/>
    <col min="53" max="53" width="19.54296875" style="6" bestFit="1" customWidth="1"/>
    <col min="54" max="63" width="15.1796875" style="6"/>
    <col min="64" max="64" width="15" style="3" bestFit="1" customWidth="1"/>
    <col min="65" max="65" width="15.54296875" style="3" customWidth="1"/>
    <col min="66" max="66" width="16.453125" style="3" customWidth="1"/>
    <col min="67" max="67" width="15.54296875" style="3" customWidth="1"/>
    <col min="68" max="71" width="11.54296875" style="3" customWidth="1"/>
    <col min="72" max="72" width="13.1796875" style="3" customWidth="1"/>
    <col min="73" max="73" width="17.81640625" style="3" customWidth="1"/>
    <col min="74" max="74" width="11.5429687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7" customFormat="1" ht="25" customHeight="1" x14ac:dyDescent="0.35">
      <c r="A1" s="14" t="s">
        <v>637</v>
      </c>
      <c r="B1" s="14" t="s">
        <v>14</v>
      </c>
      <c r="C1" s="14" t="s">
        <v>427</v>
      </c>
      <c r="D1" s="14" t="s">
        <v>458</v>
      </c>
      <c r="E1" s="14" t="s">
        <v>550</v>
      </c>
      <c r="F1" s="14" t="s">
        <v>551</v>
      </c>
      <c r="G1" s="14" t="s">
        <v>963</v>
      </c>
      <c r="H1" s="14" t="s">
        <v>553</v>
      </c>
      <c r="I1" s="56" t="s">
        <v>554</v>
      </c>
      <c r="J1" s="56" t="s">
        <v>555</v>
      </c>
      <c r="K1" s="56" t="s">
        <v>556</v>
      </c>
      <c r="L1" s="56" t="s">
        <v>557</v>
      </c>
      <c r="M1" s="56" t="s">
        <v>552</v>
      </c>
      <c r="N1" s="15" t="s">
        <v>558</v>
      </c>
      <c r="O1" s="15" t="s">
        <v>559</v>
      </c>
      <c r="P1" s="15" t="s">
        <v>560</v>
      </c>
      <c r="Q1" s="15" t="s">
        <v>971</v>
      </c>
      <c r="R1" s="15" t="s">
        <v>561</v>
      </c>
      <c r="S1" s="101" t="s">
        <v>702</v>
      </c>
      <c r="T1" s="101" t="s">
        <v>703</v>
      </c>
      <c r="U1" s="101" t="s">
        <v>704</v>
      </c>
      <c r="V1" s="30" t="s">
        <v>562</v>
      </c>
      <c r="W1" s="57" t="s">
        <v>563</v>
      </c>
      <c r="X1" s="57" t="s">
        <v>564</v>
      </c>
      <c r="Y1" s="57" t="s">
        <v>565</v>
      </c>
      <c r="Z1" s="57" t="s">
        <v>566</v>
      </c>
      <c r="AA1" s="57" t="s">
        <v>567</v>
      </c>
      <c r="AB1" s="57" t="s">
        <v>568</v>
      </c>
      <c r="AC1" s="58" t="s">
        <v>569</v>
      </c>
      <c r="AD1" s="58" t="s">
        <v>570</v>
      </c>
      <c r="AE1" s="58" t="s">
        <v>571</v>
      </c>
      <c r="AF1" s="58" t="s">
        <v>572</v>
      </c>
      <c r="AG1" s="58" t="s">
        <v>573</v>
      </c>
      <c r="AH1" s="58" t="s">
        <v>574</v>
      </c>
      <c r="AI1" s="58" t="s">
        <v>575</v>
      </c>
      <c r="AJ1" s="31" t="s">
        <v>576</v>
      </c>
      <c r="AK1" s="58" t="s">
        <v>784</v>
      </c>
      <c r="AL1" s="58" t="s">
        <v>785</v>
      </c>
      <c r="AM1" s="31" t="s">
        <v>786</v>
      </c>
      <c r="AN1" s="32" t="s">
        <v>686</v>
      </c>
      <c r="AO1" s="32" t="s">
        <v>687</v>
      </c>
      <c r="AP1" s="32" t="s">
        <v>688</v>
      </c>
      <c r="AQ1" s="59" t="s">
        <v>676</v>
      </c>
      <c r="AR1" s="59" t="s">
        <v>677</v>
      </c>
      <c r="AS1" s="59" t="s">
        <v>811</v>
      </c>
      <c r="AT1" s="59" t="s">
        <v>678</v>
      </c>
      <c r="AU1" s="59" t="s">
        <v>679</v>
      </c>
      <c r="AV1" s="59" t="s">
        <v>680</v>
      </c>
      <c r="AW1" s="59" t="s">
        <v>739</v>
      </c>
      <c r="AX1" s="59" t="s">
        <v>740</v>
      </c>
      <c r="AY1" s="59" t="s">
        <v>741</v>
      </c>
      <c r="AZ1" s="59" t="s">
        <v>742</v>
      </c>
      <c r="BA1" s="59" t="s">
        <v>809</v>
      </c>
      <c r="BB1" s="59" t="s">
        <v>743</v>
      </c>
      <c r="BC1" s="59" t="s">
        <v>744</v>
      </c>
      <c r="BD1" s="59" t="s">
        <v>745</v>
      </c>
      <c r="BE1" s="59" t="s">
        <v>746</v>
      </c>
      <c r="BF1" s="59" t="s">
        <v>747</v>
      </c>
      <c r="BG1" s="59" t="s">
        <v>748</v>
      </c>
      <c r="BH1" s="59" t="s">
        <v>749</v>
      </c>
      <c r="BI1" s="59" t="s">
        <v>750</v>
      </c>
      <c r="BJ1" s="59" t="s">
        <v>751</v>
      </c>
      <c r="BK1" s="59" t="s">
        <v>986</v>
      </c>
      <c r="BL1" s="33" t="s">
        <v>577</v>
      </c>
      <c r="BM1" s="33" t="s">
        <v>578</v>
      </c>
      <c r="BN1" s="33" t="s">
        <v>579</v>
      </c>
      <c r="BO1" s="33" t="s">
        <v>580</v>
      </c>
      <c r="BP1" s="33" t="s">
        <v>581</v>
      </c>
      <c r="BQ1" s="33" t="s">
        <v>752</v>
      </c>
      <c r="BR1" s="33" t="s">
        <v>582</v>
      </c>
      <c r="BS1" s="33" t="s">
        <v>583</v>
      </c>
      <c r="BT1" s="33" t="s">
        <v>584</v>
      </c>
      <c r="BU1" s="33" t="s">
        <v>585</v>
      </c>
      <c r="BV1" s="33" t="s">
        <v>586</v>
      </c>
      <c r="BW1" s="33" t="s">
        <v>587</v>
      </c>
      <c r="BX1" s="33" t="s">
        <v>588</v>
      </c>
      <c r="BY1" s="33" t="s">
        <v>589</v>
      </c>
      <c r="BZ1" s="34" t="s">
        <v>590</v>
      </c>
    </row>
    <row r="2" spans="1:78" s="17" customFormat="1" ht="80.150000000000006" customHeight="1" x14ac:dyDescent="0.35">
      <c r="A2" s="18" t="s">
        <v>638</v>
      </c>
      <c r="B2" s="22" t="s">
        <v>16</v>
      </c>
      <c r="C2" s="22" t="s">
        <v>298</v>
      </c>
      <c r="D2" s="22" t="s">
        <v>56</v>
      </c>
      <c r="E2" s="22" t="s">
        <v>136</v>
      </c>
      <c r="F2" s="22" t="s">
        <v>394</v>
      </c>
      <c r="G2" s="18" t="s">
        <v>970</v>
      </c>
      <c r="H2" s="22" t="s">
        <v>137</v>
      </c>
      <c r="I2" s="22" t="s">
        <v>139</v>
      </c>
      <c r="J2" s="22" t="s">
        <v>140</v>
      </c>
      <c r="K2" s="22" t="s">
        <v>141</v>
      </c>
      <c r="L2" s="60" t="s">
        <v>258</v>
      </c>
      <c r="M2" s="22" t="s">
        <v>138</v>
      </c>
      <c r="N2" s="18" t="s">
        <v>142</v>
      </c>
      <c r="O2" s="18" t="s">
        <v>143</v>
      </c>
      <c r="P2" s="18" t="s">
        <v>144</v>
      </c>
      <c r="Q2" s="18" t="s">
        <v>983</v>
      </c>
      <c r="R2" s="18" t="s">
        <v>145</v>
      </c>
      <c r="S2" s="102" t="s">
        <v>700</v>
      </c>
      <c r="T2" s="102" t="s">
        <v>701</v>
      </c>
      <c r="U2" s="102" t="s">
        <v>699</v>
      </c>
      <c r="V2" s="38"/>
      <c r="W2" s="38" t="s">
        <v>254</v>
      </c>
      <c r="X2" s="38" t="s">
        <v>146</v>
      </c>
      <c r="Y2" s="38" t="s">
        <v>147</v>
      </c>
      <c r="Z2" s="38" t="s">
        <v>246</v>
      </c>
      <c r="AA2" s="38" t="s">
        <v>148</v>
      </c>
      <c r="AB2" s="38" t="s">
        <v>149</v>
      </c>
      <c r="AC2" s="39" t="s">
        <v>150</v>
      </c>
      <c r="AD2" s="39" t="s">
        <v>151</v>
      </c>
      <c r="AE2" s="39" t="s">
        <v>86</v>
      </c>
      <c r="AF2" s="39" t="s">
        <v>87</v>
      </c>
      <c r="AG2" s="39" t="s">
        <v>88</v>
      </c>
      <c r="AH2" s="39" t="s">
        <v>152</v>
      </c>
      <c r="AI2" s="39" t="s">
        <v>395</v>
      </c>
      <c r="AJ2" s="39" t="s">
        <v>397</v>
      </c>
      <c r="AK2" s="39" t="s">
        <v>153</v>
      </c>
      <c r="AL2" s="39" t="s">
        <v>396</v>
      </c>
      <c r="AM2" s="39" t="s">
        <v>398</v>
      </c>
      <c r="AN2" s="41" t="s">
        <v>91</v>
      </c>
      <c r="AO2" s="41" t="s">
        <v>92</v>
      </c>
      <c r="AP2" s="41" t="s">
        <v>93</v>
      </c>
      <c r="AQ2" s="94" t="s">
        <v>95</v>
      </c>
      <c r="AR2" s="94" t="s">
        <v>96</v>
      </c>
      <c r="AS2" s="42" t="s">
        <v>805</v>
      </c>
      <c r="AT2" s="94" t="s">
        <v>97</v>
      </c>
      <c r="AU2" s="94" t="s">
        <v>98</v>
      </c>
      <c r="AV2" s="94" t="s">
        <v>681</v>
      </c>
      <c r="AW2" s="42" t="s">
        <v>100</v>
      </c>
      <c r="AX2" s="42" t="s">
        <v>101</v>
      </c>
      <c r="AY2" s="43" t="s">
        <v>102</v>
      </c>
      <c r="AZ2" s="43" t="s">
        <v>103</v>
      </c>
      <c r="BA2" s="43" t="s">
        <v>810</v>
      </c>
      <c r="BB2" s="42" t="s">
        <v>104</v>
      </c>
      <c r="BC2" s="42" t="s">
        <v>105</v>
      </c>
      <c r="BD2" s="42" t="s">
        <v>106</v>
      </c>
      <c r="BE2" s="43" t="s">
        <v>107</v>
      </c>
      <c r="BF2" s="43" t="s">
        <v>108</v>
      </c>
      <c r="BG2" s="42" t="s">
        <v>109</v>
      </c>
      <c r="BH2" s="42" t="s">
        <v>110</v>
      </c>
      <c r="BI2" s="42" t="s">
        <v>111</v>
      </c>
      <c r="BJ2" s="43" t="s">
        <v>112</v>
      </c>
      <c r="BK2" s="42" t="s">
        <v>113</v>
      </c>
      <c r="BL2" s="44" t="s">
        <v>114</v>
      </c>
      <c r="BM2" s="44" t="s">
        <v>115</v>
      </c>
      <c r="BN2" s="44" t="s">
        <v>116</v>
      </c>
      <c r="BO2" s="44" t="s">
        <v>154</v>
      </c>
      <c r="BP2" s="44" t="s">
        <v>352</v>
      </c>
      <c r="BQ2" s="44" t="s">
        <v>118</v>
      </c>
      <c r="BR2" s="44" t="s">
        <v>119</v>
      </c>
      <c r="BS2" s="44" t="s">
        <v>120</v>
      </c>
      <c r="BT2" s="44" t="s">
        <v>121</v>
      </c>
      <c r="BU2" s="44" t="s">
        <v>351</v>
      </c>
      <c r="BV2" s="44" t="s">
        <v>122</v>
      </c>
      <c r="BW2" s="44" t="s">
        <v>123</v>
      </c>
      <c r="BX2" s="44" t="s">
        <v>124</v>
      </c>
      <c r="BY2" s="44" t="s">
        <v>125</v>
      </c>
      <c r="BZ2" s="61" t="s">
        <v>257</v>
      </c>
    </row>
    <row r="3" spans="1:78" s="29" customFormat="1" ht="46" customHeight="1" x14ac:dyDescent="0.35">
      <c r="A3" s="24" t="s">
        <v>331</v>
      </c>
      <c r="B3" s="23"/>
      <c r="C3" s="23"/>
      <c r="D3" s="23"/>
      <c r="E3" s="23"/>
      <c r="F3" s="23" t="s">
        <v>591</v>
      </c>
      <c r="G3" s="149" t="s">
        <v>976</v>
      </c>
      <c r="H3" s="23" t="s">
        <v>155</v>
      </c>
      <c r="I3" s="23" t="s">
        <v>157</v>
      </c>
      <c r="J3" s="23"/>
      <c r="K3" s="23"/>
      <c r="L3" s="62"/>
      <c r="M3" s="23" t="s">
        <v>156</v>
      </c>
      <c r="N3" s="24" t="s">
        <v>158</v>
      </c>
      <c r="O3" s="24" t="s">
        <v>342</v>
      </c>
      <c r="P3" s="24"/>
      <c r="Q3" s="24" t="s">
        <v>342</v>
      </c>
      <c r="R3" s="24" t="s">
        <v>37</v>
      </c>
      <c r="S3" s="103" t="s">
        <v>697</v>
      </c>
      <c r="T3" s="103" t="s">
        <v>34</v>
      </c>
      <c r="U3" s="103" t="s">
        <v>698</v>
      </c>
      <c r="V3" s="50"/>
      <c r="W3" s="50" t="s">
        <v>37</v>
      </c>
      <c r="X3" s="50" t="s">
        <v>37</v>
      </c>
      <c r="Y3" s="50" t="s">
        <v>37</v>
      </c>
      <c r="Z3" s="50" t="s">
        <v>37</v>
      </c>
      <c r="AA3" s="50" t="s">
        <v>37</v>
      </c>
      <c r="AB3" s="50"/>
      <c r="AC3" s="51" t="s">
        <v>131</v>
      </c>
      <c r="AD3" s="51" t="s">
        <v>131</v>
      </c>
      <c r="AE3" s="51"/>
      <c r="AF3" s="51"/>
      <c r="AG3" s="51" t="s">
        <v>132</v>
      </c>
      <c r="AH3" s="51" t="s">
        <v>131</v>
      </c>
      <c r="AI3" s="51" t="s">
        <v>131</v>
      </c>
      <c r="AJ3" s="51" t="s">
        <v>131</v>
      </c>
      <c r="AK3" s="51"/>
      <c r="AL3" s="51"/>
      <c r="AM3" s="51"/>
      <c r="AN3" s="52" t="s">
        <v>133</v>
      </c>
      <c r="AO3" s="52" t="s">
        <v>134</v>
      </c>
      <c r="AP3" s="52" t="s">
        <v>134</v>
      </c>
      <c r="AQ3" s="93" t="s">
        <v>682</v>
      </c>
      <c r="AR3" s="93" t="s">
        <v>682</v>
      </c>
      <c r="AS3" s="53" t="s">
        <v>135</v>
      </c>
      <c r="AT3" s="93" t="s">
        <v>682</v>
      </c>
      <c r="AU3" s="93" t="s">
        <v>682</v>
      </c>
      <c r="AV3" s="92"/>
      <c r="AW3" s="93" t="s">
        <v>682</v>
      </c>
      <c r="AX3" s="93" t="s">
        <v>682</v>
      </c>
      <c r="AY3" s="93" t="s">
        <v>682</v>
      </c>
      <c r="AZ3" s="93" t="s">
        <v>682</v>
      </c>
      <c r="BA3" s="93" t="s">
        <v>682</v>
      </c>
      <c r="BB3" s="53"/>
      <c r="BC3" s="93" t="s">
        <v>682</v>
      </c>
      <c r="BD3" s="93" t="s">
        <v>682</v>
      </c>
      <c r="BE3" s="93" t="s">
        <v>682</v>
      </c>
      <c r="BF3" s="93" t="s">
        <v>682</v>
      </c>
      <c r="BG3" s="53"/>
      <c r="BH3" s="93" t="s">
        <v>682</v>
      </c>
      <c r="BI3" s="93" t="s">
        <v>682</v>
      </c>
      <c r="BJ3" s="93" t="s">
        <v>682</v>
      </c>
      <c r="BK3" s="93"/>
      <c r="BL3" s="54" t="s">
        <v>808</v>
      </c>
      <c r="BM3" s="54" t="s">
        <v>808</v>
      </c>
      <c r="BN3" s="54" t="s">
        <v>808</v>
      </c>
      <c r="BO3" s="54" t="s">
        <v>808</v>
      </c>
      <c r="BP3" s="54" t="s">
        <v>808</v>
      </c>
      <c r="BQ3" s="54" t="s">
        <v>808</v>
      </c>
      <c r="BR3" s="54" t="s">
        <v>808</v>
      </c>
      <c r="BS3" s="54" t="s">
        <v>808</v>
      </c>
      <c r="BT3" s="54" t="s">
        <v>808</v>
      </c>
      <c r="BU3" s="54" t="s">
        <v>808</v>
      </c>
      <c r="BV3" s="54" t="s">
        <v>808</v>
      </c>
      <c r="BW3" s="54" t="s">
        <v>808</v>
      </c>
      <c r="BX3" s="54" t="s">
        <v>808</v>
      </c>
      <c r="BY3" s="54" t="s">
        <v>808</v>
      </c>
      <c r="BZ3" s="54" t="s">
        <v>808</v>
      </c>
    </row>
    <row r="4" spans="1:78" s="194" customFormat="1" ht="15" customHeight="1" x14ac:dyDescent="0.35">
      <c r="A4" s="192" t="s">
        <v>989</v>
      </c>
      <c r="B4" s="193" t="s">
        <v>1009</v>
      </c>
      <c r="C4" s="193" t="s">
        <v>1009</v>
      </c>
      <c r="D4" s="193" t="s">
        <v>1039</v>
      </c>
      <c r="E4" s="193" t="s">
        <v>1039</v>
      </c>
      <c r="F4" s="193" t="s">
        <v>1039</v>
      </c>
      <c r="G4" s="194" t="s">
        <v>964</v>
      </c>
      <c r="H4" s="193" t="s">
        <v>920</v>
      </c>
      <c r="I4" s="193" t="s">
        <v>219</v>
      </c>
      <c r="J4" s="193">
        <v>0</v>
      </c>
      <c r="K4" s="193">
        <v>250</v>
      </c>
      <c r="L4" s="197" t="s">
        <v>218</v>
      </c>
      <c r="M4" s="193" t="s">
        <v>980</v>
      </c>
      <c r="S4" s="195"/>
      <c r="T4" s="195"/>
      <c r="U4" s="195"/>
      <c r="AE4" s="194" t="s">
        <v>1016</v>
      </c>
      <c r="AF4" s="194">
        <v>280044</v>
      </c>
      <c r="AG4" s="194">
        <v>2023</v>
      </c>
      <c r="AH4" s="194">
        <v>22.7</v>
      </c>
      <c r="AI4" s="194">
        <v>1.6</v>
      </c>
      <c r="AK4" s="194">
        <v>1.0317000000000001</v>
      </c>
      <c r="AL4" s="194">
        <v>1.6000000000000001E-3</v>
      </c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Z4" s="196"/>
    </row>
    <row r="5" spans="1:78" s="194" customFormat="1" ht="15" customHeight="1" x14ac:dyDescent="0.35">
      <c r="A5" s="192" t="s">
        <v>989</v>
      </c>
      <c r="B5" s="193" t="s">
        <v>1008</v>
      </c>
      <c r="C5" s="193" t="s">
        <v>1008</v>
      </c>
      <c r="D5" s="193" t="s">
        <v>1040</v>
      </c>
      <c r="E5" s="193" t="s">
        <v>1040</v>
      </c>
      <c r="F5" s="193" t="s">
        <v>1040</v>
      </c>
      <c r="G5" s="194" t="s">
        <v>964</v>
      </c>
      <c r="H5" s="193" t="s">
        <v>920</v>
      </c>
      <c r="I5" s="193" t="s">
        <v>219</v>
      </c>
      <c r="J5" s="193">
        <v>0</v>
      </c>
      <c r="K5" s="193">
        <v>250</v>
      </c>
      <c r="L5" s="197" t="s">
        <v>218</v>
      </c>
      <c r="M5" s="193" t="s">
        <v>980</v>
      </c>
      <c r="S5" s="195"/>
      <c r="T5" s="195"/>
      <c r="U5" s="195"/>
      <c r="AE5" s="194" t="s">
        <v>1016</v>
      </c>
      <c r="AF5" s="194">
        <v>280045</v>
      </c>
      <c r="AG5" s="194">
        <v>2023</v>
      </c>
      <c r="AH5" s="194">
        <v>-65.2</v>
      </c>
      <c r="AI5" s="194">
        <v>1.7</v>
      </c>
      <c r="AK5" s="194">
        <v>0.94299999999999995</v>
      </c>
      <c r="AL5" s="194">
        <v>1.6999999999999999E-3</v>
      </c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  <c r="BJ5" s="196"/>
      <c r="BK5" s="196"/>
      <c r="BZ5" s="196"/>
    </row>
    <row r="6" spans="1:78" s="194" customFormat="1" ht="15" customHeight="1" x14ac:dyDescent="0.35">
      <c r="A6" s="192" t="s">
        <v>989</v>
      </c>
      <c r="B6" s="193" t="s">
        <v>1007</v>
      </c>
      <c r="C6" s="193" t="s">
        <v>1007</v>
      </c>
      <c r="D6" s="193" t="s">
        <v>1041</v>
      </c>
      <c r="E6" s="193" t="s">
        <v>1041</v>
      </c>
      <c r="F6" s="193" t="s">
        <v>1041</v>
      </c>
      <c r="G6" s="194" t="s">
        <v>964</v>
      </c>
      <c r="H6" s="193" t="s">
        <v>920</v>
      </c>
      <c r="I6" s="193" t="s">
        <v>219</v>
      </c>
      <c r="J6" s="193">
        <v>0</v>
      </c>
      <c r="K6" s="193">
        <v>250</v>
      </c>
      <c r="L6" s="197" t="s">
        <v>218</v>
      </c>
      <c r="M6" s="193" t="s">
        <v>980</v>
      </c>
      <c r="S6" s="195"/>
      <c r="T6" s="195"/>
      <c r="U6" s="195"/>
      <c r="AE6" s="194" t="s">
        <v>1016</v>
      </c>
      <c r="AF6" s="194">
        <v>280046</v>
      </c>
      <c r="AG6" s="194">
        <v>2023</v>
      </c>
      <c r="AH6" s="194">
        <v>-130.30000000000001</v>
      </c>
      <c r="AI6" s="194">
        <v>1.4</v>
      </c>
      <c r="AK6" s="194">
        <v>0.87739999999999996</v>
      </c>
      <c r="AL6" s="194">
        <v>1.4E-3</v>
      </c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Z6" s="196"/>
    </row>
    <row r="7" spans="1:78" s="194" customFormat="1" ht="15" customHeight="1" x14ac:dyDescent="0.35">
      <c r="A7" s="192" t="s">
        <v>989</v>
      </c>
      <c r="B7" s="193" t="s">
        <v>1004</v>
      </c>
      <c r="C7" s="193" t="s">
        <v>1004</v>
      </c>
      <c r="D7" s="193" t="s">
        <v>1042</v>
      </c>
      <c r="E7" s="193" t="s">
        <v>1042</v>
      </c>
      <c r="F7" s="193" t="s">
        <v>1042</v>
      </c>
      <c r="G7" s="194" t="s">
        <v>964</v>
      </c>
      <c r="H7" s="193" t="s">
        <v>920</v>
      </c>
      <c r="I7" s="193" t="s">
        <v>219</v>
      </c>
      <c r="J7" s="193">
        <v>0</v>
      </c>
      <c r="K7" s="193">
        <v>250</v>
      </c>
      <c r="L7" s="197" t="s">
        <v>218</v>
      </c>
      <c r="M7" s="193" t="s">
        <v>980</v>
      </c>
      <c r="S7" s="195"/>
      <c r="T7" s="195"/>
      <c r="U7" s="195"/>
      <c r="AE7" s="194" t="s">
        <v>1016</v>
      </c>
      <c r="AF7" s="194">
        <v>280047</v>
      </c>
      <c r="AG7" s="194">
        <v>2023</v>
      </c>
      <c r="AH7" s="194">
        <v>58.5</v>
      </c>
      <c r="AI7" s="194">
        <v>1.6</v>
      </c>
      <c r="AK7" s="194">
        <v>1.0678000000000001</v>
      </c>
      <c r="AL7" s="194">
        <v>1.6000000000000001E-3</v>
      </c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Z7" s="196"/>
    </row>
    <row r="8" spans="1:78" s="194" customFormat="1" ht="14.5" x14ac:dyDescent="0.35">
      <c r="A8" s="192" t="s">
        <v>989</v>
      </c>
      <c r="B8" s="193" t="s">
        <v>1005</v>
      </c>
      <c r="C8" s="193" t="s">
        <v>1005</v>
      </c>
      <c r="D8" s="193" t="s">
        <v>1043</v>
      </c>
      <c r="E8" s="193" t="s">
        <v>1043</v>
      </c>
      <c r="F8" s="193" t="s">
        <v>1043</v>
      </c>
      <c r="G8" s="194" t="s">
        <v>964</v>
      </c>
      <c r="H8" s="193" t="s">
        <v>920</v>
      </c>
      <c r="I8" s="193" t="s">
        <v>219</v>
      </c>
      <c r="J8" s="193">
        <v>0</v>
      </c>
      <c r="K8" s="193">
        <v>250</v>
      </c>
      <c r="L8" s="197" t="s">
        <v>218</v>
      </c>
      <c r="M8" s="193" t="s">
        <v>980</v>
      </c>
      <c r="S8" s="195"/>
      <c r="T8" s="195"/>
      <c r="U8" s="195"/>
      <c r="AE8" s="194" t="s">
        <v>1016</v>
      </c>
      <c r="AF8" s="194">
        <v>280048</v>
      </c>
      <c r="AG8" s="194">
        <v>2023</v>
      </c>
      <c r="AH8" s="194">
        <v>-346.8</v>
      </c>
      <c r="AI8" s="194">
        <v>1.1000000000000001</v>
      </c>
      <c r="AK8" s="194">
        <v>0.65900000000000003</v>
      </c>
      <c r="AL8" s="194">
        <v>1.1000000000000001E-3</v>
      </c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Z8" s="196"/>
    </row>
    <row r="9" spans="1:78" s="194" customFormat="1" ht="14.5" x14ac:dyDescent="0.35">
      <c r="A9" s="192" t="s">
        <v>989</v>
      </c>
      <c r="B9" s="193" t="s">
        <v>1010</v>
      </c>
      <c r="C9" s="193" t="s">
        <v>1010</v>
      </c>
      <c r="D9" s="193" t="s">
        <v>1044</v>
      </c>
      <c r="E9" s="193" t="s">
        <v>1044</v>
      </c>
      <c r="F9" s="193" t="s">
        <v>1044</v>
      </c>
      <c r="G9" s="194" t="s">
        <v>964</v>
      </c>
      <c r="H9" s="193" t="s">
        <v>920</v>
      </c>
      <c r="I9" s="193" t="s">
        <v>219</v>
      </c>
      <c r="J9" s="193">
        <v>0</v>
      </c>
      <c r="K9" s="193">
        <v>250</v>
      </c>
      <c r="L9" s="197" t="s">
        <v>218</v>
      </c>
      <c r="M9" s="193" t="s">
        <v>980</v>
      </c>
      <c r="S9" s="195"/>
      <c r="T9" s="195"/>
      <c r="U9" s="195"/>
      <c r="AE9" s="194" t="s">
        <v>1016</v>
      </c>
      <c r="AF9" s="194">
        <v>280049</v>
      </c>
      <c r="AG9" s="194">
        <v>2023</v>
      </c>
      <c r="AH9" s="194">
        <v>-75.7</v>
      </c>
      <c r="AI9" s="194">
        <v>1.6</v>
      </c>
      <c r="AK9" s="194">
        <v>0.9325</v>
      </c>
      <c r="AL9" s="194">
        <v>1.6000000000000001E-3</v>
      </c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  <c r="BJ9" s="196"/>
      <c r="BK9" s="196"/>
      <c r="BZ9" s="196"/>
    </row>
    <row r="10" spans="1:78" s="194" customFormat="1" ht="14.5" x14ac:dyDescent="0.35">
      <c r="A10" s="192" t="s">
        <v>989</v>
      </c>
      <c r="B10" s="193" t="s">
        <v>1006</v>
      </c>
      <c r="C10" s="193" t="s">
        <v>1006</v>
      </c>
      <c r="D10" s="193" t="s">
        <v>1045</v>
      </c>
      <c r="E10" s="193" t="s">
        <v>1045</v>
      </c>
      <c r="F10" s="193" t="s">
        <v>1045</v>
      </c>
      <c r="G10" s="194" t="s">
        <v>964</v>
      </c>
      <c r="H10" s="193" t="s">
        <v>920</v>
      </c>
      <c r="I10" s="193" t="s">
        <v>219</v>
      </c>
      <c r="J10" s="193">
        <v>0</v>
      </c>
      <c r="K10" s="193">
        <v>250</v>
      </c>
      <c r="L10" s="197" t="s">
        <v>218</v>
      </c>
      <c r="M10" s="193" t="s">
        <v>980</v>
      </c>
      <c r="S10" s="195"/>
      <c r="T10" s="195"/>
      <c r="U10" s="195"/>
      <c r="AE10" s="194" t="s">
        <v>1016</v>
      </c>
      <c r="AF10" s="194">
        <v>280050</v>
      </c>
      <c r="AG10" s="194">
        <v>2023</v>
      </c>
      <c r="AH10" s="194">
        <v>-581.5</v>
      </c>
      <c r="AI10" s="194">
        <v>0.7</v>
      </c>
      <c r="AK10" s="194">
        <v>0.42220000000000002</v>
      </c>
      <c r="AL10" s="194">
        <v>6.9999999999999999E-4</v>
      </c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Z10" s="196"/>
    </row>
    <row r="11" spans="1:78" s="194" customFormat="1" ht="14.5" x14ac:dyDescent="0.35">
      <c r="A11" s="192" t="s">
        <v>989</v>
      </c>
      <c r="B11" s="193" t="s">
        <v>1011</v>
      </c>
      <c r="C11" s="193" t="s">
        <v>1011</v>
      </c>
      <c r="D11" s="193" t="s">
        <v>1046</v>
      </c>
      <c r="E11" s="193" t="s">
        <v>1046</v>
      </c>
      <c r="F11" s="193" t="s">
        <v>1046</v>
      </c>
      <c r="G11" s="194" t="s">
        <v>964</v>
      </c>
      <c r="H11" s="193" t="s">
        <v>920</v>
      </c>
      <c r="I11" s="193" t="s">
        <v>219</v>
      </c>
      <c r="J11" s="193">
        <v>0</v>
      </c>
      <c r="K11" s="193">
        <v>250</v>
      </c>
      <c r="L11" s="197" t="s">
        <v>218</v>
      </c>
      <c r="M11" s="193" t="s">
        <v>980</v>
      </c>
      <c r="S11" s="195"/>
      <c r="T11" s="195"/>
      <c r="U11" s="195"/>
      <c r="AE11" s="194" t="s">
        <v>1016</v>
      </c>
      <c r="AF11" s="194">
        <v>280051</v>
      </c>
      <c r="AG11" s="194">
        <v>2023</v>
      </c>
      <c r="AH11" s="194">
        <v>64.2</v>
      </c>
      <c r="AI11" s="194">
        <v>1.7</v>
      </c>
      <c r="AK11" s="194">
        <v>1.0736000000000001</v>
      </c>
      <c r="AL11" s="194">
        <v>1.6999999999999999E-3</v>
      </c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  <c r="BJ11" s="196"/>
      <c r="BK11" s="196"/>
      <c r="BZ11" s="196"/>
    </row>
    <row r="12" spans="1:78" s="194" customFormat="1" ht="14.5" x14ac:dyDescent="0.35">
      <c r="A12" s="194" t="s">
        <v>989</v>
      </c>
      <c r="B12" s="193" t="s">
        <v>1012</v>
      </c>
      <c r="C12" s="193" t="s">
        <v>1012</v>
      </c>
      <c r="D12" s="193" t="s">
        <v>1047</v>
      </c>
      <c r="E12" s="193" t="s">
        <v>1047</v>
      </c>
      <c r="F12" s="193" t="s">
        <v>1047</v>
      </c>
      <c r="G12" s="194" t="s">
        <v>964</v>
      </c>
      <c r="H12" s="193" t="s">
        <v>920</v>
      </c>
      <c r="I12" s="193" t="s">
        <v>219</v>
      </c>
      <c r="J12" s="193">
        <v>0</v>
      </c>
      <c r="K12" s="193">
        <v>250</v>
      </c>
      <c r="L12" s="197" t="s">
        <v>218</v>
      </c>
      <c r="M12" s="193" t="s">
        <v>980</v>
      </c>
      <c r="S12" s="195"/>
      <c r="T12" s="195"/>
      <c r="U12" s="195"/>
      <c r="AE12" s="194" t="s">
        <v>1016</v>
      </c>
      <c r="AF12" s="194">
        <v>280053</v>
      </c>
      <c r="AG12" s="194">
        <v>2023</v>
      </c>
      <c r="AH12" s="194">
        <v>-596.5</v>
      </c>
      <c r="AI12" s="194">
        <v>0.8</v>
      </c>
      <c r="AK12" s="194">
        <v>0.40710000000000002</v>
      </c>
      <c r="AL12" s="194">
        <v>8.0000000000000004E-4</v>
      </c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  <c r="BJ12" s="196"/>
      <c r="BK12" s="196"/>
      <c r="BZ12" s="196"/>
    </row>
    <row r="13" spans="1:78" s="194" customFormat="1" ht="14.5" x14ac:dyDescent="0.35">
      <c r="A13" s="194" t="s">
        <v>989</v>
      </c>
      <c r="B13" s="193" t="s">
        <v>1013</v>
      </c>
      <c r="C13" s="193" t="s">
        <v>1013</v>
      </c>
      <c r="D13" s="193" t="s">
        <v>1048</v>
      </c>
      <c r="E13" s="193" t="s">
        <v>1048</v>
      </c>
      <c r="F13" s="193" t="s">
        <v>1048</v>
      </c>
      <c r="G13" s="194" t="s">
        <v>964</v>
      </c>
      <c r="H13" s="193" t="s">
        <v>920</v>
      </c>
      <c r="I13" s="193" t="s">
        <v>219</v>
      </c>
      <c r="J13" s="193">
        <v>0</v>
      </c>
      <c r="K13" s="193">
        <v>250</v>
      </c>
      <c r="L13" s="197" t="s">
        <v>218</v>
      </c>
      <c r="M13" s="193" t="s">
        <v>980</v>
      </c>
      <c r="S13" s="195"/>
      <c r="T13" s="195"/>
      <c r="U13" s="195"/>
      <c r="AE13" s="194" t="s">
        <v>1016</v>
      </c>
      <c r="AF13" s="194">
        <v>280054</v>
      </c>
      <c r="AG13" s="194">
        <v>2023</v>
      </c>
      <c r="AH13" s="194">
        <v>-65.599999999999994</v>
      </c>
      <c r="AI13" s="194">
        <v>1.5</v>
      </c>
      <c r="AK13" s="194">
        <v>0.94259999999999999</v>
      </c>
      <c r="AL13" s="194">
        <v>1.5E-3</v>
      </c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Z13" s="196"/>
    </row>
    <row r="14" spans="1:78" s="194" customFormat="1" ht="14.5" x14ac:dyDescent="0.35">
      <c r="A14" s="194" t="s">
        <v>989</v>
      </c>
      <c r="B14" s="193" t="s">
        <v>1014</v>
      </c>
      <c r="C14" s="193" t="s">
        <v>1014</v>
      </c>
      <c r="D14" s="193" t="s">
        <v>1049</v>
      </c>
      <c r="E14" s="193" t="s">
        <v>1049</v>
      </c>
      <c r="F14" s="193" t="s">
        <v>1049</v>
      </c>
      <c r="G14" s="194" t="s">
        <v>964</v>
      </c>
      <c r="H14" s="193" t="s">
        <v>920</v>
      </c>
      <c r="I14" s="193" t="s">
        <v>219</v>
      </c>
      <c r="J14" s="193">
        <v>0</v>
      </c>
      <c r="K14" s="193">
        <v>250</v>
      </c>
      <c r="L14" s="197" t="s">
        <v>218</v>
      </c>
      <c r="M14" s="193" t="s">
        <v>980</v>
      </c>
      <c r="S14" s="195"/>
      <c r="T14" s="195"/>
      <c r="U14" s="195"/>
      <c r="AE14" s="194" t="s">
        <v>1016</v>
      </c>
      <c r="AF14" s="194">
        <v>280055</v>
      </c>
      <c r="AG14" s="194">
        <v>2023</v>
      </c>
      <c r="AH14" s="194">
        <v>-328.7</v>
      </c>
      <c r="AI14" s="194">
        <v>1.3</v>
      </c>
      <c r="AK14" s="194">
        <v>0.67730000000000001</v>
      </c>
      <c r="AL14" s="194">
        <v>1.2999999999999999E-3</v>
      </c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Z14" s="196"/>
    </row>
    <row r="15" spans="1:78" s="194" customFormat="1" ht="14.5" x14ac:dyDescent="0.35">
      <c r="A15" s="194" t="s">
        <v>989</v>
      </c>
      <c r="B15" s="193" t="s">
        <v>1076</v>
      </c>
      <c r="C15" s="193" t="s">
        <v>1076</v>
      </c>
      <c r="D15" s="193" t="s">
        <v>1051</v>
      </c>
      <c r="E15" s="193" t="s">
        <v>1051</v>
      </c>
      <c r="F15" s="193" t="s">
        <v>1051</v>
      </c>
      <c r="G15" s="194" t="s">
        <v>964</v>
      </c>
      <c r="H15" s="193" t="s">
        <v>920</v>
      </c>
      <c r="I15" s="193" t="s">
        <v>219</v>
      </c>
      <c r="J15" s="193">
        <v>0</v>
      </c>
      <c r="K15" s="193">
        <v>250</v>
      </c>
      <c r="L15" s="197" t="s">
        <v>218</v>
      </c>
      <c r="M15" s="193" t="s">
        <v>980</v>
      </c>
      <c r="S15" s="195"/>
      <c r="T15" s="195"/>
      <c r="U15" s="195"/>
      <c r="AE15" s="194" t="s">
        <v>1088</v>
      </c>
      <c r="AF15" s="193">
        <v>39175</v>
      </c>
      <c r="AG15" s="194">
        <v>2025</v>
      </c>
      <c r="AH15" s="193">
        <v>-263.10000000000002</v>
      </c>
      <c r="AI15" s="193">
        <v>1.8</v>
      </c>
      <c r="AK15" s="198">
        <v>0.74360000000000004</v>
      </c>
      <c r="AL15" s="198">
        <v>1.8E-3</v>
      </c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Z15" s="196"/>
    </row>
    <row r="16" spans="1:78" s="194" customFormat="1" ht="14.5" x14ac:dyDescent="0.35">
      <c r="A16" s="194" t="s">
        <v>989</v>
      </c>
      <c r="B16" s="193" t="s">
        <v>1076</v>
      </c>
      <c r="C16" s="193" t="s">
        <v>1076</v>
      </c>
      <c r="D16" s="193" t="s">
        <v>1052</v>
      </c>
      <c r="E16" s="193" t="s">
        <v>1052</v>
      </c>
      <c r="F16" s="193" t="s">
        <v>1052</v>
      </c>
      <c r="G16" s="194" t="s">
        <v>964</v>
      </c>
      <c r="H16" s="193" t="s">
        <v>920</v>
      </c>
      <c r="I16" s="193" t="s">
        <v>219</v>
      </c>
      <c r="J16" s="193">
        <v>0</v>
      </c>
      <c r="K16" s="193">
        <v>250</v>
      </c>
      <c r="L16" s="197" t="s">
        <v>218</v>
      </c>
      <c r="M16" s="193" t="s">
        <v>980</v>
      </c>
      <c r="S16" s="195"/>
      <c r="T16" s="195"/>
      <c r="U16" s="195"/>
      <c r="AE16" s="194" t="s">
        <v>1088</v>
      </c>
      <c r="AF16" s="193">
        <v>39176</v>
      </c>
      <c r="AG16" s="194">
        <v>2025</v>
      </c>
      <c r="AH16" s="193">
        <v>-324</v>
      </c>
      <c r="AI16" s="193">
        <v>1.7</v>
      </c>
      <c r="AK16" s="198">
        <v>0.68210000000000004</v>
      </c>
      <c r="AL16" s="198">
        <v>1.6999999999999999E-3</v>
      </c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Z16" s="196"/>
    </row>
    <row r="17" spans="1:78" s="194" customFormat="1" ht="14.5" x14ac:dyDescent="0.35">
      <c r="A17" s="194" t="s">
        <v>989</v>
      </c>
      <c r="B17" s="193" t="s">
        <v>1076</v>
      </c>
      <c r="C17" s="193" t="s">
        <v>1076</v>
      </c>
      <c r="D17" s="193" t="s">
        <v>1053</v>
      </c>
      <c r="E17" s="193" t="s">
        <v>1053</v>
      </c>
      <c r="F17" s="193" t="s">
        <v>1053</v>
      </c>
      <c r="G17" s="194" t="s">
        <v>964</v>
      </c>
      <c r="H17" s="193" t="s">
        <v>920</v>
      </c>
      <c r="I17" s="193" t="s">
        <v>219</v>
      </c>
      <c r="J17" s="193">
        <v>0</v>
      </c>
      <c r="K17" s="193">
        <v>250</v>
      </c>
      <c r="L17" s="197" t="s">
        <v>218</v>
      </c>
      <c r="M17" s="193" t="s">
        <v>980</v>
      </c>
      <c r="S17" s="195"/>
      <c r="T17" s="195"/>
      <c r="U17" s="195"/>
      <c r="AE17" s="194" t="s">
        <v>1088</v>
      </c>
      <c r="AF17" s="193">
        <v>39177</v>
      </c>
      <c r="AG17" s="199">
        <v>2025</v>
      </c>
      <c r="AH17" s="193">
        <v>-399</v>
      </c>
      <c r="AI17" s="193">
        <v>1.6</v>
      </c>
      <c r="AK17" s="198">
        <v>0.60640000000000005</v>
      </c>
      <c r="AL17" s="198">
        <v>1.6000000000000001E-3</v>
      </c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Z17" s="196"/>
    </row>
    <row r="18" spans="1:78" s="194" customFormat="1" ht="14.5" x14ac:dyDescent="0.35">
      <c r="A18" s="194" t="s">
        <v>989</v>
      </c>
      <c r="B18" s="193" t="s">
        <v>1000</v>
      </c>
      <c r="C18" s="193" t="s">
        <v>1000</v>
      </c>
      <c r="D18" s="193" t="s">
        <v>1054</v>
      </c>
      <c r="E18" s="193" t="s">
        <v>1054</v>
      </c>
      <c r="F18" s="193" t="s">
        <v>1054</v>
      </c>
      <c r="G18" s="194" t="s">
        <v>964</v>
      </c>
      <c r="H18" s="193" t="s">
        <v>920</v>
      </c>
      <c r="I18" s="193" t="s">
        <v>219</v>
      </c>
      <c r="J18" s="193">
        <v>0</v>
      </c>
      <c r="K18" s="193">
        <v>250</v>
      </c>
      <c r="L18" s="197" t="s">
        <v>218</v>
      </c>
      <c r="M18" s="193" t="s">
        <v>980</v>
      </c>
      <c r="S18" s="195"/>
      <c r="T18" s="195"/>
      <c r="U18" s="195"/>
      <c r="AE18" s="194" t="s">
        <v>1088</v>
      </c>
      <c r="AF18" s="193">
        <v>39178</v>
      </c>
      <c r="AG18" s="200">
        <v>2025</v>
      </c>
      <c r="AH18" s="193">
        <v>-187.5</v>
      </c>
      <c r="AI18" s="193">
        <v>1.8</v>
      </c>
      <c r="AK18" s="198">
        <v>0.81989999999999996</v>
      </c>
      <c r="AL18" s="198">
        <v>1.8E-3</v>
      </c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Z18" s="196"/>
    </row>
    <row r="19" spans="1:78" s="194" customFormat="1" ht="14.5" x14ac:dyDescent="0.35">
      <c r="A19" s="194" t="s">
        <v>989</v>
      </c>
      <c r="B19" s="193" t="s">
        <v>1077</v>
      </c>
      <c r="C19" s="193" t="s">
        <v>1077</v>
      </c>
      <c r="D19" s="193" t="s">
        <v>1055</v>
      </c>
      <c r="E19" s="193" t="s">
        <v>1055</v>
      </c>
      <c r="F19" s="193" t="s">
        <v>1055</v>
      </c>
      <c r="G19" s="194" t="s">
        <v>964</v>
      </c>
      <c r="H19" s="193" t="s">
        <v>920</v>
      </c>
      <c r="I19" s="193" t="s">
        <v>219</v>
      </c>
      <c r="J19" s="193">
        <v>0</v>
      </c>
      <c r="K19" s="193">
        <v>250</v>
      </c>
      <c r="L19" s="197" t="s">
        <v>218</v>
      </c>
      <c r="M19" s="193" t="s">
        <v>980</v>
      </c>
      <c r="S19" s="195"/>
      <c r="T19" s="195"/>
      <c r="U19" s="195"/>
      <c r="AE19" s="194" t="s">
        <v>1088</v>
      </c>
      <c r="AF19" s="193">
        <v>39179</v>
      </c>
      <c r="AG19" s="199">
        <v>2025</v>
      </c>
      <c r="AH19" s="193">
        <v>-346.1</v>
      </c>
      <c r="AI19" s="193">
        <v>1.6</v>
      </c>
      <c r="AK19" s="198">
        <v>0.65990000000000004</v>
      </c>
      <c r="AL19" s="198">
        <v>1.6000000000000001E-3</v>
      </c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Z19" s="196"/>
    </row>
    <row r="20" spans="1:78" s="194" customFormat="1" ht="14.5" x14ac:dyDescent="0.35">
      <c r="A20" s="194" t="s">
        <v>989</v>
      </c>
      <c r="B20" s="193" t="s">
        <v>1078</v>
      </c>
      <c r="C20" s="193" t="s">
        <v>1078</v>
      </c>
      <c r="D20" s="193" t="s">
        <v>1056</v>
      </c>
      <c r="E20" s="193" t="s">
        <v>1056</v>
      </c>
      <c r="F20" s="193" t="s">
        <v>1056</v>
      </c>
      <c r="G20" s="194" t="s">
        <v>964</v>
      </c>
      <c r="H20" s="193" t="s">
        <v>920</v>
      </c>
      <c r="I20" s="193" t="s">
        <v>219</v>
      </c>
      <c r="J20" s="193">
        <v>0</v>
      </c>
      <c r="K20" s="193">
        <v>250</v>
      </c>
      <c r="L20" s="197" t="s">
        <v>218</v>
      </c>
      <c r="M20" s="193" t="s">
        <v>980</v>
      </c>
      <c r="S20" s="195"/>
      <c r="T20" s="195"/>
      <c r="U20" s="195"/>
      <c r="AE20" s="194" t="s">
        <v>1088</v>
      </c>
      <c r="AF20" s="193">
        <v>39180</v>
      </c>
      <c r="AG20" s="194">
        <v>2025</v>
      </c>
      <c r="AH20" s="193">
        <v>-195.8</v>
      </c>
      <c r="AI20" s="193">
        <v>1.7</v>
      </c>
      <c r="AK20" s="198">
        <v>0.8115</v>
      </c>
      <c r="AL20" s="198">
        <v>1.6999999999999999E-3</v>
      </c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Z20" s="196"/>
    </row>
    <row r="21" spans="1:78" s="194" customFormat="1" ht="14.5" x14ac:dyDescent="0.35">
      <c r="A21" s="194" t="s">
        <v>989</v>
      </c>
      <c r="B21" s="193" t="s">
        <v>1078</v>
      </c>
      <c r="C21" s="193" t="s">
        <v>1078</v>
      </c>
      <c r="D21" s="193" t="s">
        <v>1057</v>
      </c>
      <c r="E21" s="193" t="s">
        <v>1057</v>
      </c>
      <c r="F21" s="193" t="s">
        <v>1057</v>
      </c>
      <c r="G21" s="194" t="s">
        <v>964</v>
      </c>
      <c r="H21" s="193" t="s">
        <v>920</v>
      </c>
      <c r="I21" s="193" t="s">
        <v>219</v>
      </c>
      <c r="J21" s="193">
        <v>0</v>
      </c>
      <c r="K21" s="193">
        <v>250</v>
      </c>
      <c r="L21" s="197" t="s">
        <v>218</v>
      </c>
      <c r="M21" s="193" t="s">
        <v>980</v>
      </c>
      <c r="S21" s="195"/>
      <c r="T21" s="195"/>
      <c r="U21" s="195"/>
      <c r="AE21" s="194" t="s">
        <v>1088</v>
      </c>
      <c r="AF21" s="193">
        <v>39181</v>
      </c>
      <c r="AG21" s="194">
        <v>2025</v>
      </c>
      <c r="AH21" s="193">
        <v>-51.3</v>
      </c>
      <c r="AI21" s="193">
        <v>2.1</v>
      </c>
      <c r="AK21" s="198">
        <v>0.95740000000000003</v>
      </c>
      <c r="AL21" s="198">
        <v>2.0999999999999999E-3</v>
      </c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Z21" s="196"/>
    </row>
    <row r="22" spans="1:78" s="194" customFormat="1" ht="14.5" x14ac:dyDescent="0.35">
      <c r="A22" s="194" t="s">
        <v>989</v>
      </c>
      <c r="B22" s="193" t="s">
        <v>1078</v>
      </c>
      <c r="C22" s="193" t="s">
        <v>1078</v>
      </c>
      <c r="D22" s="193" t="s">
        <v>1058</v>
      </c>
      <c r="E22" s="193" t="s">
        <v>1058</v>
      </c>
      <c r="F22" s="193" t="s">
        <v>1058</v>
      </c>
      <c r="G22" s="194" t="s">
        <v>964</v>
      </c>
      <c r="H22" s="193" t="s">
        <v>920</v>
      </c>
      <c r="I22" s="193" t="s">
        <v>219</v>
      </c>
      <c r="J22" s="193">
        <v>0</v>
      </c>
      <c r="K22" s="193">
        <v>250</v>
      </c>
      <c r="L22" s="197" t="s">
        <v>218</v>
      </c>
      <c r="M22" s="193" t="s">
        <v>980</v>
      </c>
      <c r="S22" s="195"/>
      <c r="T22" s="195"/>
      <c r="U22" s="195"/>
      <c r="AE22" s="194" t="s">
        <v>1088</v>
      </c>
      <c r="AF22" s="193">
        <v>39182</v>
      </c>
      <c r="AG22" s="194">
        <v>2025</v>
      </c>
      <c r="AH22" s="193">
        <v>-33.9</v>
      </c>
      <c r="AI22" s="193">
        <v>1.9</v>
      </c>
      <c r="AK22" s="198">
        <v>0.97489999999999999</v>
      </c>
      <c r="AL22" s="198">
        <v>1.9E-3</v>
      </c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Z22" s="196"/>
    </row>
    <row r="23" spans="1:78" s="194" customFormat="1" ht="14.5" x14ac:dyDescent="0.35">
      <c r="A23" s="194" t="s">
        <v>989</v>
      </c>
      <c r="B23" s="193" t="s">
        <v>1079</v>
      </c>
      <c r="C23" s="193" t="s">
        <v>1079</v>
      </c>
      <c r="D23" s="193" t="s">
        <v>1059</v>
      </c>
      <c r="E23" s="193" t="s">
        <v>1059</v>
      </c>
      <c r="F23" s="193" t="s">
        <v>1059</v>
      </c>
      <c r="G23" s="194" t="s">
        <v>964</v>
      </c>
      <c r="H23" s="193" t="s">
        <v>920</v>
      </c>
      <c r="I23" s="193" t="s">
        <v>219</v>
      </c>
      <c r="J23" s="193">
        <v>0</v>
      </c>
      <c r="K23" s="193">
        <v>250</v>
      </c>
      <c r="L23" s="197" t="s">
        <v>218</v>
      </c>
      <c r="M23" s="193" t="s">
        <v>980</v>
      </c>
      <c r="S23" s="195"/>
      <c r="T23" s="195"/>
      <c r="U23" s="195"/>
      <c r="AE23" s="194" t="s">
        <v>1088</v>
      </c>
      <c r="AF23" s="193">
        <v>39183</v>
      </c>
      <c r="AG23" s="194">
        <v>2025</v>
      </c>
      <c r="AH23" s="193">
        <v>-54.2</v>
      </c>
      <c r="AI23" s="193">
        <v>1.9</v>
      </c>
      <c r="AK23" s="198">
        <v>0.95440000000000003</v>
      </c>
      <c r="AL23" s="198">
        <v>1.9E-3</v>
      </c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  <c r="BJ23" s="196"/>
      <c r="BK23" s="196"/>
      <c r="BZ23" s="196"/>
    </row>
    <row r="24" spans="1:78" s="194" customFormat="1" ht="14.5" x14ac:dyDescent="0.35">
      <c r="A24" s="194" t="s">
        <v>989</v>
      </c>
      <c r="B24" s="193" t="s">
        <v>1079</v>
      </c>
      <c r="C24" s="193" t="s">
        <v>1079</v>
      </c>
      <c r="D24" s="193" t="s">
        <v>1060</v>
      </c>
      <c r="E24" s="193" t="s">
        <v>1060</v>
      </c>
      <c r="F24" s="193" t="s">
        <v>1060</v>
      </c>
      <c r="G24" s="194" t="s">
        <v>964</v>
      </c>
      <c r="H24" s="193" t="s">
        <v>920</v>
      </c>
      <c r="I24" s="193" t="s">
        <v>219</v>
      </c>
      <c r="J24" s="193">
        <v>0</v>
      </c>
      <c r="K24" s="193">
        <v>250</v>
      </c>
      <c r="L24" s="197" t="s">
        <v>218</v>
      </c>
      <c r="M24" s="193" t="s">
        <v>980</v>
      </c>
      <c r="S24" s="195"/>
      <c r="T24" s="195"/>
      <c r="U24" s="195"/>
      <c r="AE24" s="194" t="s">
        <v>1088</v>
      </c>
      <c r="AF24" s="193">
        <v>39184</v>
      </c>
      <c r="AG24" s="194">
        <v>2025</v>
      </c>
      <c r="AH24" s="193">
        <v>-0.9</v>
      </c>
      <c r="AI24" s="193">
        <v>2.2000000000000002</v>
      </c>
      <c r="AK24" s="198">
        <v>1.0082</v>
      </c>
      <c r="AL24" s="198">
        <v>2.2000000000000001E-3</v>
      </c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Z24" s="196"/>
    </row>
    <row r="25" spans="1:78" s="194" customFormat="1" ht="14.5" x14ac:dyDescent="0.35">
      <c r="A25" s="194" t="s">
        <v>989</v>
      </c>
      <c r="B25" s="193" t="s">
        <v>1080</v>
      </c>
      <c r="C25" s="193" t="s">
        <v>1080</v>
      </c>
      <c r="D25" s="193" t="s">
        <v>1061</v>
      </c>
      <c r="E25" s="193" t="s">
        <v>1061</v>
      </c>
      <c r="F25" s="193" t="s">
        <v>1061</v>
      </c>
      <c r="G25" s="194" t="s">
        <v>964</v>
      </c>
      <c r="H25" s="193" t="s">
        <v>920</v>
      </c>
      <c r="I25" s="193" t="s">
        <v>219</v>
      </c>
      <c r="J25" s="193">
        <v>0</v>
      </c>
      <c r="K25" s="193">
        <v>250</v>
      </c>
      <c r="L25" s="197" t="s">
        <v>218</v>
      </c>
      <c r="M25" s="193" t="s">
        <v>980</v>
      </c>
      <c r="S25" s="195"/>
      <c r="T25" s="195"/>
      <c r="U25" s="195"/>
      <c r="AE25" s="194" t="s">
        <v>1088</v>
      </c>
      <c r="AF25" s="193">
        <v>39185</v>
      </c>
      <c r="AG25" s="194">
        <v>2025</v>
      </c>
      <c r="AH25" s="193">
        <v>-76.7</v>
      </c>
      <c r="AI25" s="193">
        <v>1.9</v>
      </c>
      <c r="AK25" s="198">
        <v>0.93169999999999997</v>
      </c>
      <c r="AL25" s="198">
        <v>1.9E-3</v>
      </c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Z25" s="196"/>
    </row>
    <row r="26" spans="1:78" s="194" customFormat="1" ht="14.5" x14ac:dyDescent="0.35">
      <c r="A26" s="194" t="s">
        <v>989</v>
      </c>
      <c r="B26" s="193" t="s">
        <v>1080</v>
      </c>
      <c r="C26" s="193" t="s">
        <v>1080</v>
      </c>
      <c r="D26" s="193" t="s">
        <v>1062</v>
      </c>
      <c r="E26" s="193" t="s">
        <v>1062</v>
      </c>
      <c r="F26" s="193" t="s">
        <v>1062</v>
      </c>
      <c r="G26" s="194" t="s">
        <v>964</v>
      </c>
      <c r="H26" s="193" t="s">
        <v>920</v>
      </c>
      <c r="I26" s="193" t="s">
        <v>219</v>
      </c>
      <c r="J26" s="193">
        <v>0</v>
      </c>
      <c r="K26" s="193">
        <v>250</v>
      </c>
      <c r="L26" s="197" t="s">
        <v>218</v>
      </c>
      <c r="M26" s="193" t="s">
        <v>980</v>
      </c>
      <c r="S26" s="195"/>
      <c r="T26" s="195"/>
      <c r="U26" s="195"/>
      <c r="AE26" s="194" t="s">
        <v>1088</v>
      </c>
      <c r="AF26" s="193">
        <v>39186</v>
      </c>
      <c r="AG26" s="194">
        <v>2025</v>
      </c>
      <c r="AH26" s="193">
        <v>-80.099999999999994</v>
      </c>
      <c r="AI26" s="193">
        <v>2</v>
      </c>
      <c r="AK26" s="198">
        <v>0.92830000000000001</v>
      </c>
      <c r="AL26" s="198">
        <v>2E-3</v>
      </c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  <c r="BJ26" s="196"/>
      <c r="BK26" s="196"/>
      <c r="BZ26" s="196"/>
    </row>
    <row r="27" spans="1:78" s="194" customFormat="1" ht="14.5" x14ac:dyDescent="0.35">
      <c r="A27" s="194" t="s">
        <v>989</v>
      </c>
      <c r="B27" s="193" t="s">
        <v>1081</v>
      </c>
      <c r="C27" s="193" t="s">
        <v>1081</v>
      </c>
      <c r="D27" s="193" t="s">
        <v>1063</v>
      </c>
      <c r="E27" s="193" t="s">
        <v>1063</v>
      </c>
      <c r="F27" s="193" t="s">
        <v>1063</v>
      </c>
      <c r="G27" s="194" t="s">
        <v>964</v>
      </c>
      <c r="H27" s="193" t="s">
        <v>920</v>
      </c>
      <c r="I27" s="193" t="s">
        <v>219</v>
      </c>
      <c r="J27" s="193">
        <v>0</v>
      </c>
      <c r="K27" s="193">
        <v>250</v>
      </c>
      <c r="L27" s="197" t="s">
        <v>218</v>
      </c>
      <c r="M27" s="193" t="s">
        <v>980</v>
      </c>
      <c r="S27" s="195"/>
      <c r="T27" s="195"/>
      <c r="U27" s="195"/>
      <c r="AE27" s="194" t="s">
        <v>1088</v>
      </c>
      <c r="AF27" s="193">
        <v>39187</v>
      </c>
      <c r="AG27" s="194">
        <v>2025</v>
      </c>
      <c r="AH27" s="193">
        <v>-324.2</v>
      </c>
      <c r="AI27" s="193">
        <v>1.6</v>
      </c>
      <c r="AK27" s="198">
        <v>0.68200000000000005</v>
      </c>
      <c r="AL27" s="198">
        <v>1.6000000000000001E-3</v>
      </c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Z27" s="196"/>
    </row>
    <row r="28" spans="1:78" s="194" customFormat="1" ht="14.5" x14ac:dyDescent="0.35">
      <c r="A28" s="194" t="s">
        <v>989</v>
      </c>
      <c r="B28" s="193" t="s">
        <v>1009</v>
      </c>
      <c r="C28" s="193" t="s">
        <v>1009</v>
      </c>
      <c r="D28" s="193" t="s">
        <v>1064</v>
      </c>
      <c r="E28" s="193" t="s">
        <v>1064</v>
      </c>
      <c r="F28" s="193" t="s">
        <v>1064</v>
      </c>
      <c r="G28" s="194" t="s">
        <v>964</v>
      </c>
      <c r="H28" s="193" t="s">
        <v>920</v>
      </c>
      <c r="I28" s="193" t="s">
        <v>219</v>
      </c>
      <c r="J28" s="193">
        <v>0</v>
      </c>
      <c r="K28" s="193">
        <v>250</v>
      </c>
      <c r="L28" s="197" t="s">
        <v>218</v>
      </c>
      <c r="M28" s="193" t="s">
        <v>980</v>
      </c>
      <c r="S28" s="195"/>
      <c r="T28" s="195"/>
      <c r="U28" s="195"/>
      <c r="AE28" s="194" t="s">
        <v>1088</v>
      </c>
      <c r="AF28" s="193">
        <v>39188</v>
      </c>
      <c r="AG28" s="194">
        <v>2025</v>
      </c>
      <c r="AH28" s="193">
        <v>-52.8</v>
      </c>
      <c r="AI28" s="193">
        <v>2.7</v>
      </c>
      <c r="AK28" s="198">
        <v>0.95579999999999998</v>
      </c>
      <c r="AL28" s="198">
        <v>2.7000000000000001E-3</v>
      </c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Z28" s="196"/>
    </row>
    <row r="29" spans="1:78" s="194" customFormat="1" ht="14.5" x14ac:dyDescent="0.35">
      <c r="A29" s="194" t="s">
        <v>989</v>
      </c>
      <c r="B29" s="193" t="s">
        <v>994</v>
      </c>
      <c r="C29" s="193" t="s">
        <v>994</v>
      </c>
      <c r="D29" s="193" t="s">
        <v>1065</v>
      </c>
      <c r="E29" s="193" t="s">
        <v>1065</v>
      </c>
      <c r="F29" s="193" t="s">
        <v>1065</v>
      </c>
      <c r="G29" s="194" t="s">
        <v>964</v>
      </c>
      <c r="H29" s="193" t="s">
        <v>920</v>
      </c>
      <c r="I29" s="193" t="s">
        <v>219</v>
      </c>
      <c r="J29" s="193">
        <v>0</v>
      </c>
      <c r="K29" s="193">
        <v>250</v>
      </c>
      <c r="L29" s="197" t="s">
        <v>218</v>
      </c>
      <c r="M29" s="193" t="s">
        <v>980</v>
      </c>
      <c r="S29" s="195"/>
      <c r="T29" s="195"/>
      <c r="U29" s="195"/>
      <c r="AE29" s="194" t="s">
        <v>1088</v>
      </c>
      <c r="AF29" s="193">
        <v>39189</v>
      </c>
      <c r="AG29" s="194">
        <v>2025</v>
      </c>
      <c r="AH29" s="193">
        <v>-336</v>
      </c>
      <c r="AI29" s="193">
        <v>1.6</v>
      </c>
      <c r="AK29" s="198">
        <v>0.67010000000000003</v>
      </c>
      <c r="AL29" s="198">
        <v>1.6000000000000001E-3</v>
      </c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  <c r="BJ29" s="196"/>
      <c r="BK29" s="196"/>
      <c r="BZ29" s="196"/>
    </row>
    <row r="30" spans="1:78" s="194" customFormat="1" ht="14.5" x14ac:dyDescent="0.35">
      <c r="A30" s="194" t="s">
        <v>989</v>
      </c>
      <c r="B30" s="193" t="s">
        <v>994</v>
      </c>
      <c r="C30" s="193" t="s">
        <v>994</v>
      </c>
      <c r="D30" s="193" t="s">
        <v>1066</v>
      </c>
      <c r="E30" s="193" t="s">
        <v>1066</v>
      </c>
      <c r="F30" s="193" t="s">
        <v>1066</v>
      </c>
      <c r="G30" s="194" t="s">
        <v>964</v>
      </c>
      <c r="H30" s="193" t="s">
        <v>920</v>
      </c>
      <c r="I30" s="193" t="s">
        <v>219</v>
      </c>
      <c r="J30" s="193">
        <v>0</v>
      </c>
      <c r="K30" s="193">
        <v>250</v>
      </c>
      <c r="L30" s="197" t="s">
        <v>218</v>
      </c>
      <c r="M30" s="193" t="s">
        <v>980</v>
      </c>
      <c r="S30" s="195"/>
      <c r="T30" s="195"/>
      <c r="U30" s="195"/>
      <c r="AE30" s="194" t="s">
        <v>1088</v>
      </c>
      <c r="AF30" s="193">
        <v>39190</v>
      </c>
      <c r="AG30" s="194">
        <v>2025</v>
      </c>
      <c r="AH30" s="193">
        <v>-388.3</v>
      </c>
      <c r="AI30" s="193">
        <v>1.6</v>
      </c>
      <c r="AK30" s="198">
        <v>0.61719999999999997</v>
      </c>
      <c r="AL30" s="198">
        <v>1.6000000000000001E-3</v>
      </c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  <c r="BJ30" s="196"/>
      <c r="BK30" s="196"/>
      <c r="BZ30" s="196"/>
    </row>
    <row r="31" spans="1:78" s="194" customFormat="1" ht="14.5" x14ac:dyDescent="0.35">
      <c r="A31" s="194" t="s">
        <v>989</v>
      </c>
      <c r="B31" s="193" t="s">
        <v>996</v>
      </c>
      <c r="C31" s="193" t="s">
        <v>996</v>
      </c>
      <c r="D31" s="193" t="s">
        <v>1067</v>
      </c>
      <c r="E31" s="193" t="s">
        <v>1067</v>
      </c>
      <c r="F31" s="193" t="s">
        <v>1067</v>
      </c>
      <c r="G31" s="194" t="s">
        <v>964</v>
      </c>
      <c r="H31" s="193" t="s">
        <v>920</v>
      </c>
      <c r="I31" s="193" t="s">
        <v>219</v>
      </c>
      <c r="J31" s="193">
        <v>0</v>
      </c>
      <c r="K31" s="193">
        <v>250</v>
      </c>
      <c r="L31" s="197" t="s">
        <v>218</v>
      </c>
      <c r="M31" s="193" t="s">
        <v>980</v>
      </c>
      <c r="S31" s="195"/>
      <c r="T31" s="195"/>
      <c r="U31" s="195"/>
      <c r="AE31" s="194" t="s">
        <v>1088</v>
      </c>
      <c r="AF31" s="193">
        <v>39191</v>
      </c>
      <c r="AG31" s="194">
        <v>2025</v>
      </c>
      <c r="AH31" s="193">
        <v>-582.29999999999995</v>
      </c>
      <c r="AI31" s="193">
        <v>1.5</v>
      </c>
      <c r="AK31" s="198">
        <v>0.42149999999999999</v>
      </c>
      <c r="AL31" s="198">
        <v>1.5E-3</v>
      </c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Z31" s="196"/>
    </row>
    <row r="32" spans="1:78" s="194" customFormat="1" ht="14.5" x14ac:dyDescent="0.35">
      <c r="A32" s="194" t="s">
        <v>989</v>
      </c>
      <c r="B32" s="193" t="s">
        <v>996</v>
      </c>
      <c r="C32" s="193" t="s">
        <v>996</v>
      </c>
      <c r="D32" s="193" t="s">
        <v>1068</v>
      </c>
      <c r="E32" s="193" t="s">
        <v>1068</v>
      </c>
      <c r="F32" s="193" t="s">
        <v>1068</v>
      </c>
      <c r="G32" s="194" t="s">
        <v>964</v>
      </c>
      <c r="H32" s="193" t="s">
        <v>920</v>
      </c>
      <c r="I32" s="193" t="s">
        <v>219</v>
      </c>
      <c r="J32" s="193">
        <v>0</v>
      </c>
      <c r="K32" s="193">
        <v>250</v>
      </c>
      <c r="L32" s="197" t="s">
        <v>218</v>
      </c>
      <c r="M32" s="193" t="s">
        <v>980</v>
      </c>
      <c r="S32" s="195"/>
      <c r="T32" s="195"/>
      <c r="U32" s="195"/>
      <c r="AE32" s="194" t="s">
        <v>1088</v>
      </c>
      <c r="AF32" s="193">
        <v>39192</v>
      </c>
      <c r="AG32" s="194">
        <v>2025</v>
      </c>
      <c r="AH32" s="193">
        <v>-659.2</v>
      </c>
      <c r="AI32" s="193">
        <v>1.1000000000000001</v>
      </c>
      <c r="AK32" s="198">
        <v>0.34389999999999998</v>
      </c>
      <c r="AL32" s="198">
        <v>1.1000000000000001E-3</v>
      </c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Z32" s="196"/>
    </row>
    <row r="33" spans="1:78" s="194" customFormat="1" ht="14.5" x14ac:dyDescent="0.35">
      <c r="A33" s="194" t="s">
        <v>989</v>
      </c>
      <c r="B33" s="193" t="s">
        <v>995</v>
      </c>
      <c r="C33" s="193" t="s">
        <v>995</v>
      </c>
      <c r="D33" s="193" t="s">
        <v>1069</v>
      </c>
      <c r="E33" s="193" t="s">
        <v>1069</v>
      </c>
      <c r="F33" s="193" t="s">
        <v>1069</v>
      </c>
      <c r="G33" s="194" t="s">
        <v>964</v>
      </c>
      <c r="H33" s="193" t="s">
        <v>920</v>
      </c>
      <c r="I33" s="193" t="s">
        <v>219</v>
      </c>
      <c r="J33" s="193">
        <v>0</v>
      </c>
      <c r="K33" s="193">
        <v>250</v>
      </c>
      <c r="L33" s="197" t="s">
        <v>218</v>
      </c>
      <c r="M33" s="193" t="s">
        <v>980</v>
      </c>
      <c r="S33" s="195"/>
      <c r="T33" s="195"/>
      <c r="U33" s="195"/>
      <c r="AE33" s="194" t="s">
        <v>1088</v>
      </c>
      <c r="AF33" s="193">
        <v>39193</v>
      </c>
      <c r="AG33" s="194">
        <v>2025</v>
      </c>
      <c r="AH33" s="193">
        <v>-338.3</v>
      </c>
      <c r="AI33" s="193">
        <v>1.5</v>
      </c>
      <c r="AK33" s="198">
        <v>0.66779999999999995</v>
      </c>
      <c r="AL33" s="198">
        <v>1.5E-3</v>
      </c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Z33" s="196"/>
    </row>
    <row r="34" spans="1:78" s="194" customFormat="1" ht="14.5" x14ac:dyDescent="0.35">
      <c r="A34" s="194" t="s">
        <v>989</v>
      </c>
      <c r="B34" s="193" t="s">
        <v>1082</v>
      </c>
      <c r="C34" s="193" t="s">
        <v>1082</v>
      </c>
      <c r="D34" s="193" t="s">
        <v>1070</v>
      </c>
      <c r="E34" s="193" t="s">
        <v>1070</v>
      </c>
      <c r="F34" s="193" t="s">
        <v>1070</v>
      </c>
      <c r="G34" s="194" t="s">
        <v>964</v>
      </c>
      <c r="H34" s="193" t="s">
        <v>920</v>
      </c>
      <c r="I34" s="193" t="s">
        <v>219</v>
      </c>
      <c r="J34" s="193">
        <v>0</v>
      </c>
      <c r="K34" s="193">
        <v>250</v>
      </c>
      <c r="L34" s="197" t="s">
        <v>218</v>
      </c>
      <c r="M34" s="193" t="s">
        <v>980</v>
      </c>
      <c r="S34" s="195"/>
      <c r="T34" s="195"/>
      <c r="U34" s="195"/>
      <c r="AE34" s="194" t="s">
        <v>1088</v>
      </c>
      <c r="AF34" s="193">
        <v>39194</v>
      </c>
      <c r="AG34" s="194">
        <v>2025</v>
      </c>
      <c r="AH34" s="193">
        <v>-340.7</v>
      </c>
      <c r="AI34" s="193">
        <v>1.7</v>
      </c>
      <c r="AK34" s="198">
        <v>0.6653</v>
      </c>
      <c r="AL34" s="198">
        <v>1.6999999999999999E-3</v>
      </c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Z34" s="196"/>
    </row>
    <row r="35" spans="1:78" s="194" customFormat="1" ht="14.5" x14ac:dyDescent="0.35">
      <c r="A35" s="194" t="s">
        <v>989</v>
      </c>
      <c r="B35" s="193" t="s">
        <v>1083</v>
      </c>
      <c r="C35" s="193" t="s">
        <v>1083</v>
      </c>
      <c r="D35" s="193" t="s">
        <v>1071</v>
      </c>
      <c r="E35" s="193" t="s">
        <v>1071</v>
      </c>
      <c r="F35" s="193" t="s">
        <v>1071</v>
      </c>
      <c r="G35" s="194" t="s">
        <v>964</v>
      </c>
      <c r="H35" s="193" t="s">
        <v>920</v>
      </c>
      <c r="I35" s="193" t="s">
        <v>219</v>
      </c>
      <c r="J35" s="193">
        <v>0</v>
      </c>
      <c r="K35" s="193">
        <v>250</v>
      </c>
      <c r="L35" s="197" t="s">
        <v>218</v>
      </c>
      <c r="M35" s="193" t="s">
        <v>980</v>
      </c>
      <c r="S35" s="195"/>
      <c r="T35" s="195"/>
      <c r="U35" s="195"/>
      <c r="AE35" s="194" t="s">
        <v>1088</v>
      </c>
      <c r="AF35" s="193">
        <v>39195</v>
      </c>
      <c r="AG35" s="194">
        <v>2025</v>
      </c>
      <c r="AH35" s="193">
        <v>-45</v>
      </c>
      <c r="AI35" s="193">
        <v>1.9</v>
      </c>
      <c r="AK35" s="198">
        <v>0.9637</v>
      </c>
      <c r="AL35" s="198">
        <v>1.9E-3</v>
      </c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Z35" s="196"/>
    </row>
    <row r="36" spans="1:78" s="194" customFormat="1" ht="14.5" x14ac:dyDescent="0.35">
      <c r="A36" s="194" t="s">
        <v>989</v>
      </c>
      <c r="B36" s="193" t="s">
        <v>1084</v>
      </c>
      <c r="C36" s="193" t="s">
        <v>1084</v>
      </c>
      <c r="D36" s="193" t="s">
        <v>1072</v>
      </c>
      <c r="E36" s="193" t="s">
        <v>1072</v>
      </c>
      <c r="F36" s="193" t="s">
        <v>1072</v>
      </c>
      <c r="G36" s="194" t="s">
        <v>964</v>
      </c>
      <c r="H36" s="193" t="s">
        <v>920</v>
      </c>
      <c r="I36" s="193" t="s">
        <v>219</v>
      </c>
      <c r="J36" s="193">
        <v>0</v>
      </c>
      <c r="K36" s="193">
        <v>250</v>
      </c>
      <c r="L36" s="197" t="s">
        <v>218</v>
      </c>
      <c r="M36" s="193" t="s">
        <v>980</v>
      </c>
      <c r="S36" s="195"/>
      <c r="T36" s="195"/>
      <c r="U36" s="195"/>
      <c r="AE36" s="194" t="s">
        <v>1088</v>
      </c>
      <c r="AF36" s="193">
        <v>39196</v>
      </c>
      <c r="AG36" s="194">
        <v>2025</v>
      </c>
      <c r="AH36" s="193">
        <v>-2.1</v>
      </c>
      <c r="AI36" s="193">
        <v>2.4</v>
      </c>
      <c r="AK36" s="198">
        <v>1.0069999999999999</v>
      </c>
      <c r="AL36" s="198">
        <v>2.3999999999999998E-3</v>
      </c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  <c r="BJ36" s="196"/>
      <c r="BK36" s="196"/>
      <c r="BZ36" s="196"/>
    </row>
    <row r="37" spans="1:78" s="194" customFormat="1" ht="14.5" x14ac:dyDescent="0.35">
      <c r="A37" s="194" t="s">
        <v>989</v>
      </c>
      <c r="B37" s="193" t="s">
        <v>1085</v>
      </c>
      <c r="C37" s="193" t="s">
        <v>1085</v>
      </c>
      <c r="D37" s="193" t="s">
        <v>1073</v>
      </c>
      <c r="E37" s="193" t="s">
        <v>1073</v>
      </c>
      <c r="F37" s="193" t="s">
        <v>1073</v>
      </c>
      <c r="G37" s="194" t="s">
        <v>964</v>
      </c>
      <c r="H37" s="193" t="s">
        <v>920</v>
      </c>
      <c r="I37" s="193" t="s">
        <v>219</v>
      </c>
      <c r="J37" s="193">
        <v>0</v>
      </c>
      <c r="K37" s="193">
        <v>250</v>
      </c>
      <c r="L37" s="197" t="s">
        <v>218</v>
      </c>
      <c r="M37" s="193" t="s">
        <v>980</v>
      </c>
      <c r="S37" s="195"/>
      <c r="T37" s="195"/>
      <c r="U37" s="195"/>
      <c r="AE37" s="194" t="s">
        <v>1088</v>
      </c>
      <c r="AF37" s="193">
        <v>39197</v>
      </c>
      <c r="AG37" s="194">
        <v>2025</v>
      </c>
      <c r="AH37" s="193">
        <v>-9.4</v>
      </c>
      <c r="AI37" s="193">
        <v>2</v>
      </c>
      <c r="AK37" s="198">
        <v>0.99960000000000004</v>
      </c>
      <c r="AL37" s="198">
        <v>2E-3</v>
      </c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Z37" s="196"/>
    </row>
    <row r="38" spans="1:78" s="194" customFormat="1" ht="14.5" x14ac:dyDescent="0.35">
      <c r="A38" s="194" t="s">
        <v>989</v>
      </c>
      <c r="B38" s="193" t="s">
        <v>1086</v>
      </c>
      <c r="C38" s="193" t="s">
        <v>1086</v>
      </c>
      <c r="D38" s="193" t="s">
        <v>1074</v>
      </c>
      <c r="E38" s="193" t="s">
        <v>1074</v>
      </c>
      <c r="F38" s="193" t="s">
        <v>1074</v>
      </c>
      <c r="G38" s="194" t="s">
        <v>964</v>
      </c>
      <c r="H38" s="193" t="s">
        <v>920</v>
      </c>
      <c r="I38" s="193" t="s">
        <v>219</v>
      </c>
      <c r="J38" s="193">
        <v>0</v>
      </c>
      <c r="K38" s="193">
        <v>250</v>
      </c>
      <c r="L38" s="197" t="s">
        <v>218</v>
      </c>
      <c r="M38" s="193" t="s">
        <v>980</v>
      </c>
      <c r="S38" s="195"/>
      <c r="T38" s="195"/>
      <c r="U38" s="195"/>
      <c r="AE38" s="194" t="s">
        <v>1088</v>
      </c>
      <c r="AF38" s="193">
        <v>39198</v>
      </c>
      <c r="AG38" s="194">
        <v>2025</v>
      </c>
      <c r="AH38" s="193">
        <v>-86.7</v>
      </c>
      <c r="AI38" s="193">
        <v>2.1</v>
      </c>
      <c r="AK38" s="198">
        <v>0.92159999999999997</v>
      </c>
      <c r="AL38" s="198">
        <v>2.0999999999999999E-3</v>
      </c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Z38" s="196"/>
    </row>
    <row r="39" spans="1:78" s="194" customFormat="1" ht="14.5" x14ac:dyDescent="0.35">
      <c r="A39" s="194" t="s">
        <v>989</v>
      </c>
      <c r="B39" s="193" t="s">
        <v>1087</v>
      </c>
      <c r="C39" s="193" t="s">
        <v>1087</v>
      </c>
      <c r="D39" s="193" t="s">
        <v>1075</v>
      </c>
      <c r="E39" s="193" t="s">
        <v>1075</v>
      </c>
      <c r="F39" s="193" t="s">
        <v>1075</v>
      </c>
      <c r="G39" s="194" t="s">
        <v>964</v>
      </c>
      <c r="H39" s="193" t="s">
        <v>920</v>
      </c>
      <c r="I39" s="193" t="s">
        <v>219</v>
      </c>
      <c r="J39" s="193">
        <v>0</v>
      </c>
      <c r="K39" s="193">
        <v>250</v>
      </c>
      <c r="L39" s="197" t="s">
        <v>218</v>
      </c>
      <c r="M39" s="193" t="s">
        <v>980</v>
      </c>
      <c r="S39" s="195"/>
      <c r="T39" s="195"/>
      <c r="U39" s="195"/>
      <c r="AE39" s="194" t="s">
        <v>1088</v>
      </c>
      <c r="AF39" s="193">
        <v>39199</v>
      </c>
      <c r="AG39" s="194">
        <v>2025</v>
      </c>
      <c r="AH39" s="193">
        <v>-302.7</v>
      </c>
      <c r="AI39" s="193">
        <v>2</v>
      </c>
      <c r="AK39" s="198">
        <v>0.70369999999999999</v>
      </c>
      <c r="AL39" s="198">
        <v>2E-3</v>
      </c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Z39" s="196"/>
    </row>
    <row r="40" spans="1:78" ht="14.5" x14ac:dyDescent="0.35">
      <c r="L40" s="4"/>
      <c r="M40" s="8"/>
    </row>
    <row r="41" spans="1:78" ht="14.5" x14ac:dyDescent="0.35">
      <c r="L41" s="4"/>
      <c r="M41" s="8"/>
    </row>
    <row r="42" spans="1:78" ht="14.5" x14ac:dyDescent="0.35">
      <c r="L42" s="4"/>
      <c r="M42" s="8"/>
    </row>
    <row r="43" spans="1:78" ht="14.5" x14ac:dyDescent="0.35">
      <c r="L43" s="4"/>
      <c r="M43" s="8"/>
    </row>
    <row r="44" spans="1:78" ht="14.5" x14ac:dyDescent="0.35">
      <c r="L44" s="4"/>
      <c r="M44" s="8"/>
    </row>
    <row r="45" spans="1:78" ht="14.5" x14ac:dyDescent="0.35">
      <c r="L45" s="4"/>
      <c r="M45" s="8"/>
    </row>
    <row r="46" spans="1:78" ht="14.5" x14ac:dyDescent="0.35">
      <c r="L46" s="4"/>
      <c r="M46" s="8"/>
    </row>
    <row r="47" spans="1:78" ht="14.5" x14ac:dyDescent="0.35">
      <c r="L47" s="4"/>
      <c r="M47" s="8"/>
    </row>
    <row r="48" spans="1:78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phoneticPr fontId="34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B4:B26 B28:B1048576 C15:C26 C28:C39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C4:C14 C40:C1048576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D4:E14 D40:D1048576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54296875" style="3" customWidth="1"/>
    <col min="2" max="2" width="12.453125" style="3" bestFit="1" customWidth="1"/>
    <col min="3" max="4" width="14" style="3" customWidth="1"/>
    <col min="5" max="5" width="14" style="104" customWidth="1"/>
    <col min="6" max="6" width="14.453125" style="104" customWidth="1"/>
    <col min="7" max="7" width="14.453125" style="108" customWidth="1"/>
    <col min="8" max="8" width="17" style="108" bestFit="1" customWidth="1"/>
    <col min="9" max="10" width="15.1796875" style="9" customWidth="1"/>
    <col min="11" max="12" width="10.81640625" style="3"/>
    <col min="13" max="13" width="16.453125" style="3" customWidth="1"/>
    <col min="14" max="14" width="19.453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54296875" style="3" bestFit="1" customWidth="1"/>
    <col min="19" max="19" width="10.54296875" style="3" customWidth="1"/>
    <col min="20" max="20" width="14.453125" style="3" customWidth="1"/>
    <col min="21" max="22" width="10.81640625" style="3"/>
    <col min="23" max="23" width="7.453125" customWidth="1"/>
    <col min="24" max="24" width="9" bestFit="1" customWidth="1"/>
    <col min="25" max="16384" width="10.81640625" style="3"/>
  </cols>
  <sheetData>
    <row r="1" spans="1:33" s="17" customFormat="1" ht="48.65" customHeight="1" x14ac:dyDescent="0.35">
      <c r="A1" s="14" t="s">
        <v>637</v>
      </c>
      <c r="B1" s="14" t="s">
        <v>14</v>
      </c>
      <c r="C1" s="14" t="s">
        <v>427</v>
      </c>
      <c r="D1" s="14" t="s">
        <v>779</v>
      </c>
      <c r="E1" s="105" t="s">
        <v>705</v>
      </c>
      <c r="F1" s="101" t="s">
        <v>706</v>
      </c>
      <c r="G1" s="101" t="s">
        <v>707</v>
      </c>
      <c r="H1" s="101" t="s">
        <v>815</v>
      </c>
      <c r="I1" s="14" t="s">
        <v>548</v>
      </c>
      <c r="J1" s="15" t="s">
        <v>814</v>
      </c>
      <c r="K1" s="73" t="s">
        <v>302</v>
      </c>
      <c r="L1" s="73" t="s">
        <v>303</v>
      </c>
      <c r="M1" s="73" t="s">
        <v>304</v>
      </c>
      <c r="N1" s="73" t="s">
        <v>628</v>
      </c>
      <c r="O1" s="73" t="s">
        <v>305</v>
      </c>
      <c r="P1" s="73" t="s">
        <v>306</v>
      </c>
      <c r="Q1" s="88" t="s">
        <v>326</v>
      </c>
      <c r="R1" s="88" t="s">
        <v>327</v>
      </c>
      <c r="S1" s="88" t="s">
        <v>328</v>
      </c>
      <c r="T1" s="88" t="s">
        <v>329</v>
      </c>
      <c r="U1" s="58" t="s">
        <v>307</v>
      </c>
      <c r="V1" s="58" t="s">
        <v>308</v>
      </c>
      <c r="W1" s="58" t="s">
        <v>897</v>
      </c>
      <c r="X1" s="58" t="s">
        <v>898</v>
      </c>
      <c r="Y1" s="58" t="s">
        <v>309</v>
      </c>
      <c r="Z1" s="58" t="s">
        <v>310</v>
      </c>
      <c r="AA1" s="58" t="s">
        <v>311</v>
      </c>
      <c r="AB1" s="58" t="s">
        <v>312</v>
      </c>
      <c r="AC1" s="58" t="s">
        <v>313</v>
      </c>
      <c r="AD1" s="31" t="s">
        <v>314</v>
      </c>
      <c r="AE1" s="58" t="s">
        <v>315</v>
      </c>
      <c r="AF1" s="58" t="s">
        <v>316</v>
      </c>
      <c r="AG1" s="31" t="s">
        <v>317</v>
      </c>
    </row>
    <row r="2" spans="1:33" s="80" customFormat="1" ht="66.650000000000006" customHeight="1" x14ac:dyDescent="0.35">
      <c r="A2" s="18" t="s">
        <v>638</v>
      </c>
      <c r="B2" s="22" t="s">
        <v>16</v>
      </c>
      <c r="C2" s="22" t="s">
        <v>298</v>
      </c>
      <c r="D2" s="22" t="s">
        <v>780</v>
      </c>
      <c r="E2" s="102" t="s">
        <v>700</v>
      </c>
      <c r="F2" s="102" t="s">
        <v>701</v>
      </c>
      <c r="G2" s="102" t="s">
        <v>699</v>
      </c>
      <c r="H2" s="22" t="s">
        <v>299</v>
      </c>
      <c r="I2" s="22" t="s">
        <v>549</v>
      </c>
      <c r="J2" s="22" t="s">
        <v>813</v>
      </c>
      <c r="K2" s="74" t="s">
        <v>318</v>
      </c>
      <c r="L2" s="74" t="s">
        <v>631</v>
      </c>
      <c r="M2" s="74" t="s">
        <v>364</v>
      </c>
      <c r="N2" s="74" t="s">
        <v>685</v>
      </c>
      <c r="O2" s="74" t="s">
        <v>636</v>
      </c>
      <c r="P2" s="74" t="s">
        <v>319</v>
      </c>
      <c r="Q2" s="79" t="s">
        <v>347</v>
      </c>
      <c r="R2" s="79" t="s">
        <v>346</v>
      </c>
      <c r="S2" s="79" t="s">
        <v>363</v>
      </c>
      <c r="T2" s="79"/>
      <c r="U2" s="39" t="s">
        <v>320</v>
      </c>
      <c r="V2" s="39" t="s">
        <v>321</v>
      </c>
      <c r="W2" s="39" t="s">
        <v>895</v>
      </c>
      <c r="X2" s="39" t="s">
        <v>894</v>
      </c>
      <c r="Y2" s="39" t="s">
        <v>86</v>
      </c>
      <c r="Z2" s="39" t="s">
        <v>87</v>
      </c>
      <c r="AA2" s="39" t="s">
        <v>88</v>
      </c>
      <c r="AB2" s="39" t="s">
        <v>322</v>
      </c>
      <c r="AC2" s="39" t="s">
        <v>362</v>
      </c>
      <c r="AD2" s="39" t="s">
        <v>361</v>
      </c>
      <c r="AE2" s="39" t="s">
        <v>323</v>
      </c>
      <c r="AF2" s="39" t="s">
        <v>324</v>
      </c>
      <c r="AG2" s="39" t="s">
        <v>325</v>
      </c>
    </row>
    <row r="3" spans="1:33" s="29" customFormat="1" ht="29" x14ac:dyDescent="0.35">
      <c r="A3" s="24" t="s">
        <v>331</v>
      </c>
      <c r="B3" s="23"/>
      <c r="C3" s="23"/>
      <c r="D3" s="23"/>
      <c r="E3" s="103" t="s">
        <v>697</v>
      </c>
      <c r="F3" s="103" t="s">
        <v>34</v>
      </c>
      <c r="G3" s="103" t="s">
        <v>698</v>
      </c>
      <c r="H3" s="81" t="s">
        <v>342</v>
      </c>
      <c r="I3" s="23" t="s">
        <v>40</v>
      </c>
      <c r="J3" s="23"/>
      <c r="K3" s="75" t="s">
        <v>365</v>
      </c>
      <c r="L3" s="75" t="s">
        <v>866</v>
      </c>
      <c r="M3" s="75" t="s">
        <v>867</v>
      </c>
      <c r="N3" s="75" t="s">
        <v>868</v>
      </c>
      <c r="O3" s="75" t="s">
        <v>270</v>
      </c>
      <c r="P3" s="75" t="s">
        <v>297</v>
      </c>
      <c r="Q3" s="78" t="s">
        <v>37</v>
      </c>
      <c r="R3" s="78"/>
      <c r="S3" s="78"/>
      <c r="T3" s="78" t="s">
        <v>869</v>
      </c>
      <c r="U3" s="51" t="s">
        <v>131</v>
      </c>
      <c r="V3" s="51" t="s">
        <v>131</v>
      </c>
      <c r="W3" s="51" t="s">
        <v>131</v>
      </c>
      <c r="X3" s="51" t="s">
        <v>131</v>
      </c>
      <c r="Y3" s="111"/>
      <c r="Z3" s="51"/>
      <c r="AA3" s="51" t="s">
        <v>132</v>
      </c>
      <c r="AB3" s="51" t="s">
        <v>131</v>
      </c>
      <c r="AC3" s="51" t="s">
        <v>131</v>
      </c>
      <c r="AD3" s="51" t="s">
        <v>131</v>
      </c>
      <c r="AE3" s="51"/>
      <c r="AF3" s="51"/>
      <c r="AG3" s="51"/>
    </row>
    <row r="4" spans="1:33" x14ac:dyDescent="0.35">
      <c r="A4" s="12"/>
      <c r="D4" s="117"/>
      <c r="E4" s="106"/>
      <c r="F4" s="106"/>
      <c r="G4" s="106"/>
      <c r="H4" s="106"/>
      <c r="I4" s="8"/>
      <c r="J4" s="8"/>
      <c r="W4" s="3"/>
      <c r="X4" s="3"/>
    </row>
    <row r="5" spans="1:33" x14ac:dyDescent="0.35">
      <c r="A5" s="12"/>
      <c r="G5" s="107"/>
      <c r="H5" s="107"/>
      <c r="I5" s="8"/>
      <c r="J5" s="8"/>
      <c r="W5" s="3"/>
      <c r="X5" s="3"/>
    </row>
    <row r="6" spans="1:33" x14ac:dyDescent="0.35">
      <c r="A6" s="12"/>
      <c r="G6" s="107"/>
      <c r="H6" s="107"/>
      <c r="I6" s="8"/>
      <c r="J6" s="8"/>
      <c r="W6" s="3"/>
      <c r="X6" s="3"/>
    </row>
    <row r="7" spans="1:33" x14ac:dyDescent="0.35">
      <c r="A7" s="12"/>
      <c r="G7" s="107"/>
      <c r="H7" s="107"/>
      <c r="W7" s="3"/>
      <c r="X7" s="3"/>
    </row>
    <row r="8" spans="1:33" x14ac:dyDescent="0.35">
      <c r="G8" s="107"/>
      <c r="H8" s="107"/>
      <c r="W8" s="3"/>
      <c r="X8" s="3"/>
    </row>
    <row r="9" spans="1:33" x14ac:dyDescent="0.35">
      <c r="G9" s="107"/>
      <c r="H9" s="107"/>
      <c r="W9" s="3"/>
      <c r="X9" s="3"/>
    </row>
    <row r="10" spans="1:33" x14ac:dyDescent="0.35">
      <c r="G10" s="107"/>
      <c r="H10" s="107"/>
      <c r="W10" s="3"/>
      <c r="X10" s="3"/>
    </row>
    <row r="11" spans="1:33" x14ac:dyDescent="0.35">
      <c r="G11" s="107"/>
      <c r="H11" s="107"/>
      <c r="W11" s="3"/>
      <c r="X11" s="3"/>
    </row>
    <row r="12" spans="1:33" x14ac:dyDescent="0.35">
      <c r="G12" s="107"/>
      <c r="H12" s="107"/>
      <c r="W12" s="3"/>
      <c r="X12" s="3"/>
    </row>
    <row r="13" spans="1:33" x14ac:dyDescent="0.35">
      <c r="G13" s="107"/>
      <c r="H13" s="107"/>
      <c r="W13" s="3"/>
      <c r="X13" s="3"/>
    </row>
    <row r="14" spans="1:33" x14ac:dyDescent="0.35">
      <c r="G14" s="107"/>
      <c r="H14" s="107"/>
      <c r="W14" s="3"/>
      <c r="X14" s="3"/>
    </row>
    <row r="15" spans="1:33" x14ac:dyDescent="0.35">
      <c r="G15" s="107"/>
      <c r="H15" s="107"/>
      <c r="W15" s="3"/>
      <c r="X15" s="3"/>
    </row>
    <row r="16" spans="1:33" x14ac:dyDescent="0.35">
      <c r="G16" s="107"/>
      <c r="H16" s="107"/>
      <c r="W16" s="3"/>
      <c r="X16" s="3"/>
    </row>
    <row r="17" spans="7:24" x14ac:dyDescent="0.35">
      <c r="G17" s="107"/>
      <c r="H17" s="107"/>
      <c r="W17" s="3"/>
      <c r="X17" s="3"/>
    </row>
    <row r="18" spans="7:24" x14ac:dyDescent="0.35">
      <c r="G18" s="107"/>
      <c r="H18" s="107"/>
      <c r="W18" s="3"/>
      <c r="X18" s="3"/>
    </row>
    <row r="19" spans="7:24" x14ac:dyDescent="0.35">
      <c r="G19" s="107"/>
      <c r="H19" s="107"/>
      <c r="W19" s="3"/>
      <c r="X19" s="3"/>
    </row>
    <row r="20" spans="7:24" x14ac:dyDescent="0.35">
      <c r="G20" s="107"/>
      <c r="H20" s="107"/>
      <c r="W20" s="3"/>
      <c r="X20" s="3"/>
    </row>
    <row r="21" spans="7:24" x14ac:dyDescent="0.35">
      <c r="G21" s="107"/>
      <c r="H21" s="107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54296875" style="3" customWidth="1"/>
    <col min="2" max="2" width="11.453125" style="3" bestFit="1" customWidth="1"/>
    <col min="3" max="3" width="14.453125" bestFit="1" customWidth="1"/>
    <col min="4" max="4" width="18.54296875" style="9" customWidth="1"/>
    <col min="5" max="5" width="13.453125" style="3" bestFit="1" customWidth="1"/>
    <col min="6" max="6" width="10.453125" style="3" customWidth="1"/>
    <col min="7" max="7" width="12.1796875" style="3" customWidth="1"/>
    <col min="8" max="8" width="11" style="3" customWidth="1"/>
    <col min="9" max="9" width="10.81640625" style="104" bestFit="1" customWidth="1"/>
    <col min="10" max="10" width="11" style="104" customWidth="1"/>
    <col min="11" max="11" width="10.81640625" style="104" customWidth="1"/>
    <col min="12" max="12" width="18" style="3" customWidth="1"/>
    <col min="13" max="15" width="15.5429687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7" customFormat="1" ht="50" x14ac:dyDescent="0.35">
      <c r="A1" s="14" t="s">
        <v>637</v>
      </c>
      <c r="B1" s="14" t="s">
        <v>14</v>
      </c>
      <c r="C1" s="14" t="s">
        <v>427</v>
      </c>
      <c r="D1" s="14" t="s">
        <v>458</v>
      </c>
      <c r="E1" s="96" t="s">
        <v>550</v>
      </c>
      <c r="F1" s="14" t="s">
        <v>777</v>
      </c>
      <c r="G1" s="14" t="s">
        <v>367</v>
      </c>
      <c r="H1" s="20" t="s">
        <v>368</v>
      </c>
      <c r="I1" s="101" t="s">
        <v>695</v>
      </c>
      <c r="J1" s="101" t="s">
        <v>696</v>
      </c>
      <c r="K1" s="101" t="s">
        <v>694</v>
      </c>
      <c r="L1" s="86" t="s">
        <v>369</v>
      </c>
      <c r="M1" s="86" t="s">
        <v>370</v>
      </c>
      <c r="N1" s="86" t="s">
        <v>899</v>
      </c>
      <c r="O1" s="86" t="s">
        <v>900</v>
      </c>
      <c r="P1" s="86" t="s">
        <v>371</v>
      </c>
      <c r="Q1" s="86" t="s">
        <v>372</v>
      </c>
      <c r="R1" s="86" t="s">
        <v>373</v>
      </c>
      <c r="S1" s="86" t="s">
        <v>729</v>
      </c>
      <c r="T1" s="86" t="s">
        <v>374</v>
      </c>
      <c r="U1" s="86" t="s">
        <v>375</v>
      </c>
      <c r="V1" s="86" t="s">
        <v>722</v>
      </c>
      <c r="W1" s="58" t="s">
        <v>376</v>
      </c>
      <c r="X1" s="58" t="s">
        <v>667</v>
      </c>
      <c r="Y1" s="58" t="s">
        <v>377</v>
      </c>
      <c r="Z1" s="58" t="s">
        <v>378</v>
      </c>
      <c r="AA1" s="58" t="s">
        <v>379</v>
      </c>
      <c r="AB1" s="58" t="s">
        <v>380</v>
      </c>
      <c r="AC1" s="58" t="s">
        <v>381</v>
      </c>
      <c r="AD1" s="31" t="s">
        <v>382</v>
      </c>
      <c r="AE1" s="58" t="s">
        <v>383</v>
      </c>
      <c r="AF1" s="58" t="s">
        <v>384</v>
      </c>
      <c r="AG1" s="31" t="s">
        <v>385</v>
      </c>
    </row>
    <row r="2" spans="1:33" s="17" customFormat="1" ht="70.5" customHeight="1" x14ac:dyDescent="0.35">
      <c r="A2" s="18" t="s">
        <v>638</v>
      </c>
      <c r="B2" s="22" t="s">
        <v>16</v>
      </c>
      <c r="C2" s="22" t="s">
        <v>300</v>
      </c>
      <c r="D2" s="22" t="s">
        <v>771</v>
      </c>
      <c r="E2" s="18" t="s">
        <v>366</v>
      </c>
      <c r="F2" s="18" t="s">
        <v>778</v>
      </c>
      <c r="G2" s="18" t="s">
        <v>723</v>
      </c>
      <c r="H2" s="18" t="s">
        <v>60</v>
      </c>
      <c r="I2" s="102" t="s">
        <v>700</v>
      </c>
      <c r="J2" s="102" t="s">
        <v>701</v>
      </c>
      <c r="K2" s="102" t="s">
        <v>699</v>
      </c>
      <c r="L2" s="87" t="s">
        <v>393</v>
      </c>
      <c r="M2" s="46"/>
      <c r="N2" s="87" t="s">
        <v>901</v>
      </c>
      <c r="O2" s="46" t="s">
        <v>902</v>
      </c>
      <c r="P2" s="46"/>
      <c r="Q2" s="46" t="s">
        <v>288</v>
      </c>
      <c r="R2" s="87" t="s">
        <v>689</v>
      </c>
      <c r="S2" s="87" t="s">
        <v>730</v>
      </c>
      <c r="T2" s="87" t="s">
        <v>391</v>
      </c>
      <c r="U2" s="87" t="s">
        <v>392</v>
      </c>
      <c r="V2" s="87"/>
      <c r="W2" s="39" t="s">
        <v>390</v>
      </c>
      <c r="X2" s="39" t="s">
        <v>668</v>
      </c>
      <c r="Y2" s="40" t="s">
        <v>86</v>
      </c>
      <c r="Z2" s="40" t="s">
        <v>87</v>
      </c>
      <c r="AA2" s="40" t="s">
        <v>88</v>
      </c>
      <c r="AB2" s="40" t="s">
        <v>295</v>
      </c>
      <c r="AC2" s="39" t="s">
        <v>389</v>
      </c>
      <c r="AD2" s="39" t="s">
        <v>388</v>
      </c>
      <c r="AE2" s="39" t="s">
        <v>294</v>
      </c>
      <c r="AF2" s="39" t="s">
        <v>387</v>
      </c>
      <c r="AG2" s="39" t="s">
        <v>386</v>
      </c>
    </row>
    <row r="3" spans="1:33" s="29" customFormat="1" ht="18" customHeight="1" x14ac:dyDescent="0.35">
      <c r="A3" s="24" t="s">
        <v>331</v>
      </c>
      <c r="B3" s="23"/>
      <c r="C3" s="62"/>
      <c r="D3" s="23"/>
      <c r="E3" s="24"/>
      <c r="F3" s="24"/>
      <c r="G3" s="24"/>
      <c r="H3" s="24"/>
      <c r="I3" s="103" t="s">
        <v>697</v>
      </c>
      <c r="J3" s="103" t="s">
        <v>34</v>
      </c>
      <c r="K3" s="103" t="s">
        <v>698</v>
      </c>
      <c r="L3" s="99" t="s">
        <v>270</v>
      </c>
      <c r="M3" s="100" t="s">
        <v>669</v>
      </c>
      <c r="N3" s="100" t="s">
        <v>903</v>
      </c>
      <c r="O3" s="100" t="s">
        <v>342</v>
      </c>
      <c r="P3" s="99" t="s">
        <v>287</v>
      </c>
      <c r="Q3" s="99"/>
      <c r="R3" s="99"/>
      <c r="S3" s="100" t="s">
        <v>731</v>
      </c>
      <c r="T3" s="99" t="s">
        <v>37</v>
      </c>
      <c r="U3" s="99"/>
      <c r="V3" s="99"/>
      <c r="W3" s="55" t="s">
        <v>131</v>
      </c>
      <c r="X3" s="55" t="s">
        <v>131</v>
      </c>
      <c r="Y3" s="55"/>
      <c r="Z3" s="55"/>
      <c r="AA3" s="55" t="s">
        <v>132</v>
      </c>
      <c r="AB3" s="55" t="s">
        <v>131</v>
      </c>
      <c r="AC3" s="55" t="s">
        <v>131</v>
      </c>
      <c r="AD3" s="51" t="s">
        <v>131</v>
      </c>
      <c r="AE3" s="55"/>
      <c r="AF3" s="55"/>
      <c r="AG3" s="51"/>
    </row>
    <row r="4" spans="1:33" x14ac:dyDescent="0.35">
      <c r="A4" s="12"/>
      <c r="B4" s="7"/>
      <c r="C4" s="3"/>
      <c r="D4" s="8"/>
    </row>
    <row r="5" spans="1:33" x14ac:dyDescent="0.35">
      <c r="A5" s="12"/>
      <c r="B5" s="7"/>
      <c r="C5" s="3"/>
      <c r="D5" s="8"/>
    </row>
    <row r="6" spans="1:33" x14ac:dyDescent="0.35">
      <c r="A6" s="12"/>
      <c r="B6" s="7"/>
      <c r="C6" s="3"/>
      <c r="D6" s="8"/>
    </row>
    <row r="7" spans="1:33" x14ac:dyDescent="0.35">
      <c r="A7" s="12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B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54296875" bestFit="1" customWidth="1"/>
    <col min="7" max="7" width="14.54296875" bestFit="1" customWidth="1"/>
    <col min="8" max="11" width="14.453125" customWidth="1"/>
    <col min="12" max="12" width="13.453125" customWidth="1"/>
    <col min="13" max="13" width="12.5429687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54296875" customWidth="1"/>
    <col min="20" max="20" width="10.1796875" customWidth="1"/>
    <col min="21" max="21" width="15.453125" bestFit="1" customWidth="1"/>
    <col min="22" max="25" width="10.1796875" customWidth="1"/>
    <col min="26" max="27" width="13.54296875" customWidth="1"/>
    <col min="28" max="28" width="24.453125" bestFit="1" customWidth="1"/>
    <col min="29" max="29" width="12" bestFit="1" customWidth="1"/>
    <col min="30" max="30" width="7.81640625" bestFit="1" customWidth="1"/>
    <col min="31" max="31" width="9.54296875" bestFit="1" customWidth="1"/>
    <col min="32" max="32" width="10.453125" bestFit="1" customWidth="1"/>
    <col min="33" max="36" width="10.453125" customWidth="1"/>
    <col min="37" max="37" width="15.453125" bestFit="1" customWidth="1"/>
    <col min="38" max="38" width="17.81640625" bestFit="1" customWidth="1"/>
    <col min="39" max="39" width="13.453125" bestFit="1" customWidth="1"/>
    <col min="40" max="40" width="20.453125" bestFit="1" customWidth="1"/>
    <col min="41" max="41" width="14.453125" bestFit="1" customWidth="1"/>
    <col min="42" max="42" width="9.4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453125" bestFit="1" customWidth="1"/>
    <col min="53" max="53" width="14.54296875" bestFit="1" customWidth="1"/>
    <col min="54" max="56" width="13.1796875" customWidth="1"/>
  </cols>
  <sheetData>
    <row r="1" spans="1:57" s="64" customFormat="1" ht="15" customHeight="1" x14ac:dyDescent="0.35">
      <c r="A1" s="63" t="s">
        <v>159</v>
      </c>
      <c r="B1" s="63" t="s">
        <v>160</v>
      </c>
      <c r="C1" s="148"/>
      <c r="D1" s="148"/>
      <c r="E1" s="65"/>
      <c r="F1" s="65"/>
      <c r="G1" s="65"/>
      <c r="H1" s="65"/>
      <c r="I1" s="65"/>
      <c r="J1" s="65"/>
      <c r="K1" s="65"/>
      <c r="L1" s="65"/>
      <c r="M1" s="65"/>
      <c r="N1" s="65"/>
      <c r="P1" s="66"/>
      <c r="Q1" s="63" t="s">
        <v>599</v>
      </c>
      <c r="R1" s="66"/>
      <c r="S1" s="66"/>
      <c r="T1" s="66"/>
      <c r="U1" s="66"/>
      <c r="V1" s="66"/>
      <c r="W1" s="66"/>
      <c r="X1" s="66"/>
      <c r="Y1" s="66"/>
      <c r="Z1" s="63" t="s">
        <v>161</v>
      </c>
      <c r="AA1" s="66"/>
      <c r="AB1" s="65"/>
      <c r="AC1" s="65"/>
      <c r="AD1" s="65"/>
      <c r="AE1" s="65"/>
      <c r="AF1" s="65"/>
      <c r="AG1" s="65"/>
      <c r="AH1" s="63" t="s">
        <v>600</v>
      </c>
      <c r="AI1" s="65"/>
      <c r="AJ1" s="65"/>
      <c r="AK1" s="65"/>
      <c r="AL1" s="65"/>
      <c r="AM1" s="63" t="s">
        <v>592</v>
      </c>
      <c r="AN1" s="66"/>
      <c r="AO1" s="65"/>
      <c r="AP1" s="65"/>
      <c r="AR1" s="65"/>
      <c r="AS1" s="65"/>
      <c r="AT1" s="63" t="s">
        <v>162</v>
      </c>
      <c r="AU1" s="172" t="s">
        <v>985</v>
      </c>
      <c r="AV1" s="172"/>
      <c r="AW1" s="148"/>
      <c r="AX1" s="65"/>
      <c r="AY1" s="65"/>
      <c r="AZ1" s="65"/>
    </row>
    <row r="2" spans="1:57" s="64" customFormat="1" ht="15" customHeight="1" x14ac:dyDescent="0.35">
      <c r="A2" s="67" t="s">
        <v>402</v>
      </c>
      <c r="B2" s="67" t="s">
        <v>864</v>
      </c>
      <c r="C2" s="67" t="s">
        <v>450</v>
      </c>
      <c r="D2" s="67" t="s">
        <v>432</v>
      </c>
      <c r="E2" s="67" t="s">
        <v>453</v>
      </c>
      <c r="F2" s="21" t="s">
        <v>787</v>
      </c>
      <c r="G2" s="67" t="s">
        <v>642</v>
      </c>
      <c r="H2" s="67" t="s">
        <v>441</v>
      </c>
      <c r="I2" s="67" t="s">
        <v>847</v>
      </c>
      <c r="J2" s="67" t="s">
        <v>848</v>
      </c>
      <c r="K2" s="67" t="s">
        <v>849</v>
      </c>
      <c r="L2" s="67" t="s">
        <v>454</v>
      </c>
      <c r="M2" s="67" t="s">
        <v>446</v>
      </c>
      <c r="N2" s="67" t="s">
        <v>447</v>
      </c>
      <c r="O2" s="67" t="s">
        <v>449</v>
      </c>
      <c r="P2" s="67" t="s">
        <v>766</v>
      </c>
      <c r="Q2" s="67" t="s">
        <v>404</v>
      </c>
      <c r="R2" s="67" t="s">
        <v>406</v>
      </c>
      <c r="S2" s="67" t="s">
        <v>407</v>
      </c>
      <c r="T2" s="67" t="s">
        <v>626</v>
      </c>
      <c r="U2" s="67" t="s">
        <v>617</v>
      </c>
      <c r="V2" s="67" t="s">
        <v>655</v>
      </c>
      <c r="W2" s="67" t="s">
        <v>409</v>
      </c>
      <c r="X2" s="67" t="s">
        <v>410</v>
      </c>
      <c r="Y2" s="67" t="s">
        <v>416</v>
      </c>
      <c r="Z2" s="67" t="s">
        <v>475</v>
      </c>
      <c r="AA2" s="68" t="s">
        <v>480</v>
      </c>
      <c r="AB2" s="67" t="s">
        <v>507</v>
      </c>
      <c r="AC2" s="67" t="s">
        <v>459</v>
      </c>
      <c r="AD2" s="67" t="s">
        <v>463</v>
      </c>
      <c r="AE2" s="67" t="s">
        <v>466</v>
      </c>
      <c r="AF2" s="67" t="s">
        <v>545</v>
      </c>
      <c r="AG2" s="67" t="s">
        <v>917</v>
      </c>
      <c r="AH2" s="67" t="s">
        <v>302</v>
      </c>
      <c r="AI2" s="67" t="s">
        <v>303</v>
      </c>
      <c r="AJ2" s="67" t="s">
        <v>304</v>
      </c>
      <c r="AK2" s="67" t="s">
        <v>628</v>
      </c>
      <c r="AL2" s="67" t="s">
        <v>329</v>
      </c>
      <c r="AM2" s="67" t="s">
        <v>670</v>
      </c>
      <c r="AN2" s="67" t="s">
        <v>720</v>
      </c>
      <c r="AO2" s="67" t="s">
        <v>673</v>
      </c>
      <c r="AP2" s="67" t="s">
        <v>899</v>
      </c>
      <c r="AQ2" s="67" t="s">
        <v>671</v>
      </c>
      <c r="AR2" s="67" t="s">
        <v>672</v>
      </c>
      <c r="AS2" s="67" t="s">
        <v>674</v>
      </c>
      <c r="AT2" s="69" t="s">
        <v>553</v>
      </c>
      <c r="AU2" s="69" t="s">
        <v>557</v>
      </c>
      <c r="AV2" s="69" t="s">
        <v>552</v>
      </c>
      <c r="AW2" s="69" t="s">
        <v>963</v>
      </c>
      <c r="AX2" s="67" t="s">
        <v>554</v>
      </c>
      <c r="AY2" s="67" t="s">
        <v>559</v>
      </c>
      <c r="AZ2" s="67" t="s">
        <v>686</v>
      </c>
    </row>
    <row r="3" spans="1:57" s="64" customFormat="1" ht="15" customHeight="1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1" t="str">
        <f>HYPERLINK("http://www.water-research.net/course/drainageclass.pdf","Soil Drainage Classes")</f>
        <v>Soil Drainage Classes</v>
      </c>
      <c r="M3" s="71" t="str">
        <f>HYPERLINK("http://www.nrcs.usda.gov/Internet/FSE_DOCUMENTS/nrcs142p2_052523.pdf","NRCS")</f>
        <v>NRCS</v>
      </c>
      <c r="N3" s="71" t="str">
        <f>HYPERLINK("http://jersey.uoregon.edu/~mstrick/AskGeoMan/geoQuerry11.html","Mafic vs. Felsic")</f>
        <v>Mafic vs. Felsic</v>
      </c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 t="s">
        <v>163</v>
      </c>
      <c r="AA3" s="70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0"/>
      <c r="AO3" s="72"/>
      <c r="AP3" s="72"/>
      <c r="AQ3" s="72"/>
      <c r="AR3" s="72"/>
      <c r="AS3" s="72"/>
      <c r="AT3" s="70"/>
      <c r="AU3" s="70"/>
      <c r="AV3" s="70"/>
      <c r="AW3" s="70"/>
      <c r="AX3" s="70"/>
      <c r="AY3" s="70"/>
      <c r="AZ3" s="70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58" t="s">
        <v>919</v>
      </c>
      <c r="AU4" s="150" t="s">
        <v>239</v>
      </c>
      <c r="AV4" s="150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59" t="s">
        <v>920</v>
      </c>
      <c r="AU5" s="150" t="s">
        <v>924</v>
      </c>
      <c r="AV5" s="150" t="s">
        <v>268</v>
      </c>
      <c r="AW5" s="147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0" t="s">
        <v>921</v>
      </c>
      <c r="AU6" s="150" t="s">
        <v>925</v>
      </c>
      <c r="AV6" s="150" t="s">
        <v>269</v>
      </c>
      <c r="AW6" s="147" t="s">
        <v>966</v>
      </c>
      <c r="AX6" s="2" t="s">
        <v>34</v>
      </c>
      <c r="AY6" s="2"/>
      <c r="AZ6" s="2" t="s">
        <v>193</v>
      </c>
      <c r="BE6" s="64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1" t="s">
        <v>922</v>
      </c>
      <c r="AU7" s="150" t="s">
        <v>978</v>
      </c>
      <c r="AV7" s="151" t="s">
        <v>242</v>
      </c>
      <c r="AW7" s="147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2" t="s">
        <v>968</v>
      </c>
      <c r="AU8" s="150" t="s">
        <v>977</v>
      </c>
      <c r="AV8" s="151" t="s">
        <v>912</v>
      </c>
      <c r="AW8" s="147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3" t="s">
        <v>916</v>
      </c>
      <c r="AU9" s="151" t="s">
        <v>210</v>
      </c>
      <c r="AV9" s="151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4" t="s">
        <v>923</v>
      </c>
      <c r="AU10" s="151" t="s">
        <v>218</v>
      </c>
      <c r="AV10" s="151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1" t="s">
        <v>979</v>
      </c>
      <c r="AV11" s="151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2" t="s">
        <v>210</v>
      </c>
      <c r="AV12" s="151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2" t="s">
        <v>218</v>
      </c>
      <c r="AV13" s="151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2" t="s">
        <v>930</v>
      </c>
      <c r="AV14" s="152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6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2" t="s">
        <v>931</v>
      </c>
      <c r="AV15" s="152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2" t="s">
        <v>979</v>
      </c>
      <c r="AV16" s="153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3" t="s">
        <v>932</v>
      </c>
      <c r="AV17" s="153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3" t="s">
        <v>934</v>
      </c>
      <c r="AV18" s="153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3" t="s">
        <v>935</v>
      </c>
      <c r="AV19" s="153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3" t="s">
        <v>936</v>
      </c>
      <c r="AV20" s="154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3" t="s">
        <v>938</v>
      </c>
      <c r="AV21" s="154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3" t="s">
        <v>940</v>
      </c>
      <c r="AV22" s="154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3" t="s">
        <v>942</v>
      </c>
      <c r="AV23" s="154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3" t="s">
        <v>925</v>
      </c>
      <c r="AV24" s="154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3" t="s">
        <v>944</v>
      </c>
      <c r="AV25" s="155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3" t="s">
        <v>945</v>
      </c>
      <c r="AV26" s="155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3" t="s">
        <v>946</v>
      </c>
      <c r="AV27" s="155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3" t="s">
        <v>974</v>
      </c>
      <c r="AV28" s="155" t="s">
        <v>937</v>
      </c>
    </row>
    <row r="29" spans="1:52" ht="14.5" x14ac:dyDescent="0.35">
      <c r="AU29" s="153" t="s">
        <v>947</v>
      </c>
      <c r="AV29" s="155" t="s">
        <v>975</v>
      </c>
    </row>
    <row r="30" spans="1:52" ht="14.5" x14ac:dyDescent="0.35">
      <c r="AU30" s="153" t="s">
        <v>948</v>
      </c>
      <c r="AV30" s="156" t="s">
        <v>209</v>
      </c>
    </row>
    <row r="31" spans="1:52" ht="14.5" x14ac:dyDescent="0.35">
      <c r="AU31" s="153" t="s">
        <v>949</v>
      </c>
      <c r="AV31" s="157" t="s">
        <v>958</v>
      </c>
    </row>
    <row r="32" spans="1:52" ht="14.5" x14ac:dyDescent="0.35">
      <c r="AU32" s="153" t="s">
        <v>950</v>
      </c>
      <c r="AV32" s="157" t="s">
        <v>960</v>
      </c>
    </row>
    <row r="33" spans="47:48" ht="14.5" x14ac:dyDescent="0.35">
      <c r="AU33" s="154" t="s">
        <v>951</v>
      </c>
      <c r="AV33" s="157" t="s">
        <v>962</v>
      </c>
    </row>
    <row r="34" spans="47:48" ht="14.5" x14ac:dyDescent="0.35">
      <c r="AU34" s="154" t="s">
        <v>952</v>
      </c>
    </row>
    <row r="35" spans="47:48" ht="14.5" x14ac:dyDescent="0.35">
      <c r="AU35" s="153" t="s">
        <v>973</v>
      </c>
    </row>
    <row r="36" spans="47:48" ht="14.5" x14ac:dyDescent="0.35">
      <c r="AU36" s="153" t="s">
        <v>984</v>
      </c>
    </row>
    <row r="37" spans="47:48" ht="14.5" x14ac:dyDescent="0.35">
      <c r="AU37" s="155" t="s">
        <v>241</v>
      </c>
    </row>
    <row r="38" spans="47:48" ht="14.5" x14ac:dyDescent="0.35">
      <c r="AU38" s="155" t="s">
        <v>953</v>
      </c>
    </row>
    <row r="39" spans="47:48" ht="14.5" x14ac:dyDescent="0.35">
      <c r="AU39" s="156" t="s">
        <v>955</v>
      </c>
    </row>
    <row r="40" spans="47:48" ht="14.5" x14ac:dyDescent="0.35">
      <c r="AU40" s="156" t="s">
        <v>956</v>
      </c>
    </row>
    <row r="41" spans="47:48" ht="14.5" x14ac:dyDescent="0.35">
      <c r="AU41" s="157" t="s">
        <v>957</v>
      </c>
    </row>
    <row r="42" spans="47:48" ht="14.5" x14ac:dyDescent="0.35">
      <c r="AU42" s="157" t="s">
        <v>959</v>
      </c>
    </row>
    <row r="43" spans="47:48" ht="14.5" x14ac:dyDescent="0.35">
      <c r="AU43" s="157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fraction</vt:lpstr>
      <vt:lpstr>interstitial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2025-08-08T13:44:06Z</dcterms:modified>
</cp:coreProperties>
</file>