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ropbox\TreatConverted\Finished_templates\"/>
    </mc:Choice>
  </mc:AlternateContent>
  <xr:revisionPtr revIDLastSave="0" documentId="13_ncr:1_{0DF4E776-BDC0-43C4-9637-E93EF55FAC61}" xr6:coauthVersionLast="45" xr6:coauthVersionMax="45" xr10:uidLastSave="{00000000-0000-0000-0000-000000000000}"/>
  <bookViews>
    <workbookView xWindow="-120" yWindow="-120" windowWidth="20730" windowHeight="111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6" i="4"/>
  <c r="D27" i="4"/>
  <c r="D25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N3" i="6" l="1"/>
  <c r="M3" i="6"/>
  <c r="L3" i="6"/>
</calcChain>
</file>

<file path=xl/sharedStrings.xml><?xml version="1.0" encoding="utf-8"?>
<sst xmlns="http://schemas.openxmlformats.org/spreadsheetml/2006/main" count="1623" uniqueCount="1071">
  <si>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</si>
  <si>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</si>
  <si>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</si>
  <si>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</si>
  <si>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</si>
  <si>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</si>
  <si>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</si>
  <si>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</si>
  <si>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</si>
  <si>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</si>
  <si>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</si>
  <si>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</si>
  <si>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</si>
  <si>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</si>
  <si>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</si>
  <si>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</si>
  <si>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</si>
  <si>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</si>
  <si>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</si>
  <si>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</si>
  <si>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</si>
  <si>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</si>
  <si>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</si>
  <si>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</si>
  <si>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</si>
  <si>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</si>
  <si>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</si>
  <si>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</si>
  <si>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</si>
  <si>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</si>
  <si>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</si>
  <si>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</si>
  <si>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</si>
  <si>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</si>
  <si>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</si>
  <si>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</si>
  <si>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</si>
  <si>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</si>
  <si>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</si>
  <si>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</si>
  <si>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</si>
  <si>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</si>
  <si>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</si>
  <si>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</si>
  <si>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</si>
  <si>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</si>
  <si>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</si>
  <si>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</si>
  <si>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</si>
  <si>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</si>
  <si>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</si>
  <si>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</si>
  <si>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</si>
  <si>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</si>
  <si>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</si>
  <si>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</si>
  <si>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</si>
  <si>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</si>
  <si>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</si>
  <si>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</si>
  <si>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</si>
  <si>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</si>
  <si>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</si>
  <si>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</si>
  <si>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</si>
  <si>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</si>
  <si>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</si>
  <si>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</si>
  <si>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</si>
  <si>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</si>
  <si>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</si>
  <si>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</si>
  <si>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</si>
  <si>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</si>
  <si>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</si>
  <si>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</si>
  <si>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</si>
  <si>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</si>
  <si>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</si>
  <si>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</si>
  <si>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</si>
  <si>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</si>
  <si>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</si>
  <si>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</si>
  <si>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</si>
  <si>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</si>
  <si>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</si>
  <si>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</si>
  <si>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</si>
  <si>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</si>
  <si>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</si>
  <si>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</si>
  <si>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</si>
  <si>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</si>
  <si>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</si>
  <si>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</si>
  <si>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</si>
  <si>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</si>
  <si>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</si>
  <si>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</si>
  <si>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</si>
  <si>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</si>
  <si>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</si>
  <si>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</si>
  <si>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</si>
  <si>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</si>
  <si>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</si>
  <si>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</si>
  <si>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</si>
  <si>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</si>
  <si>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</si>
  <si>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</si>
  <si>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</si>
  <si>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</si>
  <si>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</si>
  <si>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</si>
  <si>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</si>
  <si>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</si>
  <si>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</si>
  <si>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</si>
  <si>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</si>
  <si>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</si>
  <si>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</si>
  <si>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</si>
  <si>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</si>
  <si>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</si>
  <si>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</si>
  <si>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</si>
  <si>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</si>
  <si>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</si>
  <si>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</si>
  <si>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</si>
  <si>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</si>
  <si>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</si>
  <si>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</si>
  <si>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</si>
  <si>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</si>
  <si>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</si>
  <si>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</si>
  <si>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</si>
  <si>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</si>
  <si>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</si>
  <si>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</si>
  <si>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</si>
  <si>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</si>
  <si>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</si>
  <si>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</si>
  <si>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</si>
  <si>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</si>
  <si>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</si>
  <si>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</si>
  <si>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</si>
  <si>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</si>
  <si>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</si>
  <si>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</si>
  <si>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</si>
  <si>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</si>
  <si>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</si>
  <si>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</si>
  <si>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</si>
  <si>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</si>
  <si>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</si>
  <si>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</si>
  <si>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</si>
  <si>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</si>
  <si>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</si>
  <si>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</si>
  <si>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</si>
  <si>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</si>
  <si>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</si>
  <si>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</si>
  <si>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</si>
  <si>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</si>
  <si>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</si>
  <si>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</si>
  <si>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</si>
  <si>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</si>
  <si>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</si>
  <si>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</si>
  <si>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</si>
  <si>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</si>
  <si>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</si>
  <si>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</si>
  <si>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</si>
  <si>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</si>
  <si>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</si>
  <si>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</si>
  <si>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</si>
  <si>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</si>
  <si>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</si>
  <si>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</si>
  <si>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</si>
  <si>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</si>
  <si>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</si>
  <si>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</si>
  <si>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</si>
  <si>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</si>
  <si>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</si>
  <si>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</si>
  <si>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</si>
  <si>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</si>
  <si>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</si>
  <si>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</si>
  <si>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</si>
  <si>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</si>
  <si>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</si>
  <si>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</si>
  <si>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</si>
  <si>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</si>
  <si>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</si>
  <si>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</si>
  <si>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</si>
  <si>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</si>
  <si>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</si>
  <si>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</si>
  <si>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</si>
  <si>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</si>
  <si>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</si>
  <si>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</si>
  <si>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</si>
  <si>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</si>
  <si>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</si>
  <si>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</si>
  <si>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</si>
  <si>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</si>
  <si>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</si>
  <si>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</si>
  <si>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</si>
  <si>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</si>
  <si>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</si>
  <si>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</si>
  <si>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</si>
  <si>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</si>
  <si>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</si>
  <si>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</si>
  <si>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</si>
  <si>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</si>
  <si>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</si>
  <si>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</si>
  <si>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</si>
  <si>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</si>
  <si>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</si>
  <si>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</si>
  <si>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</si>
  <si>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</si>
  <si>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</si>
  <si>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</si>
  <si>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</si>
  <si>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</si>
  <si>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</si>
  <si>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</si>
  <si>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</si>
  <si>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</si>
  <si>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</si>
  <si>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</si>
  <si>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</si>
  <si>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</si>
  <si>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</si>
  <si>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</si>
  <si>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</si>
  <si>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</si>
  <si>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</si>
  <si>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</si>
  <si>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</si>
  <si>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</si>
  <si>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</si>
  <si>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</si>
  <si>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</si>
  <si>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</si>
  <si>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</si>
  <si>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</si>
  <si>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</si>
  <si>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</si>
  <si>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</si>
  <si>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</si>
  <si>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</si>
  <si>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</si>
  <si>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</si>
  <si>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</si>
  <si>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</si>
  <si>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</si>
  <si>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</si>
  <si>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</si>
  <si>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</si>
  <si>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</si>
  <si>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</si>
  <si>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</si>
  <si>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</si>
  <si>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</si>
  <si>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</si>
  <si>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</si>
  <si>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</si>
  <si>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</si>
  <si>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</si>
  <si>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</si>
  <si>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</si>
  <si>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</si>
  <si>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</si>
  <si>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</si>
  <si>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</si>
  <si>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</si>
  <si>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</si>
  <si>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</si>
  <si>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</si>
  <si>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</si>
  <si>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</si>
  <si>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</si>
  <si>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</si>
  <si>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</si>
  <si>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</si>
  <si>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</si>
  <si>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</si>
  <si>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</si>
  <si>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</si>
  <si>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</si>
  <si>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</si>
  <si>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</si>
  <si>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</si>
  <si>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</si>
  <si>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</si>
  <si>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</si>
  <si>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</si>
  <si>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</si>
  <si>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</si>
  <si>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</si>
  <si>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</si>
  <si>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</si>
  <si>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</si>
  <si>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</si>
  <si>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</si>
  <si>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</si>
  <si>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</si>
  <si>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</si>
  <si>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</si>
  <si>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</si>
  <si>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</si>
  <si>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</si>
  <si>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</si>
  <si>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</si>
  <si>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</si>
  <si>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</si>
  <si>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</si>
  <si>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</si>
  <si>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</si>
  <si>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</si>
  <si>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</si>
  <si>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</si>
  <si>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</si>
  <si>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</si>
  <si>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</si>
  <si>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</si>
  <si>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</si>
  <si>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</si>
  <si>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</si>
  <si>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</si>
  <si>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</si>
  <si>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</si>
  <si>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</si>
  <si>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</si>
  <si>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</si>
  <si>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</si>
  <si>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</si>
  <si>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</si>
  <si>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</si>
  <si>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</si>
  <si>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</si>
  <si>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</si>
  <si>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</si>
  <si>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</si>
  <si>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</si>
  <si>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</si>
  <si>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</si>
  <si>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</si>
  <si>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</si>
  <si>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</si>
  <si>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</si>
  <si>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</si>
  <si>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</si>
  <si>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</si>
  <si>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</si>
  <si>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</si>
  <si>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</si>
  <si>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</si>
  <si>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</si>
  <si>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</si>
  <si>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</si>
  <si>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</si>
  <si>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</si>
  <si>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</si>
  <si>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</si>
  <si>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</si>
  <si>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</si>
  <si>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</si>
  <si>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</si>
  <si>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</si>
  <si>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</si>
  <si>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</si>
  <si>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</si>
  <si>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</si>
  <si>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</si>
  <si>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</si>
  <si>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</si>
  <si>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</si>
  <si>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</si>
  <si>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</si>
  <si>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</si>
  <si>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</si>
  <si>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</si>
  <si>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</si>
  <si>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</si>
  <si>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</si>
  <si>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</si>
  <si>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</si>
  <si>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</si>
  <si>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</si>
  <si>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</si>
  <si>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</si>
  <si>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</si>
  <si>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</si>
  <si>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</si>
  <si>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</si>
  <si>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</si>
  <si>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</si>
  <si>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</si>
  <si>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</si>
  <si>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</si>
  <si>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</si>
  <si>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</si>
  <si>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</si>
  <si>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</si>
  <si>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</si>
  <si>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</si>
  <si>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</si>
  <si>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</si>
  <si>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</si>
  <si>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</si>
  <si>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</si>
  <si>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</si>
  <si>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</si>
  <si>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</si>
  <si>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</si>
  <si>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</si>
  <si>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</si>
  <si>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</si>
  <si>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</si>
  <si>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</si>
  <si>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</si>
  <si>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</si>
  <si>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</si>
  <si>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</si>
  <si>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</si>
  <si>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</si>
  <si>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</si>
  <si>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</si>
  <si>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</si>
  <si>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</si>
  <si>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</si>
  <si>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</si>
  <si>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</si>
  <si>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</si>
  <si>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</si>
  <si>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</si>
  <si>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</si>
  <si>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</si>
  <si>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</si>
  <si>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</si>
  <si>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</si>
  <si>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</si>
  <si>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</si>
  <si>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</si>
  <si>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</si>
  <si>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</si>
  <si>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</si>
  <si>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</si>
  <si>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</si>
  <si>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</si>
  <si>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</si>
  <si>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</si>
  <si>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</si>
  <si>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</si>
  <si>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</si>
  <si>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</si>
  <si>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</si>
  <si>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</si>
  <si>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</si>
  <si>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</si>
  <si>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</si>
  <si>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</si>
  <si>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</si>
  <si>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</si>
  <si>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</si>
  <si>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</si>
  <si>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</si>
  <si>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</si>
  <si>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</si>
  <si>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</si>
  <si>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</si>
  <si>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</si>
  <si>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</si>
  <si>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</si>
  <si>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</si>
  <si>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</si>
  <si>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</si>
  <si>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</si>
  <si>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</si>
  <si>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</si>
  <si>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</si>
  <si>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</si>
  <si>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</si>
  <si>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</si>
  <si>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</si>
  <si>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</si>
  <si>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</si>
  <si>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</si>
  <si>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</si>
  <si>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</si>
  <si>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</si>
  <si>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</si>
  <si>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</si>
  <si>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</si>
  <si>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</si>
  <si>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</si>
  <si>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</si>
  <si>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</si>
  <si>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</si>
  <si>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</si>
  <si>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</si>
  <si>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</si>
  <si>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</si>
  <si>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</si>
  <si>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</si>
  <si>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</si>
  <si>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</si>
  <si>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</si>
  <si>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</si>
  <si>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</si>
  <si>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</si>
  <si>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</si>
  <si>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</si>
  <si>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</si>
  <si>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</si>
  <si>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</si>
  <si>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</si>
  <si>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</si>
  <si>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</si>
  <si>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</si>
  <si>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</si>
  <si>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</si>
  <si>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</si>
  <si>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</si>
  <si>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</si>
  <si>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</si>
  <si>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</si>
  <si>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</si>
  <si>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</si>
  <si>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</si>
  <si>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</si>
  <si>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</si>
  <si>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</si>
  <si>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</si>
  <si>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</si>
  <si>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</si>
  <si>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</si>
  <si>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</si>
  <si>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</si>
  <si>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</si>
  <si>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</si>
  <si>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</si>
  <si>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</si>
  <si>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</si>
  <si>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</si>
  <si>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</si>
  <si>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</si>
  <si>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</si>
  <si>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</si>
  <si>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</si>
  <si>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</si>
  <si>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</si>
  <si>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</si>
  <si>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</si>
  <si>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</si>
  <si>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</si>
  <si>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</si>
  <si>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</si>
  <si>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</si>
  <si>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</si>
  <si>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</si>
  <si>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</si>
  <si>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</si>
  <si>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</si>
  <si>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</si>
  <si>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</si>
  <si>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</si>
  <si>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</si>
  <si>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</si>
  <si>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</si>
  <si>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</si>
  <si>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</si>
  <si>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</si>
  <si>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</si>
  <si>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</si>
  <si>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</si>
  <si>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</si>
  <si>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</si>
  <si>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</si>
  <si>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</si>
  <si>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</si>
  <si>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</si>
  <si>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</si>
  <si>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</si>
  <si>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</si>
  <si>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</si>
  <si>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</si>
  <si>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</si>
  <si>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</si>
  <si>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</si>
  <si>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</si>
  <si>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</si>
  <si>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</si>
  <si>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</si>
  <si>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</si>
  <si>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</si>
  <si>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</si>
  <si>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</si>
  <si>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</si>
  <si>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</si>
  <si>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</si>
  <si>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</si>
  <si>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</si>
  <si>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</si>
  <si>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</si>
  <si>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</si>
  <si>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</si>
  <si>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</si>
  <si>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</si>
  <si>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</si>
  <si>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</si>
  <si>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</si>
  <si>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</si>
  <si>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</si>
  <si>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</si>
  <si>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</si>
  <si>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</si>
  <si>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</si>
  <si>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</si>
  <si>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</si>
  <si>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</si>
  <si>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</si>
  <si>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</si>
  <si>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</si>
  <si>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</si>
  <si>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</si>
  <si>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</si>
  <si>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</si>
  <si>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</si>
  <si>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</si>
  <si>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</si>
  <si>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</si>
  <si>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</si>
  <si>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</si>
  <si>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</si>
  <si>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</si>
  <si>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</si>
  <si>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</si>
  <si>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</si>
  <si>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</si>
  <si>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</si>
  <si>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</si>
  <si>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</si>
  <si>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</si>
  <si>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</si>
  <si>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</si>
  <si>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</si>
  <si>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</si>
  <si>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</si>
  <si>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</si>
  <si>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</si>
  <si>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</si>
  <si>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</si>
  <si>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</si>
  <si>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</si>
  <si>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</si>
  <si>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</si>
  <si>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</si>
  <si>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</si>
  <si>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</si>
  <si>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</si>
  <si>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</si>
  <si>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</si>
  <si>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</si>
  <si>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</si>
  <si>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</si>
  <si>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</si>
  <si>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</si>
  <si>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</si>
  <si>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</si>
  <si>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</si>
  <si>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</si>
  <si>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</si>
  <si>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</si>
  <si>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</si>
  <si>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</si>
  <si>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</si>
  <si>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</si>
  <si>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</si>
  <si>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</si>
  <si>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</si>
  <si>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</si>
  <si>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</si>
  <si>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</si>
  <si>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</si>
  <si>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</si>
  <si>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</si>
  <si>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</si>
  <si>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</si>
  <si>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</si>
  <si>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</si>
  <si>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</si>
  <si>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</si>
  <si>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</si>
  <si>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</si>
  <si>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</si>
  <si>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</si>
  <si>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</si>
  <si>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</si>
  <si>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</si>
  <si>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</si>
  <si>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</si>
  <si>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</si>
  <si>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</si>
  <si>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</si>
  <si>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</si>
  <si>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</si>
  <si>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</si>
  <si>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</si>
  <si>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</si>
  <si>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</si>
  <si>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</si>
  <si>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</si>
  <si>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</si>
  <si>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</si>
  <si>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</si>
  <si>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</si>
  <si>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</si>
  <si>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</si>
  <si>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</si>
  <si>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</si>
  <si>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</si>
  <si>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</si>
  <si>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</si>
  <si>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</si>
  <si>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</si>
  <si>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</si>
  <si>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</si>
  <si>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</si>
  <si>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</si>
  <si>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</si>
  <si>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</si>
  <si>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</si>
  <si>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</si>
  <si>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</si>
  <si>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</si>
  <si>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</si>
  <si>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</si>
  <si>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</si>
  <si>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</si>
  <si>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</si>
  <si>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</si>
  <si>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</si>
  <si>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</si>
  <si>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</si>
  <si>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</si>
  <si>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</si>
  <si>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</si>
  <si>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</si>
  <si>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</si>
  <si>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</si>
  <si>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</si>
  <si>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</si>
  <si>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</si>
  <si>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</si>
  <si>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</si>
  <si>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</si>
  <si>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</si>
  <si>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</si>
  <si>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</si>
  <si>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</si>
  <si>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</si>
  <si>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</si>
  <si>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</si>
  <si>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</si>
  <si>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</si>
  <si>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</si>
  <si>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</si>
  <si>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</si>
  <si>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</si>
  <si>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</si>
  <si>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</si>
  <si>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</si>
  <si>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</si>
  <si>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</si>
  <si>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</si>
  <si>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</si>
  <si>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</si>
  <si>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</si>
  <si>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</si>
  <si>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</si>
  <si>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</si>
  <si>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</si>
  <si>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</si>
  <si>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</si>
  <si>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</si>
  <si>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</si>
  <si>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</si>
  <si>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</si>
  <si>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</si>
  <si>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</si>
  <si>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</si>
  <si>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</si>
  <si>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</si>
  <si>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</si>
  <si>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</si>
  <si>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</si>
  <si>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</si>
  <si>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</si>
  <si>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</si>
  <si>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</si>
  <si>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</si>
  <si>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</si>
  <si>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</si>
  <si>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</si>
  <si>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</si>
  <si>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</si>
  <si>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</si>
  <si>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</si>
  <si>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</si>
  <si>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</si>
  <si>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</si>
  <si>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</si>
  <si>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</si>
  <si>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</si>
  <si>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</si>
  <si>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</si>
  <si>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</si>
  <si>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</si>
  <si>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</si>
  <si>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</si>
  <si>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</si>
  <si>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</si>
  <si>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</si>
  <si>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</si>
  <si>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</si>
  <si>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</si>
  <si>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</si>
  <si>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</si>
  <si>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</si>
  <si>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</si>
  <si>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</si>
  <si>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</si>
  <si>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</si>
  <si>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</si>
  <si>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</si>
  <si>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</si>
  <si>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</si>
  <si>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</si>
  <si>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</si>
  <si>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</si>
  <si>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</si>
  <si>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</si>
  <si>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</si>
  <si>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</si>
  <si>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</si>
  <si>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</si>
  <si>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</si>
  <si>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</si>
  <si>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</si>
  <si>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</si>
  <si>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</si>
  <si>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</si>
  <si>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</si>
  <si>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</si>
  <si>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</si>
  <si>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</si>
  <si>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</si>
  <si>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</si>
  <si>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</si>
  <si>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</si>
  <si>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</si>
  <si>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</si>
  <si>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</si>
  <si>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</si>
  <si>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</si>
  <si>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</si>
  <si>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</si>
  <si>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</si>
  <si>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</si>
  <si>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</si>
  <si>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</si>
  <si>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</si>
  <si>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</si>
  <si>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</si>
  <si>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</si>
  <si>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</si>
  <si>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</si>
  <si>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</si>
  <si>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</si>
  <si>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</si>
  <si>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</si>
  <si>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</si>
  <si>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</si>
  <si>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</si>
  <si>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</si>
  <si>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</si>
  <si>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</si>
  <si>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</si>
  <si>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</si>
  <si>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</si>
  <si>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</si>
  <si>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</si>
  <si>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</si>
  <si>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</si>
  <si>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</si>
  <si>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</si>
  <si>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</si>
  <si>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</si>
  <si>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</si>
  <si>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</si>
  <si>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</si>
  <si>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</si>
  <si>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</si>
  <si>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</si>
  <si>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</si>
  <si>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</si>
  <si>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</si>
  <si>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</si>
  <si>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</si>
  <si>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</si>
  <si>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</si>
  <si>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</si>
  <si>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</si>
  <si>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</si>
  <si>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</si>
  <si>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</si>
  <si>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</si>
  <si>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</si>
  <si>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</si>
  <si>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</si>
  <si>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</si>
  <si>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</si>
  <si>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</si>
  <si>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10.1016/j.orggeochem.2011.06.020</t>
  </si>
  <si>
    <t>10.1594/PANGAEA.863689</t>
  </si>
  <si>
    <t>Claire Treat</t>
  </si>
  <si>
    <t>USGS</t>
  </si>
  <si>
    <t>cctreat@gmail.com</t>
  </si>
  <si>
    <t>2019</t>
  </si>
  <si>
    <t>09</t>
  </si>
  <si>
    <t>16</t>
  </si>
  <si>
    <t>Alison Hoyt</t>
  </si>
  <si>
    <t>ahoyt@bgc-jena.mpg.de</t>
  </si>
  <si>
    <t>Treat et al 2016 compliation</t>
  </si>
  <si>
    <t>2019070516</t>
  </si>
  <si>
    <t>160</t>
  </si>
  <si>
    <t>2</t>
  </si>
  <si>
    <t>3</t>
  </si>
  <si>
    <t>45.5</t>
  </si>
  <si>
    <t>1.75</t>
  </si>
  <si>
    <t>4</t>
  </si>
  <si>
    <t>5</t>
  </si>
  <si>
    <t>45.6</t>
  </si>
  <si>
    <t>1.87</t>
  </si>
  <si>
    <t>11</t>
  </si>
  <si>
    <t>12</t>
  </si>
  <si>
    <t>43.1</t>
  </si>
  <si>
    <t>0.85</t>
  </si>
  <si>
    <t>20</t>
  </si>
  <si>
    <t>21</t>
  </si>
  <si>
    <t>46.3</t>
  </si>
  <si>
    <t>1.67</t>
  </si>
  <si>
    <t>27</t>
  </si>
  <si>
    <t>28</t>
  </si>
  <si>
    <t>45.3</t>
  </si>
  <si>
    <t>1.06</t>
  </si>
  <si>
    <t>34</t>
  </si>
  <si>
    <t>35</t>
  </si>
  <si>
    <t>44.5</t>
  </si>
  <si>
    <t>0.99</t>
  </si>
  <si>
    <t>43</t>
  </si>
  <si>
    <t>45</t>
  </si>
  <si>
    <t>45.4</t>
  </si>
  <si>
    <t>1.54</t>
  </si>
  <si>
    <t>47</t>
  </si>
  <si>
    <t>50</t>
  </si>
  <si>
    <t>48.1</t>
  </si>
  <si>
    <t>2.67</t>
  </si>
  <si>
    <t>75</t>
  </si>
  <si>
    <t>80</t>
  </si>
  <si>
    <t>49.4</t>
  </si>
  <si>
    <t>100</t>
  </si>
  <si>
    <t>48.7</t>
  </si>
  <si>
    <t>2.5</t>
  </si>
  <si>
    <t>120</t>
  </si>
  <si>
    <t>48.3</t>
  </si>
  <si>
    <t>2.22</t>
  </si>
  <si>
    <t>140</t>
  </si>
  <si>
    <t>47.1</t>
  </si>
  <si>
    <t>2.07</t>
  </si>
  <si>
    <t>46.5</t>
  </si>
  <si>
    <t>1.68</t>
  </si>
  <si>
    <t>180</t>
  </si>
  <si>
    <t>47.8</t>
  </si>
  <si>
    <t>1.82</t>
  </si>
  <si>
    <t>200</t>
  </si>
  <si>
    <t>46.7</t>
  </si>
  <si>
    <t>1.4</t>
  </si>
  <si>
    <t>210</t>
  </si>
  <si>
    <t>46.8</t>
  </si>
  <si>
    <t>1.11</t>
  </si>
  <si>
    <t>220</t>
  </si>
  <si>
    <t>49.2</t>
  </si>
  <si>
    <t>1.98</t>
  </si>
  <si>
    <t>230</t>
  </si>
  <si>
    <t>1.33</t>
  </si>
  <si>
    <t>238</t>
  </si>
  <si>
    <t>1.02</t>
  </si>
  <si>
    <t>3.5</t>
  </si>
  <si>
    <t>1.00624373602282</t>
  </si>
  <si>
    <t>0.00187895631026296</t>
  </si>
  <si>
    <t>4.5</t>
  </si>
  <si>
    <t>5.5</t>
  </si>
  <si>
    <t>0.897802378732955</t>
  </si>
  <si>
    <t>0.00480586359834645</t>
  </si>
  <si>
    <t>6.5</t>
  </si>
  <si>
    <t>7.5</t>
  </si>
  <si>
    <t>0.90950143082085</t>
  </si>
  <si>
    <t>0.00452882574789419</t>
  </si>
  <si>
    <t>44</t>
  </si>
  <si>
    <t>46</t>
  </si>
  <si>
    <t>237</t>
  </si>
  <si>
    <t>-Inf</t>
  </si>
  <si>
    <t>Inf</t>
  </si>
  <si>
    <t>Dated material: Sphagnum S. Acutifolia and Polytrichum</t>
  </si>
  <si>
    <t>0.747292657007729</t>
  </si>
  <si>
    <t>0.00465139211382876</t>
  </si>
  <si>
    <t>Dated material: Wood</t>
  </si>
  <si>
    <t>0.340681189791309</t>
  </si>
  <si>
    <t>0.00275666343040397</t>
  </si>
  <si>
    <t>Andersson_2011</t>
  </si>
  <si>
    <t>Lek-Vorkuta</t>
  </si>
  <si>
    <t>Located in the lowland tundra of northeast European Russia, discontinuous permafrost</t>
  </si>
  <si>
    <t>Vaccinium vitis-idaea, Ledum palustre, Vaccinium uliginosum, Rubus chamaemorus, Polytrichum sp., Dicranum sp.</t>
  </si>
  <si>
    <t>peat plateau, discontinuous permafrost</t>
  </si>
  <si>
    <t>UtC-10608</t>
  </si>
  <si>
    <t>UtC-10607</t>
  </si>
  <si>
    <t>UtC-10051</t>
  </si>
  <si>
    <t>UtC-10063</t>
  </si>
  <si>
    <t>LuS-8980</t>
  </si>
  <si>
    <t>LVPS4</t>
  </si>
  <si>
    <t>Selected plant macrofossils</t>
  </si>
  <si>
    <t>Wood</t>
  </si>
  <si>
    <t>LVPS5B</t>
  </si>
  <si>
    <t>LVPS4 45 47 rad dummy layer</t>
  </si>
  <si>
    <t>LVPS5B 238 238 rad dummy layer</t>
  </si>
  <si>
    <t>Herbaceous</t>
  </si>
  <si>
    <t>Herbaceous-ligneous-featherMoss</t>
  </si>
  <si>
    <t>Sphagnums. acut/ligneous</t>
  </si>
  <si>
    <t>Sphagnums. acut/ligneous/featherMoss</t>
  </si>
  <si>
    <t>Feather Moss</t>
  </si>
  <si>
    <t>ligneous-Sphagnums. acut.</t>
  </si>
  <si>
    <t>Andersson, R. A., Kuhry, P., Meyers, P., Zebühr, Y., Crill, P., &amp; Mörth, M. (2011). Impacts of paleohydrological changes on n-alkane biomarker compositions of a Holocene peat sequence in the eastern European Russian Arctic. Organic Geochemistry, 42(9), 1065-1075.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</si>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</sst>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rgb="FF000000"/>
      <name val="Times New Roman"/>
      <family val="1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7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0" borderId="1" xfId="252" applyBorder="1" applyAlignment="1">
      <alignment vertical="center" wrapText="1"/>
    </xf>
    <xf numFmtId="0" fontId="16" fillId="5" borderId="1" xfId="189" applyFill="1" applyBorder="1"/>
    <xf numFmtId="0" fontId="26" fillId="5" borderId="1" xfId="252" applyFill="1" applyBorder="1"/>
    <xf numFmtId="0" fontId="16" fillId="0" borderId="1" xfId="189" applyBorder="1" applyAlignment="1">
      <alignment horizontal="left" wrapText="1" readingOrder="1"/>
    </xf>
    <xf numFmtId="0" fontId="25" fillId="0" borderId="1" xfId="251" applyBorder="1"/>
    <xf numFmtId="0" fontId="21" fillId="5" borderId="1" xfId="251" applyFont="1" applyFill="1" applyBorder="1"/>
    <xf numFmtId="0" fontId="25" fillId="5" borderId="1" xfId="251" applyFill="1" applyBorder="1" applyAlignment="1">
      <alignment vertical="center" wrapText="1"/>
    </xf>
    <xf numFmtId="0" fontId="25" fillId="0" borderId="1" xfId="251" applyBorder="1" applyAlignment="1">
      <alignment horizontal="center"/>
    </xf>
    <xf numFmtId="0" fontId="0" fillId="0" borderId="1" xfId="0" applyBorder="1"/>
    <xf numFmtId="0" fontId="28" fillId="0" borderId="1" xfId="0" applyFont="1" applyBorder="1" applyAlignment="1">
      <alignment horizontal="center" vertical="center"/>
    </xf>
    <xf numFmtId="0" fontId="14" fillId="0" borderId="1" xfId="251" applyFont="1" applyBorder="1" applyAlignment="1"/>
    <xf numFmtId="0" fontId="21" fillId="0" borderId="1" xfId="0" applyFont="1" applyBorder="1" applyAlignment="1"/>
    <xf numFmtId="0" fontId="15" fillId="0" borderId="1" xfId="0" applyFont="1" applyBorder="1" applyAlignment="1">
      <alignment horizontal="left" vertical="center"/>
    </xf>
  </cellXfs>
  <cellStyles count="287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Hyperlink 2" xfId="252" xr:uid="{00000000-0005-0000-0000-000019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B010000}"/>
    <cellStyle name="Normal 7" xfId="253" xr:uid="{00000000-0005-0000-0000-00001C010000}"/>
    <cellStyle name="Standard" xfId="0" builtinId="0"/>
    <cellStyle name="Standard 2" xfId="254" xr:uid="{00000000-0005-0000-0000-00001D010000}"/>
    <cellStyle name="Standard 2 2" xfId="255" xr:uid="{00000000-0005-0000-0000-00001E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h/Desktop/C14/Wang/Wang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14" sqref="M1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6" t="s">
        <v>876</v>
      </c>
      <c r="Q2" s="154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5" t="s">
        <v>877</v>
      </c>
    </row>
    <row r="4" spans="1:17" ht="15" customHeight="1" x14ac:dyDescent="0.25">
      <c r="A4" s="146" t="s">
        <v>1047</v>
      </c>
      <c r="B4" s="159" t="s">
        <v>950</v>
      </c>
      <c r="C4" s="160" t="s">
        <v>951</v>
      </c>
      <c r="D4" s="146" t="s">
        <v>952</v>
      </c>
      <c r="E4" s="146" t="s">
        <v>953</v>
      </c>
      <c r="F4" s="161" t="s">
        <v>954</v>
      </c>
      <c r="G4" s="145" t="s">
        <v>955</v>
      </c>
      <c r="H4" s="162" t="s">
        <v>956</v>
      </c>
      <c r="I4" s="162" t="s">
        <v>957</v>
      </c>
      <c r="J4" s="146" t="s">
        <v>958</v>
      </c>
      <c r="K4" s="163" t="s">
        <v>959</v>
      </c>
      <c r="L4" s="158"/>
      <c r="M4" s="164" t="s">
        <v>1069</v>
      </c>
      <c r="N4" s="146" t="s">
        <v>960</v>
      </c>
      <c r="O4" s="162"/>
      <c r="P4" s="165" t="s">
        <v>961</v>
      </c>
    </row>
    <row r="5" spans="1:17" ht="15" customHeight="1" x14ac:dyDescent="0.25">
      <c r="A5" s="19"/>
      <c r="B5" s="19"/>
      <c r="C5" s="19"/>
      <c r="D5" s="19"/>
      <c r="E5" s="19"/>
      <c r="F5" s="161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8" sqref="G8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6" t="s">
        <v>1047</v>
      </c>
      <c r="B4" s="166" t="s">
        <v>1048</v>
      </c>
      <c r="C4" s="166">
        <v>67.416667000000004</v>
      </c>
      <c r="D4" s="166">
        <v>63.366667</v>
      </c>
      <c r="E4" s="148"/>
      <c r="F4" s="168">
        <v>160</v>
      </c>
      <c r="G4" s="169" t="s">
        <v>1049</v>
      </c>
    </row>
    <row r="5" spans="1:7" x14ac:dyDescent="0.25">
      <c r="A5" s="146"/>
      <c r="B5" s="11"/>
      <c r="C5" s="149"/>
      <c r="D5" s="149"/>
      <c r="E5" s="148"/>
      <c r="F5" s="150"/>
    </row>
    <row r="6" spans="1:7" x14ac:dyDescent="0.25">
      <c r="A6" s="146"/>
      <c r="B6" s="149"/>
      <c r="C6" s="147"/>
      <c r="D6" s="147"/>
      <c r="E6" s="148"/>
      <c r="F6" s="150"/>
      <c r="G6" s="150"/>
    </row>
    <row r="7" spans="1:7" x14ac:dyDescent="0.25">
      <c r="A7" s="146"/>
      <c r="B7" s="149"/>
      <c r="C7" s="147"/>
      <c r="D7" s="147"/>
      <c r="E7" s="148"/>
      <c r="F7" s="150"/>
      <c r="G7" s="150"/>
    </row>
    <row r="8" spans="1:7" x14ac:dyDescent="0.25">
      <c r="A8" s="146"/>
      <c r="B8" s="149"/>
      <c r="C8" s="147"/>
      <c r="D8" s="147"/>
      <c r="E8" s="148"/>
      <c r="F8" s="150"/>
      <c r="G8" s="150"/>
    </row>
    <row r="9" spans="1:7" x14ac:dyDescent="0.25">
      <c r="A9" s="13"/>
      <c r="B9" s="9"/>
      <c r="C9" s="9"/>
      <c r="D9" s="9"/>
      <c r="E9" s="18"/>
      <c r="F9" s="18"/>
      <c r="G9" s="150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dataValidations count="1">
    <dataValidation type="list" allowBlank="1" showInputMessage="1" showErrorMessage="1" sqref="B4:B5" xr:uid="{DAD1C807-B858-40EC-9126-01787DC7A882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showInputMessage="1" showErrorMessage="1" xr:uid="{2358E227-363A-4A2E-A9B4-E2BB496ADFEB}">
          <x14:formula1>
            <xm:f>'C:\Users\Sarah\Desktop\C14\Wang\[Wang_2018.xlsx]controlled vocabulary'!#REF!</xm:f>
          </x14:formula1>
          <xm:sqref>E4:E5</xm:sqref>
        </x14:dataValidation>
        <x14:dataValidation type="list" allowBlank="1" showInputMessage="1" showErrorMessage="1" xr:uid="{64336046-6B90-419C-86C8-117285E1228B}">
          <x14:formula1>
            <xm:f>OFFSET('C:\Users\Sarah\Desktop\C14\Wang\[Wang_2018.xlsx]metadata'!#REF!,3,0,COUNTA('C:\Users\Sarah\Desktop\C14\Wang\[Wang_2018.xlsx]metadata'!#REF!)-3,1)</xm:f>
          </x14:formula1>
          <xm:sqref>A4:A5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502"/>
  <sheetViews>
    <sheetView showZeros="0" topLeftCell="AN1" workbookViewId="0">
      <selection activeCell="AW10" sqref="AW10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1.42578125" style="5" bestFit="1" customWidth="1"/>
    <col min="16" max="16" width="11.7109375" style="5" bestFit="1" customWidth="1"/>
    <col min="17" max="17" width="18.7109375" style="5" bestFit="1" customWidth="1"/>
    <col min="18" max="18" width="13.85546875" style="5" customWidth="1"/>
    <col min="19" max="19" width="19.42578125" style="5" customWidth="1"/>
    <col min="20" max="20" width="12.7109375" style="5" customWidth="1"/>
    <col min="21" max="21" width="13.85546875" style="5" customWidth="1"/>
    <col min="22" max="22" width="13.42578125" style="5" bestFit="1" customWidth="1"/>
    <col min="23" max="23" width="14.42578125" style="5" bestFit="1" customWidth="1"/>
    <col min="24" max="24" width="10.28515625" style="5" bestFit="1" customWidth="1"/>
    <col min="25" max="26" width="10.28515625" style="5" customWidth="1"/>
    <col min="27" max="27" width="11" style="5" bestFit="1" customWidth="1"/>
    <col min="28" max="28" width="14.140625" style="5" bestFit="1" customWidth="1"/>
    <col min="29" max="29" width="14.140625" style="5" customWidth="1"/>
    <col min="30" max="30" width="14.7109375" style="5" customWidth="1"/>
    <col min="31" max="31" width="14.7109375" style="14" customWidth="1"/>
    <col min="32" max="32" width="15.140625" style="5"/>
    <col min="33" max="33" width="18.85546875" style="5" customWidth="1"/>
    <col min="34" max="34" width="20.140625" style="5" customWidth="1"/>
    <col min="35" max="35" width="15.140625" style="5"/>
    <col min="36" max="36" width="21.7109375" style="5" customWidth="1"/>
    <col min="37" max="37" width="12.42578125" style="5" customWidth="1"/>
    <col min="38" max="38" width="15.140625" style="5" customWidth="1"/>
    <col min="39" max="39" width="17.7109375" style="5" customWidth="1"/>
    <col min="40" max="42" width="15.140625" style="5" customWidth="1"/>
    <col min="43" max="16384" width="15.140625" style="5"/>
  </cols>
  <sheetData>
    <row r="1" spans="1:51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820</v>
      </c>
      <c r="P1" s="33" t="s">
        <v>466</v>
      </c>
      <c r="Q1" s="33" t="s">
        <v>465</v>
      </c>
      <c r="R1" s="33" t="s">
        <v>671</v>
      </c>
      <c r="S1" s="28" t="s">
        <v>864</v>
      </c>
      <c r="T1" s="33" t="s">
        <v>467</v>
      </c>
      <c r="U1" s="33" t="s">
        <v>865</v>
      </c>
      <c r="V1" s="33" t="s">
        <v>468</v>
      </c>
      <c r="W1" s="33" t="s">
        <v>469</v>
      </c>
      <c r="X1" s="28" t="s">
        <v>470</v>
      </c>
      <c r="Y1" s="28" t="s">
        <v>884</v>
      </c>
      <c r="Z1" s="28" t="s">
        <v>885</v>
      </c>
      <c r="AA1" s="28" t="s">
        <v>886</v>
      </c>
      <c r="AB1" s="33" t="s">
        <v>471</v>
      </c>
      <c r="AC1" s="33" t="s">
        <v>858</v>
      </c>
      <c r="AD1" s="33" t="s">
        <v>472</v>
      </c>
      <c r="AE1" s="28" t="s">
        <v>857</v>
      </c>
      <c r="AF1" s="28" t="s">
        <v>473</v>
      </c>
      <c r="AG1" s="33" t="s">
        <v>474</v>
      </c>
      <c r="AH1" s="28" t="s">
        <v>475</v>
      </c>
      <c r="AI1" s="28" t="s">
        <v>476</v>
      </c>
      <c r="AJ1" s="28" t="s">
        <v>477</v>
      </c>
      <c r="AK1" s="33" t="s">
        <v>478</v>
      </c>
      <c r="AL1" s="33" t="s">
        <v>479</v>
      </c>
      <c r="AM1" s="33" t="s">
        <v>480</v>
      </c>
      <c r="AN1" s="33" t="s">
        <v>481</v>
      </c>
      <c r="AO1" s="28" t="s">
        <v>482</v>
      </c>
      <c r="AP1" s="28" t="s">
        <v>483</v>
      </c>
      <c r="AQ1" s="33" t="s">
        <v>484</v>
      </c>
      <c r="AR1" s="33" t="s">
        <v>485</v>
      </c>
      <c r="AS1" s="33" t="s">
        <v>486</v>
      </c>
      <c r="AT1" s="33" t="s">
        <v>907</v>
      </c>
      <c r="AU1" s="28" t="s">
        <v>908</v>
      </c>
      <c r="AV1" s="28" t="s">
        <v>909</v>
      </c>
      <c r="AW1" s="33" t="s">
        <v>910</v>
      </c>
      <c r="AX1" s="33" t="s">
        <v>911</v>
      </c>
      <c r="AY1" s="33" t="s">
        <v>912</v>
      </c>
    </row>
    <row r="2" spans="1:51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821</v>
      </c>
      <c r="P2" s="38" t="s">
        <v>672</v>
      </c>
      <c r="Q2" s="38" t="s">
        <v>824</v>
      </c>
      <c r="R2" s="38" t="s">
        <v>823</v>
      </c>
      <c r="S2" s="76" t="s">
        <v>878</v>
      </c>
      <c r="T2" s="38" t="s">
        <v>366</v>
      </c>
      <c r="U2" s="38" t="s">
        <v>879</v>
      </c>
      <c r="V2" s="38" t="s">
        <v>364</v>
      </c>
      <c r="W2" s="37" t="s">
        <v>318</v>
      </c>
      <c r="X2" s="38" t="s">
        <v>30</v>
      </c>
      <c r="Y2" s="38" t="s">
        <v>895</v>
      </c>
      <c r="Z2" s="38" t="s">
        <v>896</v>
      </c>
      <c r="AA2" s="38" t="s">
        <v>897</v>
      </c>
      <c r="AB2" s="38" t="s">
        <v>47</v>
      </c>
      <c r="AC2" s="38" t="s">
        <v>859</v>
      </c>
      <c r="AD2" s="38" t="s">
        <v>49</v>
      </c>
      <c r="AE2" s="38" t="s">
        <v>880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363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913</v>
      </c>
      <c r="AU2" s="38" t="s">
        <v>914</v>
      </c>
      <c r="AV2" s="38" t="s">
        <v>915</v>
      </c>
      <c r="AW2" s="38" t="s">
        <v>916</v>
      </c>
      <c r="AX2" s="38" t="s">
        <v>918</v>
      </c>
      <c r="AY2" s="38" t="s">
        <v>919</v>
      </c>
    </row>
    <row r="3" spans="1:51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822</v>
      </c>
      <c r="P3" s="39"/>
      <c r="Q3" s="39"/>
      <c r="R3" s="39" t="s">
        <v>797</v>
      </c>
      <c r="S3" s="78"/>
      <c r="T3" s="39" t="s">
        <v>365</v>
      </c>
      <c r="U3" s="39"/>
      <c r="V3" s="39" t="s">
        <v>316</v>
      </c>
      <c r="W3" s="40" t="s">
        <v>37</v>
      </c>
      <c r="X3" s="39" t="s">
        <v>44</v>
      </c>
      <c r="Y3" s="39" t="s">
        <v>898</v>
      </c>
      <c r="Z3" s="39" t="s">
        <v>899</v>
      </c>
      <c r="AA3" s="39" t="s">
        <v>900</v>
      </c>
      <c r="AB3" s="39" t="s">
        <v>43</v>
      </c>
      <c r="AC3" s="39" t="s">
        <v>860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285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917</v>
      </c>
      <c r="AU3" s="39" t="s">
        <v>371</v>
      </c>
      <c r="AV3" s="39" t="s">
        <v>371</v>
      </c>
      <c r="AW3" s="39" t="s">
        <v>37</v>
      </c>
      <c r="AX3" s="39"/>
      <c r="AY3" s="39"/>
    </row>
    <row r="4" spans="1:51" x14ac:dyDescent="0.25">
      <c r="A4" s="146" t="s">
        <v>1047</v>
      </c>
      <c r="B4" s="166" t="s">
        <v>1048</v>
      </c>
      <c r="C4" s="166"/>
      <c r="D4" s="11" t="s">
        <v>1057</v>
      </c>
      <c r="E4" s="18" t="s">
        <v>1051</v>
      </c>
      <c r="F4" s="166">
        <v>67.416667000000004</v>
      </c>
      <c r="G4" s="166">
        <v>63.366667</v>
      </c>
      <c r="H4" s="167">
        <v>160</v>
      </c>
      <c r="I4" s="18" t="s">
        <v>321</v>
      </c>
      <c r="J4" s="18"/>
      <c r="K4" s="18"/>
      <c r="L4" s="18"/>
      <c r="M4" s="18">
        <v>-5.8</v>
      </c>
      <c r="N4" s="18">
        <v>531</v>
      </c>
      <c r="O4" s="18"/>
      <c r="P4" s="18"/>
      <c r="Q4" s="18"/>
      <c r="R4" s="18"/>
      <c r="S4" s="18"/>
      <c r="T4" s="18"/>
      <c r="U4" s="18"/>
      <c r="V4" s="18"/>
      <c r="W4" s="18"/>
      <c r="X4" s="5" t="s">
        <v>804</v>
      </c>
      <c r="AB4" s="18" t="s">
        <v>1050</v>
      </c>
      <c r="AC4" s="18"/>
      <c r="AD4" s="18"/>
      <c r="AE4" s="9"/>
      <c r="AG4" s="5">
        <v>35</v>
      </c>
      <c r="AK4" s="18" t="s">
        <v>220</v>
      </c>
      <c r="AL4" s="18"/>
      <c r="AM4" s="18"/>
      <c r="AN4" s="18"/>
      <c r="AO4" s="18"/>
      <c r="AU4" s="169" t="s">
        <v>798</v>
      </c>
      <c r="AV4" s="5" t="s">
        <v>798</v>
      </c>
      <c r="AX4" s="5" t="s">
        <v>1070</v>
      </c>
    </row>
    <row r="5" spans="1:51" x14ac:dyDescent="0.25">
      <c r="A5" s="146" t="s">
        <v>1047</v>
      </c>
      <c r="B5" s="166" t="s">
        <v>1048</v>
      </c>
      <c r="C5" s="166"/>
      <c r="D5" s="11" t="s">
        <v>1060</v>
      </c>
      <c r="E5" s="18" t="s">
        <v>1051</v>
      </c>
      <c r="F5" s="166">
        <v>67.416667000000004</v>
      </c>
      <c r="G5" s="166">
        <v>63.366667</v>
      </c>
      <c r="H5" s="167">
        <v>160</v>
      </c>
      <c r="I5" s="18" t="s">
        <v>321</v>
      </c>
      <c r="J5" s="18"/>
      <c r="K5" s="18"/>
      <c r="L5" s="18"/>
      <c r="M5" s="18">
        <v>-5.8</v>
      </c>
      <c r="N5" s="18">
        <v>531</v>
      </c>
      <c r="O5" s="18"/>
      <c r="P5" s="18"/>
      <c r="Q5" s="18"/>
      <c r="R5" s="18"/>
      <c r="S5" s="18"/>
      <c r="T5" s="18"/>
      <c r="U5" s="18"/>
      <c r="V5" s="18"/>
      <c r="W5" s="18"/>
      <c r="X5" s="5" t="s">
        <v>804</v>
      </c>
      <c r="AB5" s="18" t="s">
        <v>1050</v>
      </c>
      <c r="AC5" s="18"/>
      <c r="AD5" s="18"/>
      <c r="AE5" s="9"/>
      <c r="AG5" s="5">
        <v>35</v>
      </c>
      <c r="AK5" s="18" t="s">
        <v>220</v>
      </c>
      <c r="AL5" s="18"/>
      <c r="AM5" s="18"/>
      <c r="AN5" s="18"/>
      <c r="AO5" s="18"/>
      <c r="AU5" s="169" t="s">
        <v>798</v>
      </c>
      <c r="AV5" s="5" t="s">
        <v>798</v>
      </c>
      <c r="AX5" s="5" t="s">
        <v>1070</v>
      </c>
    </row>
    <row r="7" spans="1:51" x14ac:dyDescent="0.25">
      <c r="A7" s="166"/>
      <c r="B7" s="9"/>
      <c r="C7" s="166"/>
      <c r="D7" s="11"/>
      <c r="E7" s="166"/>
      <c r="F7" s="166"/>
      <c r="G7" s="166"/>
      <c r="H7" s="16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51" x14ac:dyDescent="0.25">
      <c r="A8" s="166"/>
      <c r="B8" s="9"/>
      <c r="C8" s="166"/>
      <c r="D8" s="11"/>
      <c r="E8" s="166"/>
      <c r="F8" s="166"/>
      <c r="G8" s="166"/>
      <c r="H8" s="16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51" x14ac:dyDescent="0.25">
      <c r="A9" s="166"/>
      <c r="B9" s="9"/>
      <c r="C9" s="166"/>
      <c r="D9" s="11"/>
      <c r="E9" s="166"/>
      <c r="F9" s="166"/>
      <c r="G9" s="166"/>
      <c r="H9" s="166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51" x14ac:dyDescent="0.25">
      <c r="A10" s="166"/>
      <c r="B10" s="9"/>
      <c r="C10" s="166"/>
      <c r="D10" s="11"/>
      <c r="E10" s="166"/>
      <c r="F10" s="166"/>
      <c r="G10" s="166"/>
      <c r="H10" s="166"/>
      <c r="I10" s="1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51" x14ac:dyDescent="0.25">
      <c r="A11" s="166"/>
      <c r="B11" s="11"/>
      <c r="C11" s="166"/>
      <c r="D11" s="11"/>
      <c r="E11" s="166"/>
      <c r="F11" s="166"/>
      <c r="G11" s="166"/>
      <c r="H11" s="166"/>
      <c r="I11" s="1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51" x14ac:dyDescent="0.25">
      <c r="A12" s="166"/>
      <c r="B12" s="11"/>
      <c r="C12" s="166"/>
      <c r="D12" s="11"/>
      <c r="E12" s="166"/>
      <c r="F12" s="166"/>
      <c r="G12" s="166"/>
      <c r="H12" s="166"/>
      <c r="I12" s="1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51" x14ac:dyDescent="0.25">
      <c r="A13" s="166"/>
      <c r="B13" s="11"/>
      <c r="C13" s="166"/>
      <c r="D13" s="11"/>
      <c r="E13" s="166"/>
      <c r="F13" s="166"/>
      <c r="G13" s="166"/>
      <c r="H13" s="166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51" x14ac:dyDescent="0.25">
      <c r="A14" s="166"/>
      <c r="B14" s="11"/>
      <c r="C14" s="166"/>
      <c r="D14" s="11"/>
      <c r="E14" s="166"/>
      <c r="F14" s="166"/>
      <c r="G14" s="166"/>
      <c r="H14" s="166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51" x14ac:dyDescent="0.25">
      <c r="A15" s="166"/>
      <c r="B15" s="11"/>
      <c r="C15" s="166"/>
      <c r="D15" s="11"/>
      <c r="E15" s="166"/>
      <c r="F15" s="166"/>
      <c r="G15" s="166"/>
      <c r="H15" s="166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51" x14ac:dyDescent="0.25">
      <c r="A16" s="166"/>
      <c r="B16" s="11"/>
      <c r="C16" s="166"/>
      <c r="D16" s="11"/>
      <c r="E16" s="166"/>
      <c r="F16" s="166"/>
      <c r="G16" s="166"/>
      <c r="H16" s="166"/>
      <c r="I16" s="18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x14ac:dyDescent="0.25">
      <c r="A17" s="166"/>
      <c r="B17" s="11"/>
      <c r="C17" s="166"/>
      <c r="D17" s="11"/>
      <c r="E17" s="166"/>
      <c r="F17" s="166"/>
      <c r="G17" s="166"/>
      <c r="H17" s="166"/>
      <c r="I17" s="1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x14ac:dyDescent="0.25">
      <c r="A18" s="166"/>
      <c r="B18" s="11"/>
      <c r="C18" s="166"/>
      <c r="D18" s="11"/>
      <c r="E18" s="166"/>
      <c r="F18" s="166"/>
      <c r="G18" s="166"/>
      <c r="H18" s="166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x14ac:dyDescent="0.25">
      <c r="A19" s="166"/>
      <c r="B19" s="11"/>
      <c r="C19" s="166"/>
      <c r="D19" s="11"/>
      <c r="E19" s="166"/>
      <c r="F19" s="166"/>
      <c r="G19" s="166"/>
      <c r="H19" s="166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x14ac:dyDescent="0.25">
      <c r="A20" s="166"/>
      <c r="B20" s="11"/>
      <c r="C20" s="166"/>
      <c r="D20" s="11"/>
      <c r="E20" s="166"/>
      <c r="F20" s="166"/>
      <c r="G20" s="166"/>
      <c r="H20" s="166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x14ac:dyDescent="0.25">
      <c r="A21" s="166"/>
      <c r="B21" s="11"/>
      <c r="C21" s="166"/>
      <c r="D21" s="11"/>
      <c r="E21" s="166"/>
      <c r="F21" s="166"/>
      <c r="G21" s="166"/>
      <c r="H21" s="166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x14ac:dyDescent="0.25">
      <c r="A22" s="166"/>
      <c r="B22" s="11"/>
      <c r="C22" s="166"/>
      <c r="D22" s="11"/>
      <c r="E22" s="166"/>
      <c r="F22" s="166"/>
      <c r="G22" s="166"/>
      <c r="H22" s="166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x14ac:dyDescent="0.25">
      <c r="A23" s="166"/>
      <c r="B23" s="11"/>
      <c r="C23" s="166"/>
      <c r="D23" s="11"/>
      <c r="E23" s="166"/>
      <c r="F23" s="166"/>
      <c r="G23" s="166"/>
      <c r="H23" s="166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x14ac:dyDescent="0.25">
      <c r="A24" s="166"/>
      <c r="B24" s="11"/>
      <c r="C24" s="166"/>
      <c r="D24" s="11"/>
      <c r="E24" s="166"/>
      <c r="F24" s="166"/>
      <c r="G24" s="166"/>
      <c r="H24" s="166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x14ac:dyDescent="0.25">
      <c r="A25" s="166"/>
      <c r="B25" s="11"/>
      <c r="C25" s="166"/>
      <c r="D25" s="11"/>
      <c r="E25" s="166"/>
      <c r="F25" s="166"/>
      <c r="G25" s="166"/>
      <c r="H25" s="166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25">
      <c r="E989" s="5"/>
    </row>
    <row r="990" spans="2:41" ht="15" customHeight="1" x14ac:dyDescent="0.25">
      <c r="E990" s="5"/>
    </row>
    <row r="991" spans="2:41" ht="15" customHeight="1" x14ac:dyDescent="0.25">
      <c r="E991" s="5"/>
    </row>
    <row r="992" spans="2:41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3" ht="15" customHeight="1" x14ac:dyDescent="0.25">
      <c r="E1153" s="5"/>
    </row>
    <row r="1154" spans="5:33" ht="15" customHeight="1" x14ac:dyDescent="0.25">
      <c r="E1154" s="5"/>
    </row>
    <row r="1155" spans="5:33" ht="15" customHeight="1" x14ac:dyDescent="0.25">
      <c r="E1155" s="5"/>
    </row>
    <row r="1156" spans="5:33" ht="15" customHeight="1" x14ac:dyDescent="0.25">
      <c r="E1156" s="5"/>
    </row>
    <row r="1157" spans="5:33" ht="15" customHeight="1" x14ac:dyDescent="0.25">
      <c r="E1157" s="5"/>
    </row>
    <row r="1158" spans="5:33" ht="15" customHeight="1" x14ac:dyDescent="0.25">
      <c r="E1158" s="5"/>
    </row>
    <row r="1159" spans="5:33" ht="15" customHeight="1" x14ac:dyDescent="0.25">
      <c r="E1159" s="5"/>
    </row>
    <row r="1160" spans="5:33" ht="15" customHeight="1" x14ac:dyDescent="0.25">
      <c r="E1160" s="5"/>
    </row>
    <row r="1161" spans="5:33" ht="15" customHeight="1" x14ac:dyDescent="0.25">
      <c r="E1161" s="5"/>
    </row>
    <row r="1162" spans="5:33" ht="15" customHeight="1" x14ac:dyDescent="0.25">
      <c r="E1162" s="5"/>
    </row>
    <row r="1163" spans="5:33" ht="15" customHeight="1" x14ac:dyDescent="0.25">
      <c r="AE1163" s="5"/>
      <c r="AG1163" s="14"/>
    </row>
    <row r="1164" spans="5:33" ht="15" customHeight="1" x14ac:dyDescent="0.25">
      <c r="AE1164" s="5"/>
      <c r="AG1164" s="14"/>
    </row>
    <row r="1165" spans="5:33" ht="15" customHeight="1" x14ac:dyDescent="0.25">
      <c r="AE1165" s="5"/>
      <c r="AG1165" s="14"/>
    </row>
    <row r="1166" spans="5:33" ht="15" customHeight="1" x14ac:dyDescent="0.25">
      <c r="AE1166" s="5"/>
      <c r="AG1166" s="14"/>
    </row>
    <row r="1167" spans="5:33" ht="15" customHeight="1" x14ac:dyDescent="0.25">
      <c r="AE1167" s="5"/>
      <c r="AG1167" s="14"/>
    </row>
    <row r="1168" spans="5:33" ht="15" customHeight="1" x14ac:dyDescent="0.25">
      <c r="AE1168" s="5"/>
      <c r="AG1168" s="14"/>
    </row>
    <row r="1169" spans="31:33" ht="15" customHeight="1" x14ac:dyDescent="0.25">
      <c r="AE1169" s="5"/>
      <c r="AG1169" s="14"/>
    </row>
    <row r="1170" spans="31:33" ht="15" customHeight="1" x14ac:dyDescent="0.25">
      <c r="AE1170" s="5"/>
      <c r="AG1170" s="14"/>
    </row>
    <row r="1171" spans="31:33" ht="15" customHeight="1" x14ac:dyDescent="0.25">
      <c r="AE1171" s="5"/>
      <c r="AG1171" s="14"/>
    </row>
    <row r="1172" spans="31:33" ht="15" customHeight="1" x14ac:dyDescent="0.25">
      <c r="AE1172" s="5"/>
      <c r="AG1172" s="14"/>
    </row>
    <row r="1173" spans="31:33" ht="15" customHeight="1" x14ac:dyDescent="0.25">
      <c r="AE1173" s="5"/>
      <c r="AG1173" s="14"/>
    </row>
    <row r="1174" spans="31:33" ht="15" customHeight="1" x14ac:dyDescent="0.25">
      <c r="AE1174" s="5"/>
      <c r="AG1174" s="14"/>
    </row>
    <row r="1175" spans="31:33" ht="15" customHeight="1" x14ac:dyDescent="0.25">
      <c r="AE1175" s="5"/>
      <c r="AG1175" s="14"/>
    </row>
    <row r="1176" spans="31:33" ht="15" customHeight="1" x14ac:dyDescent="0.25">
      <c r="AE1176" s="5"/>
      <c r="AG1176" s="14"/>
    </row>
    <row r="1177" spans="31:33" ht="15" customHeight="1" x14ac:dyDescent="0.25">
      <c r="AE1177" s="5"/>
      <c r="AG1177" s="14"/>
    </row>
    <row r="1178" spans="31:33" ht="15" customHeight="1" x14ac:dyDescent="0.25">
      <c r="AE1178" s="5"/>
      <c r="AG1178" s="14"/>
    </row>
    <row r="1179" spans="31:33" ht="15" customHeight="1" x14ac:dyDescent="0.25">
      <c r="AE1179" s="5"/>
      <c r="AG1179" s="14"/>
    </row>
    <row r="1180" spans="31:33" ht="15" customHeight="1" x14ac:dyDescent="0.25">
      <c r="AE1180" s="5"/>
      <c r="AG1180" s="14"/>
    </row>
    <row r="1181" spans="31:33" ht="15" customHeight="1" x14ac:dyDescent="0.25">
      <c r="AE1181" s="5"/>
      <c r="AG1181" s="14"/>
    </row>
    <row r="1182" spans="31:33" ht="15" customHeight="1" x14ac:dyDescent="0.25">
      <c r="AE1182" s="5"/>
      <c r="AG1182" s="14"/>
    </row>
    <row r="1183" spans="31:33" ht="15" customHeight="1" x14ac:dyDescent="0.25">
      <c r="AE1183" s="5"/>
      <c r="AG1183" s="14"/>
    </row>
    <row r="1184" spans="31:33" ht="15" customHeight="1" x14ac:dyDescent="0.25">
      <c r="AE1184" s="5"/>
      <c r="AG1184" s="14"/>
    </row>
    <row r="1185" spans="31:33" ht="15" customHeight="1" x14ac:dyDescent="0.25">
      <c r="AE1185" s="5"/>
      <c r="AG1185" s="14"/>
    </row>
    <row r="1186" spans="31:33" ht="15" customHeight="1" x14ac:dyDescent="0.25">
      <c r="AE1186" s="5"/>
      <c r="AG1186" s="14"/>
    </row>
    <row r="1187" spans="31:33" ht="15" customHeight="1" x14ac:dyDescent="0.25">
      <c r="AE1187" s="5"/>
      <c r="AG1187" s="14"/>
    </row>
    <row r="1188" spans="31:33" ht="15" customHeight="1" x14ac:dyDescent="0.25">
      <c r="AE1188" s="5"/>
      <c r="AG1188" s="14"/>
    </row>
    <row r="1189" spans="31:33" ht="15" customHeight="1" x14ac:dyDescent="0.25">
      <c r="AE1189" s="5"/>
      <c r="AG1189" s="14"/>
    </row>
    <row r="1190" spans="31:33" ht="15" customHeight="1" x14ac:dyDescent="0.25">
      <c r="AE1190" s="5"/>
      <c r="AG1190" s="14"/>
    </row>
    <row r="1191" spans="31:33" ht="15" customHeight="1" x14ac:dyDescent="0.25">
      <c r="AE1191" s="5"/>
      <c r="AG1191" s="14"/>
    </row>
    <row r="1192" spans="31:33" ht="15" customHeight="1" x14ac:dyDescent="0.25">
      <c r="AE1192" s="5"/>
      <c r="AG1192" s="14"/>
    </row>
    <row r="1193" spans="31:33" ht="15" customHeight="1" x14ac:dyDescent="0.25">
      <c r="AE1193" s="5"/>
      <c r="AG1193" s="14"/>
    </row>
    <row r="1194" spans="31:33" ht="15" customHeight="1" x14ac:dyDescent="0.25">
      <c r="AE1194" s="5"/>
      <c r="AG1194" s="14"/>
    </row>
    <row r="1195" spans="31:33" ht="15" customHeight="1" x14ac:dyDescent="0.25">
      <c r="AE1195" s="5"/>
      <c r="AG1195" s="14"/>
    </row>
    <row r="1196" spans="31:33" ht="15" customHeight="1" x14ac:dyDescent="0.25">
      <c r="AE1196" s="5"/>
      <c r="AG1196" s="14"/>
    </row>
    <row r="1197" spans="31:33" ht="15" customHeight="1" x14ac:dyDescent="0.25">
      <c r="AE1197" s="5"/>
      <c r="AG1197" s="14"/>
    </row>
    <row r="1198" spans="31:33" ht="15" customHeight="1" x14ac:dyDescent="0.25">
      <c r="AE1198" s="5"/>
      <c r="AG1198" s="14"/>
    </row>
    <row r="1199" spans="31:33" ht="15" customHeight="1" x14ac:dyDescent="0.25">
      <c r="AE1199" s="5"/>
      <c r="AG1199" s="14"/>
    </row>
    <row r="1200" spans="31:33" ht="15" customHeight="1" x14ac:dyDescent="0.25">
      <c r="AE1200" s="5"/>
      <c r="AG1200" s="14"/>
    </row>
    <row r="1201" spans="31:33" ht="15" customHeight="1" x14ac:dyDescent="0.25">
      <c r="AE1201" s="5"/>
      <c r="AG1201" s="14"/>
    </row>
    <row r="1202" spans="31:33" ht="15" customHeight="1" x14ac:dyDescent="0.25">
      <c r="AE1202" s="5"/>
      <c r="AG1202" s="14"/>
    </row>
    <row r="1203" spans="31:33" ht="15" customHeight="1" x14ac:dyDescent="0.25">
      <c r="AE1203" s="5"/>
      <c r="AG1203" s="14"/>
    </row>
    <row r="1204" spans="31:33" ht="15" customHeight="1" x14ac:dyDescent="0.25">
      <c r="AE1204" s="5"/>
      <c r="AG1204" s="14"/>
    </row>
    <row r="1205" spans="31:33" ht="15" customHeight="1" x14ac:dyDescent="0.25">
      <c r="AE1205" s="5"/>
      <c r="AG1205" s="14"/>
    </row>
    <row r="1206" spans="31:33" ht="15" customHeight="1" x14ac:dyDescent="0.25">
      <c r="AE1206" s="5"/>
      <c r="AG1206" s="14"/>
    </row>
    <row r="1207" spans="31:33" ht="15" customHeight="1" x14ac:dyDescent="0.25">
      <c r="AE1207" s="5"/>
      <c r="AG1207" s="14"/>
    </row>
    <row r="1208" spans="31:33" ht="15" customHeight="1" x14ac:dyDescent="0.25">
      <c r="AE1208" s="5"/>
      <c r="AG1208" s="14"/>
    </row>
    <row r="1209" spans="31:33" ht="15" customHeight="1" x14ac:dyDescent="0.25">
      <c r="AE1209" s="5"/>
      <c r="AG1209" s="14"/>
    </row>
    <row r="1210" spans="31:33" ht="15" customHeight="1" x14ac:dyDescent="0.25">
      <c r="AE1210" s="5"/>
      <c r="AG1210" s="14"/>
    </row>
    <row r="1211" spans="31:33" ht="15" customHeight="1" x14ac:dyDescent="0.25">
      <c r="AE1211" s="5"/>
      <c r="AG1211" s="14"/>
    </row>
    <row r="1212" spans="31:33" ht="15" customHeight="1" x14ac:dyDescent="0.25">
      <c r="AE1212" s="5"/>
      <c r="AG1212" s="14"/>
    </row>
    <row r="1213" spans="31:33" ht="15" customHeight="1" x14ac:dyDescent="0.25">
      <c r="AE1213" s="5"/>
      <c r="AG1213" s="14"/>
    </row>
    <row r="1214" spans="31:33" ht="15" customHeight="1" x14ac:dyDescent="0.25">
      <c r="AE1214" s="5"/>
      <c r="AG1214" s="14"/>
    </row>
    <row r="1215" spans="31:33" ht="15" customHeight="1" x14ac:dyDescent="0.25">
      <c r="AE1215" s="5"/>
      <c r="AG1215" s="14"/>
    </row>
    <row r="1216" spans="31:33" ht="15" customHeight="1" x14ac:dyDescent="0.25">
      <c r="AE1216" s="5"/>
      <c r="AG1216" s="14"/>
    </row>
    <row r="1217" spans="31:33" ht="15" customHeight="1" x14ac:dyDescent="0.25">
      <c r="AE1217" s="5"/>
      <c r="AG1217" s="14"/>
    </row>
    <row r="1218" spans="31:33" ht="15" customHeight="1" x14ac:dyDescent="0.25">
      <c r="AE1218" s="5"/>
      <c r="AG1218" s="14"/>
    </row>
    <row r="1219" spans="31:33" ht="15" customHeight="1" x14ac:dyDescent="0.25">
      <c r="AE1219" s="5"/>
      <c r="AG1219" s="14"/>
    </row>
    <row r="1220" spans="31:33" ht="15" customHeight="1" x14ac:dyDescent="0.25">
      <c r="AE1220" s="5"/>
      <c r="AG1220" s="14"/>
    </row>
    <row r="1221" spans="31:33" ht="15" customHeight="1" x14ac:dyDescent="0.25">
      <c r="AE1221" s="5"/>
      <c r="AG1221" s="14"/>
    </row>
    <row r="1222" spans="31:33" ht="15" customHeight="1" x14ac:dyDescent="0.25">
      <c r="AE1222" s="5"/>
      <c r="AG1222" s="14"/>
    </row>
    <row r="1223" spans="31:33" ht="15" customHeight="1" x14ac:dyDescent="0.25">
      <c r="AE1223" s="5"/>
      <c r="AG1223" s="14"/>
    </row>
    <row r="1224" spans="31:33" ht="15" customHeight="1" x14ac:dyDescent="0.25">
      <c r="AE1224" s="5"/>
      <c r="AG1224" s="14"/>
    </row>
    <row r="1225" spans="31:33" ht="15" customHeight="1" x14ac:dyDescent="0.25">
      <c r="AE1225" s="5"/>
      <c r="AG1225" s="14"/>
    </row>
    <row r="1226" spans="31:33" ht="15" customHeight="1" x14ac:dyDescent="0.25">
      <c r="AE1226" s="5"/>
      <c r="AG1226" s="14"/>
    </row>
    <row r="1227" spans="31:33" ht="15" customHeight="1" x14ac:dyDescent="0.25">
      <c r="AE1227" s="5"/>
      <c r="AG1227" s="14"/>
    </row>
    <row r="1228" spans="31:33" ht="15" customHeight="1" x14ac:dyDescent="0.25">
      <c r="AE1228" s="5"/>
      <c r="AG1228" s="14"/>
    </row>
    <row r="1229" spans="31:33" ht="15" customHeight="1" x14ac:dyDescent="0.25">
      <c r="AE1229" s="5"/>
      <c r="AG1229" s="14"/>
    </row>
    <row r="1230" spans="31:33" ht="15" customHeight="1" x14ac:dyDescent="0.25">
      <c r="AE1230" s="5"/>
      <c r="AG1230" s="14"/>
    </row>
    <row r="1231" spans="31:33" ht="15" customHeight="1" x14ac:dyDescent="0.25">
      <c r="AE1231" s="5"/>
      <c r="AG1231" s="14"/>
    </row>
    <row r="1232" spans="31:33" ht="15" customHeight="1" x14ac:dyDescent="0.25">
      <c r="AE1232" s="5"/>
      <c r="AG1232" s="14"/>
    </row>
    <row r="1233" spans="31:32" ht="15" customHeight="1" x14ac:dyDescent="0.25">
      <c r="AE1233" s="5"/>
      <c r="AF1233" s="14"/>
    </row>
    <row r="1234" spans="31:32" ht="15" customHeight="1" x14ac:dyDescent="0.25">
      <c r="AE1234" s="5"/>
      <c r="AF1234" s="14"/>
    </row>
    <row r="1235" spans="31:32" ht="15" customHeight="1" x14ac:dyDescent="0.25">
      <c r="AE1235" s="5"/>
      <c r="AF1235" s="14"/>
    </row>
    <row r="1236" spans="31:32" ht="15" customHeight="1" x14ac:dyDescent="0.25">
      <c r="AE1236" s="5"/>
      <c r="AF1236" s="14"/>
    </row>
    <row r="1237" spans="31:32" ht="15" customHeight="1" x14ac:dyDescent="0.25">
      <c r="AE1237" s="5"/>
      <c r="AF1237" s="14"/>
    </row>
    <row r="1238" spans="31:32" ht="15" customHeight="1" x14ac:dyDescent="0.25">
      <c r="AE1238" s="5"/>
      <c r="AF1238" s="14"/>
    </row>
    <row r="1239" spans="31:32" ht="15" customHeight="1" x14ac:dyDescent="0.25">
      <c r="AE1239" s="5"/>
      <c r="AF1239" s="14"/>
    </row>
    <row r="1240" spans="31:32" ht="15" customHeight="1" x14ac:dyDescent="0.25">
      <c r="AE1240" s="5"/>
      <c r="AF1240" s="14"/>
    </row>
    <row r="1241" spans="31:32" ht="15" customHeight="1" x14ac:dyDescent="0.25">
      <c r="AE1241" s="5"/>
      <c r="AF1241" s="14"/>
    </row>
    <row r="1242" spans="31:32" ht="15" customHeight="1" x14ac:dyDescent="0.25">
      <c r="AE1242" s="5"/>
      <c r="AF1242" s="14"/>
    </row>
    <row r="1243" spans="31:32" ht="15" customHeight="1" x14ac:dyDescent="0.25">
      <c r="AE1243" s="5"/>
      <c r="AF1243" s="14"/>
    </row>
    <row r="1244" spans="31:32" ht="15" customHeight="1" x14ac:dyDescent="0.25">
      <c r="AE1244" s="5"/>
      <c r="AF1244" s="14"/>
    </row>
    <row r="1245" spans="31:32" ht="15" customHeight="1" x14ac:dyDescent="0.25">
      <c r="AE1245" s="5"/>
      <c r="AF1245" s="14"/>
    </row>
    <row r="1246" spans="31:32" ht="15" customHeight="1" x14ac:dyDescent="0.25">
      <c r="AE1246" s="5"/>
      <c r="AF1246" s="14"/>
    </row>
    <row r="1247" spans="31:32" ht="15" customHeight="1" x14ac:dyDescent="0.25">
      <c r="AE1247" s="5"/>
      <c r="AF1247" s="14"/>
    </row>
    <row r="1248" spans="31:32" ht="15" customHeight="1" x14ac:dyDescent="0.25">
      <c r="AE1248" s="5"/>
      <c r="AF1248" s="14"/>
    </row>
    <row r="1249" spans="31:32" ht="15" customHeight="1" x14ac:dyDescent="0.25">
      <c r="AE1249" s="5"/>
      <c r="AF1249" s="14"/>
    </row>
    <row r="1250" spans="31:32" ht="15" customHeight="1" x14ac:dyDescent="0.25">
      <c r="AE1250" s="5"/>
      <c r="AF1250" s="14"/>
    </row>
    <row r="1251" spans="31:32" ht="15" customHeight="1" x14ac:dyDescent="0.25">
      <c r="AE1251" s="5"/>
      <c r="AF1251" s="14"/>
    </row>
    <row r="1252" spans="31:32" ht="15" customHeight="1" x14ac:dyDescent="0.25">
      <c r="AE1252" s="5"/>
      <c r="AF1252" s="14"/>
    </row>
    <row r="1253" spans="31:32" ht="15" customHeight="1" x14ac:dyDescent="0.25">
      <c r="AE1253" s="5"/>
      <c r="AF1253" s="14"/>
    </row>
    <row r="1254" spans="31:32" ht="15" customHeight="1" x14ac:dyDescent="0.25">
      <c r="AE1254" s="5"/>
      <c r="AF1254" s="14"/>
    </row>
    <row r="1255" spans="31:32" ht="15" customHeight="1" x14ac:dyDescent="0.25">
      <c r="AE1255" s="5"/>
      <c r="AF1255" s="14"/>
    </row>
    <row r="1256" spans="31:32" ht="15" customHeight="1" x14ac:dyDescent="0.25">
      <c r="AE1256" s="5"/>
      <c r="AF1256" s="14"/>
    </row>
    <row r="1257" spans="31:32" ht="15" customHeight="1" x14ac:dyDescent="0.25">
      <c r="AE1257" s="5"/>
      <c r="AF1257" s="14"/>
    </row>
    <row r="1258" spans="31:32" ht="15" customHeight="1" x14ac:dyDescent="0.25">
      <c r="AE1258" s="5"/>
      <c r="AF1258" s="14"/>
    </row>
    <row r="1259" spans="31:32" ht="15" customHeight="1" x14ac:dyDescent="0.25">
      <c r="AE1259" s="5"/>
      <c r="AF1259" s="14"/>
    </row>
    <row r="1260" spans="31:32" ht="15" customHeight="1" x14ac:dyDescent="0.25">
      <c r="AE1260" s="5"/>
      <c r="AF1260" s="14"/>
    </row>
    <row r="1261" spans="31:32" ht="15" customHeight="1" x14ac:dyDescent="0.25">
      <c r="AE1261" s="5"/>
      <c r="AF1261" s="14"/>
    </row>
    <row r="1262" spans="31:32" ht="15" customHeight="1" x14ac:dyDescent="0.25">
      <c r="AE1262" s="5"/>
      <c r="AF1262" s="14"/>
    </row>
    <row r="1263" spans="31:32" ht="15" customHeight="1" x14ac:dyDescent="0.25">
      <c r="AE1263" s="5"/>
      <c r="AF1263" s="14"/>
    </row>
    <row r="1264" spans="31:32" ht="15" customHeight="1" x14ac:dyDescent="0.25">
      <c r="AE1264" s="5"/>
      <c r="AF1264" s="14"/>
    </row>
    <row r="1265" spans="31:32" ht="15" customHeight="1" x14ac:dyDescent="0.25">
      <c r="AE1265" s="5"/>
      <c r="AF1265" s="14"/>
    </row>
    <row r="1266" spans="31:32" ht="15" customHeight="1" x14ac:dyDescent="0.25">
      <c r="AE1266" s="5"/>
      <c r="AF1266" s="14"/>
    </row>
    <row r="1267" spans="31:32" ht="15" customHeight="1" x14ac:dyDescent="0.25">
      <c r="AE1267" s="5"/>
      <c r="AF1267" s="14"/>
    </row>
    <row r="1268" spans="31:32" ht="15" customHeight="1" x14ac:dyDescent="0.25">
      <c r="AE1268" s="5"/>
      <c r="AF1268" s="14"/>
    </row>
    <row r="1269" spans="31:32" ht="15" customHeight="1" x14ac:dyDescent="0.25">
      <c r="AE1269" s="5"/>
      <c r="AF1269" s="14"/>
    </row>
    <row r="1270" spans="31:32" ht="15" customHeight="1" x14ac:dyDescent="0.25">
      <c r="AE1270" s="5"/>
      <c r="AF1270" s="14"/>
    </row>
    <row r="1271" spans="31:32" ht="15" customHeight="1" x14ac:dyDescent="0.25">
      <c r="AE1271" s="5"/>
      <c r="AF1271" s="14"/>
    </row>
    <row r="1272" spans="31:32" ht="15" customHeight="1" x14ac:dyDescent="0.25">
      <c r="AE1272" s="5"/>
      <c r="AF1272" s="14"/>
    </row>
    <row r="1273" spans="31:32" ht="15" customHeight="1" x14ac:dyDescent="0.25">
      <c r="AE1273" s="5"/>
      <c r="AF1273" s="14"/>
    </row>
    <row r="1274" spans="31:32" ht="15" customHeight="1" x14ac:dyDescent="0.25">
      <c r="AE1274" s="5"/>
      <c r="AF1274" s="14"/>
    </row>
    <row r="1275" spans="31:32" ht="15" customHeight="1" x14ac:dyDescent="0.25">
      <c r="AE1275" s="5"/>
      <c r="AF1275" s="14"/>
    </row>
    <row r="1276" spans="31:32" ht="15" customHeight="1" x14ac:dyDescent="0.25">
      <c r="AE1276" s="5"/>
      <c r="AF1276" s="14"/>
    </row>
    <row r="1277" spans="31:32" ht="15" customHeight="1" x14ac:dyDescent="0.25">
      <c r="AE1277" s="5"/>
      <c r="AF1277" s="14"/>
    </row>
    <row r="1278" spans="31:32" ht="15" customHeight="1" x14ac:dyDescent="0.25">
      <c r="AE1278" s="5"/>
      <c r="AF1278" s="14"/>
    </row>
    <row r="1279" spans="31:32" ht="15" customHeight="1" x14ac:dyDescent="0.25">
      <c r="AE1279" s="5"/>
      <c r="AF1279" s="14"/>
    </row>
    <row r="1280" spans="31:32" ht="15" customHeight="1" x14ac:dyDescent="0.25">
      <c r="AE1280" s="5"/>
      <c r="AF1280" s="14"/>
    </row>
    <row r="1281" spans="31:32" ht="15" customHeight="1" x14ac:dyDescent="0.25">
      <c r="AE1281" s="5"/>
      <c r="AF1281" s="14"/>
    </row>
    <row r="1282" spans="31:32" ht="15" customHeight="1" x14ac:dyDescent="0.25">
      <c r="AE1282" s="5"/>
      <c r="AF1282" s="14"/>
    </row>
    <row r="1283" spans="31:32" ht="15" customHeight="1" x14ac:dyDescent="0.25">
      <c r="AE1283" s="5"/>
      <c r="AF1283" s="14"/>
    </row>
    <row r="1284" spans="31:32" ht="15" customHeight="1" x14ac:dyDescent="0.25">
      <c r="AE1284" s="5"/>
      <c r="AF1284" s="14"/>
    </row>
    <row r="1285" spans="31:32" ht="15" customHeight="1" x14ac:dyDescent="0.25">
      <c r="AE1285" s="5"/>
      <c r="AF1285" s="14"/>
    </row>
    <row r="1286" spans="31:32" ht="15" customHeight="1" x14ac:dyDescent="0.25">
      <c r="AE1286" s="5"/>
      <c r="AF1286" s="14"/>
    </row>
    <row r="1287" spans="31:32" ht="15" customHeight="1" x14ac:dyDescent="0.25">
      <c r="AE1287" s="5"/>
      <c r="AF1287" s="14"/>
    </row>
    <row r="1288" spans="31:32" ht="15" customHeight="1" x14ac:dyDescent="0.25">
      <c r="AE1288" s="5"/>
      <c r="AF1288" s="14"/>
    </row>
    <row r="1289" spans="31:32" ht="15" customHeight="1" x14ac:dyDescent="0.25">
      <c r="AE1289" s="5"/>
      <c r="AF1289" s="14"/>
    </row>
    <row r="1290" spans="31:32" ht="15" customHeight="1" x14ac:dyDescent="0.25">
      <c r="AE1290" s="5"/>
      <c r="AF1290" s="14"/>
    </row>
    <row r="1291" spans="31:32" ht="15" customHeight="1" x14ac:dyDescent="0.25">
      <c r="AE1291" s="5"/>
      <c r="AF1291" s="14"/>
    </row>
    <row r="1292" spans="31:32" ht="15" customHeight="1" x14ac:dyDescent="0.25">
      <c r="AE1292" s="5"/>
      <c r="AF1292" s="14"/>
    </row>
    <row r="1293" spans="31:32" ht="15" customHeight="1" x14ac:dyDescent="0.25">
      <c r="AE1293" s="5"/>
      <c r="AF1293" s="14"/>
    </row>
    <row r="1294" spans="31:32" ht="15" customHeight="1" x14ac:dyDescent="0.25">
      <c r="AE1294" s="5"/>
      <c r="AF1294" s="14"/>
    </row>
    <row r="1295" spans="31:32" ht="15" customHeight="1" x14ac:dyDescent="0.25">
      <c r="AE1295" s="5"/>
      <c r="AF1295" s="14"/>
    </row>
    <row r="1296" spans="31:32" ht="15" customHeight="1" x14ac:dyDescent="0.25">
      <c r="AE1296" s="5"/>
      <c r="AF1296" s="14"/>
    </row>
    <row r="1297" spans="31:32" ht="15" customHeight="1" x14ac:dyDescent="0.25">
      <c r="AE1297" s="5"/>
      <c r="AF1297" s="14"/>
    </row>
    <row r="1298" spans="31:32" ht="15" customHeight="1" x14ac:dyDescent="0.25">
      <c r="AE1298" s="5"/>
      <c r="AF1298" s="14"/>
    </row>
    <row r="1299" spans="31:32" ht="15" customHeight="1" x14ac:dyDescent="0.25">
      <c r="AE1299" s="5"/>
      <c r="AF1299" s="14"/>
    </row>
    <row r="1300" spans="31:32" ht="15" customHeight="1" x14ac:dyDescent="0.25">
      <c r="AE1300" s="5"/>
      <c r="AF1300" s="14"/>
    </row>
    <row r="1301" spans="31:32" ht="15" customHeight="1" x14ac:dyDescent="0.25">
      <c r="AE1301" s="5"/>
      <c r="AF1301" s="14"/>
    </row>
    <row r="1302" spans="31:32" ht="15" customHeight="1" x14ac:dyDescent="0.25">
      <c r="AE1302" s="5"/>
      <c r="AF1302" s="14"/>
    </row>
    <row r="1303" spans="31:32" ht="15" customHeight="1" x14ac:dyDescent="0.25">
      <c r="AE1303" s="5"/>
      <c r="AF1303" s="14"/>
    </row>
    <row r="1304" spans="31:32" ht="15" customHeight="1" x14ac:dyDescent="0.25">
      <c r="AE1304" s="5"/>
      <c r="AF1304" s="14"/>
    </row>
    <row r="1305" spans="31:32" ht="15" customHeight="1" x14ac:dyDescent="0.25">
      <c r="AE1305" s="5"/>
      <c r="AF1305" s="14"/>
    </row>
    <row r="1306" spans="31:32" ht="15" customHeight="1" x14ac:dyDescent="0.25">
      <c r="AE1306" s="5"/>
      <c r="AF1306" s="14"/>
    </row>
    <row r="1307" spans="31:32" ht="15" customHeight="1" x14ac:dyDescent="0.25">
      <c r="AE1307" s="5"/>
      <c r="AF1307" s="14"/>
    </row>
    <row r="1308" spans="31:32" ht="15" customHeight="1" x14ac:dyDescent="0.25">
      <c r="AE1308" s="5"/>
      <c r="AF1308" s="14"/>
    </row>
    <row r="1309" spans="31:32" ht="15" customHeight="1" x14ac:dyDescent="0.25">
      <c r="AE1309" s="5"/>
      <c r="AF1309" s="14"/>
    </row>
    <row r="1310" spans="31:32" ht="15" customHeight="1" x14ac:dyDescent="0.25">
      <c r="AE1310" s="5"/>
      <c r="AF1310" s="14"/>
    </row>
    <row r="1311" spans="31:32" ht="15" customHeight="1" x14ac:dyDescent="0.25">
      <c r="AE1311" s="5"/>
      <c r="AF1311" s="14"/>
    </row>
    <row r="1312" spans="31:32" ht="15" customHeight="1" x14ac:dyDescent="0.25">
      <c r="AE1312" s="5"/>
      <c r="AF1312" s="14"/>
    </row>
    <row r="1313" spans="31:32" ht="15" customHeight="1" x14ac:dyDescent="0.25">
      <c r="AE1313" s="5"/>
      <c r="AF1313" s="14"/>
    </row>
    <row r="1314" spans="31:32" ht="15" customHeight="1" x14ac:dyDescent="0.25">
      <c r="AE1314" s="5"/>
      <c r="AF1314" s="14"/>
    </row>
    <row r="1315" spans="31:32" ht="15" customHeight="1" x14ac:dyDescent="0.25">
      <c r="AE1315" s="5"/>
      <c r="AF1315" s="14"/>
    </row>
    <row r="1316" spans="31:32" ht="15" customHeight="1" x14ac:dyDescent="0.25">
      <c r="AE1316" s="5"/>
      <c r="AF1316" s="14"/>
    </row>
    <row r="1317" spans="31:32" ht="15" customHeight="1" x14ac:dyDescent="0.25">
      <c r="AE1317" s="5"/>
      <c r="AF1317" s="14"/>
    </row>
    <row r="1318" spans="31:32" ht="15" customHeight="1" x14ac:dyDescent="0.25">
      <c r="AE1318" s="5"/>
      <c r="AF1318" s="14"/>
    </row>
    <row r="1319" spans="31:32" ht="15" customHeight="1" x14ac:dyDescent="0.25">
      <c r="AE1319" s="5"/>
      <c r="AF1319" s="14"/>
    </row>
    <row r="1320" spans="31:32" ht="15" customHeight="1" x14ac:dyDescent="0.25">
      <c r="AE1320" s="5"/>
      <c r="AF1320" s="14"/>
    </row>
    <row r="1321" spans="31:32" ht="15" customHeight="1" x14ac:dyDescent="0.25">
      <c r="AE1321" s="5"/>
      <c r="AF1321" s="14"/>
    </row>
    <row r="1322" spans="31:32" ht="15" customHeight="1" x14ac:dyDescent="0.25">
      <c r="AE1322" s="5"/>
      <c r="AF1322" s="14"/>
    </row>
    <row r="1323" spans="31:32" ht="15" customHeight="1" x14ac:dyDescent="0.25">
      <c r="AE1323" s="5"/>
      <c r="AF1323" s="14"/>
    </row>
    <row r="1324" spans="31:32" ht="15" customHeight="1" x14ac:dyDescent="0.25">
      <c r="AE1324" s="5"/>
      <c r="AF1324" s="14"/>
    </row>
    <row r="1325" spans="31:32" ht="15" customHeight="1" x14ac:dyDescent="0.25">
      <c r="AE1325" s="5"/>
      <c r="AF1325" s="14"/>
    </row>
    <row r="1326" spans="31:32" ht="15" customHeight="1" x14ac:dyDescent="0.25">
      <c r="AE1326" s="5"/>
      <c r="AF1326" s="14"/>
    </row>
    <row r="1327" spans="31:32" ht="15" customHeight="1" x14ac:dyDescent="0.25">
      <c r="AE1327" s="5"/>
      <c r="AF1327" s="14"/>
    </row>
    <row r="1328" spans="31:32" ht="15" customHeight="1" x14ac:dyDescent="0.25">
      <c r="AE1328" s="5"/>
      <c r="AF1328" s="14"/>
    </row>
    <row r="1329" spans="31:32" ht="15" customHeight="1" x14ac:dyDescent="0.25">
      <c r="AE1329" s="5"/>
      <c r="AF1329" s="14"/>
    </row>
    <row r="1330" spans="31:32" ht="15" customHeight="1" x14ac:dyDescent="0.25">
      <c r="AE1330" s="5"/>
      <c r="AF1330" s="14"/>
    </row>
    <row r="1331" spans="31:32" ht="15" customHeight="1" x14ac:dyDescent="0.25">
      <c r="AE1331" s="5"/>
      <c r="AF1331" s="14"/>
    </row>
    <row r="1332" spans="31:32" ht="15" customHeight="1" x14ac:dyDescent="0.25">
      <c r="AE1332" s="5"/>
      <c r="AF1332" s="14"/>
    </row>
    <row r="1333" spans="31:32" ht="15" customHeight="1" x14ac:dyDescent="0.25">
      <c r="AE1333" s="5"/>
      <c r="AF1333" s="14"/>
    </row>
    <row r="1334" spans="31:32" ht="15" customHeight="1" x14ac:dyDescent="0.25">
      <c r="AE1334" s="5"/>
      <c r="AF1334" s="14"/>
    </row>
    <row r="1335" spans="31:32" ht="15" customHeight="1" x14ac:dyDescent="0.25">
      <c r="AE1335" s="5"/>
      <c r="AF1335" s="14"/>
    </row>
    <row r="1336" spans="31:32" ht="15" customHeight="1" x14ac:dyDescent="0.25">
      <c r="AE1336" s="5"/>
      <c r="AF1336" s="14"/>
    </row>
    <row r="1337" spans="31:32" ht="15" customHeight="1" x14ac:dyDescent="0.25">
      <c r="AE1337" s="5"/>
      <c r="AF1337" s="14"/>
    </row>
    <row r="1338" spans="31:32" ht="15" customHeight="1" x14ac:dyDescent="0.25">
      <c r="AE1338" s="5"/>
      <c r="AF1338" s="14"/>
    </row>
    <row r="1339" spans="31:32" ht="15" customHeight="1" x14ac:dyDescent="0.25">
      <c r="AE1339" s="5"/>
      <c r="AF1339" s="14"/>
    </row>
    <row r="1340" spans="31:32" ht="15" customHeight="1" x14ac:dyDescent="0.25">
      <c r="AE1340" s="5"/>
      <c r="AF1340" s="14"/>
    </row>
    <row r="1341" spans="31:32" ht="15" customHeight="1" x14ac:dyDescent="0.25">
      <c r="AE1341" s="5"/>
      <c r="AF1341" s="14"/>
    </row>
    <row r="1342" spans="31:32" ht="15" customHeight="1" x14ac:dyDescent="0.25">
      <c r="AE1342" s="5"/>
      <c r="AF1342" s="14"/>
    </row>
    <row r="1343" spans="31:32" ht="15" customHeight="1" x14ac:dyDescent="0.25">
      <c r="AE1343" s="5"/>
      <c r="AF1343" s="14"/>
    </row>
    <row r="1344" spans="31:32" ht="15" customHeight="1" x14ac:dyDescent="0.25">
      <c r="AE1344" s="5"/>
      <c r="AF1344" s="14"/>
    </row>
    <row r="1345" spans="31:32" ht="15" customHeight="1" x14ac:dyDescent="0.25">
      <c r="AE1345" s="5"/>
      <c r="AF1345" s="14"/>
    </row>
    <row r="1346" spans="31:32" ht="15" customHeight="1" x14ac:dyDescent="0.25">
      <c r="AE1346" s="5"/>
      <c r="AF1346" s="14"/>
    </row>
    <row r="1347" spans="31:32" ht="15" customHeight="1" x14ac:dyDescent="0.25">
      <c r="AE1347" s="5"/>
      <c r="AF1347" s="14"/>
    </row>
    <row r="1348" spans="31:32" ht="15" customHeight="1" x14ac:dyDescent="0.25">
      <c r="AE1348" s="5"/>
      <c r="AF1348" s="14"/>
    </row>
    <row r="1349" spans="31:32" ht="15" customHeight="1" x14ac:dyDescent="0.25">
      <c r="AE1349" s="5"/>
      <c r="AF1349" s="14"/>
    </row>
    <row r="1350" spans="31:32" ht="15" customHeight="1" x14ac:dyDescent="0.25">
      <c r="AE1350" s="5"/>
      <c r="AF1350" s="14"/>
    </row>
    <row r="1351" spans="31:32" ht="15" customHeight="1" x14ac:dyDescent="0.25">
      <c r="AE1351" s="5"/>
      <c r="AF1351" s="14"/>
    </row>
    <row r="1352" spans="31:32" ht="15" customHeight="1" x14ac:dyDescent="0.25">
      <c r="AE1352" s="5"/>
      <c r="AF1352" s="14"/>
    </row>
    <row r="1353" spans="31:32" ht="15" customHeight="1" x14ac:dyDescent="0.25">
      <c r="AE1353" s="5"/>
      <c r="AF1353" s="14"/>
    </row>
    <row r="1354" spans="31:32" ht="15" customHeight="1" x14ac:dyDescent="0.25">
      <c r="AE1354" s="5"/>
      <c r="AF1354" s="14"/>
    </row>
    <row r="1355" spans="31:32" ht="15" customHeight="1" x14ac:dyDescent="0.25">
      <c r="AE1355" s="5"/>
      <c r="AF1355" s="14"/>
    </row>
    <row r="1356" spans="31:32" ht="15" customHeight="1" x14ac:dyDescent="0.25">
      <c r="AE1356" s="5"/>
      <c r="AF1356" s="14"/>
    </row>
    <row r="1357" spans="31:32" ht="15" customHeight="1" x14ac:dyDescent="0.25">
      <c r="AE1357" s="5"/>
      <c r="AF1357" s="14"/>
    </row>
    <row r="1358" spans="31:32" ht="15" customHeight="1" x14ac:dyDescent="0.25">
      <c r="AE1358" s="5"/>
      <c r="AF1358" s="14"/>
    </row>
    <row r="1359" spans="31:32" ht="15" customHeight="1" x14ac:dyDescent="0.25">
      <c r="AE1359" s="5"/>
      <c r="AF1359" s="14"/>
    </row>
    <row r="1360" spans="31:32" ht="15" customHeight="1" x14ac:dyDescent="0.25">
      <c r="AE1360" s="5"/>
      <c r="AF1360" s="14"/>
    </row>
    <row r="1361" spans="31:32" ht="15" customHeight="1" x14ac:dyDescent="0.25">
      <c r="AE1361" s="5"/>
      <c r="AF1361" s="14"/>
    </row>
    <row r="1362" spans="31:32" ht="15" customHeight="1" x14ac:dyDescent="0.25">
      <c r="AE1362" s="5"/>
      <c r="AF1362" s="14"/>
    </row>
    <row r="1363" spans="31:32" ht="15" customHeight="1" x14ac:dyDescent="0.25">
      <c r="AE1363" s="5"/>
      <c r="AF1363" s="14"/>
    </row>
    <row r="1364" spans="31:32" ht="15" customHeight="1" x14ac:dyDescent="0.25">
      <c r="AE1364" s="5"/>
      <c r="AF1364" s="14"/>
    </row>
    <row r="1365" spans="31:32" ht="15" customHeight="1" x14ac:dyDescent="0.25">
      <c r="AE1365" s="5"/>
      <c r="AF1365" s="14"/>
    </row>
    <row r="1366" spans="31:32" ht="15" customHeight="1" x14ac:dyDescent="0.25">
      <c r="AE1366" s="5"/>
      <c r="AF1366" s="14"/>
    </row>
    <row r="1367" spans="31:32" ht="15" customHeight="1" x14ac:dyDescent="0.25">
      <c r="AE1367" s="5"/>
      <c r="AF1367" s="14"/>
    </row>
    <row r="1368" spans="31:32" ht="15" customHeight="1" x14ac:dyDescent="0.25">
      <c r="AE1368" s="5"/>
      <c r="AF1368" s="14"/>
    </row>
    <row r="1369" spans="31:32" ht="15" customHeight="1" x14ac:dyDescent="0.25">
      <c r="AE1369" s="5"/>
      <c r="AF1369" s="14"/>
    </row>
    <row r="1370" spans="31:32" ht="15" customHeight="1" x14ac:dyDescent="0.25">
      <c r="AE1370" s="5"/>
      <c r="AF1370" s="14"/>
    </row>
    <row r="1371" spans="31:32" ht="15" customHeight="1" x14ac:dyDescent="0.25">
      <c r="AE1371" s="5"/>
      <c r="AF1371" s="14"/>
    </row>
    <row r="1372" spans="31:32" ht="15" customHeight="1" x14ac:dyDescent="0.25">
      <c r="AE1372" s="5"/>
      <c r="AF1372" s="14"/>
    </row>
    <row r="1373" spans="31:32" ht="15" customHeight="1" x14ac:dyDescent="0.25">
      <c r="AE1373" s="5"/>
      <c r="AF1373" s="14"/>
    </row>
    <row r="1374" spans="31:32" ht="15" customHeight="1" x14ac:dyDescent="0.25">
      <c r="AE1374" s="5"/>
      <c r="AF1374" s="14"/>
    </row>
    <row r="1375" spans="31:32" ht="15" customHeight="1" x14ac:dyDescent="0.25">
      <c r="AE1375" s="5"/>
      <c r="AF1375" s="14"/>
    </row>
    <row r="1376" spans="31:32" ht="15" customHeight="1" x14ac:dyDescent="0.25">
      <c r="AE1376" s="5"/>
      <c r="AF1376" s="14"/>
    </row>
    <row r="1377" spans="31:32" ht="15" customHeight="1" x14ac:dyDescent="0.25">
      <c r="AE1377" s="5"/>
      <c r="AF1377" s="14"/>
    </row>
    <row r="1378" spans="31:32" ht="15" customHeight="1" x14ac:dyDescent="0.25">
      <c r="AE1378" s="5"/>
      <c r="AF1378" s="14"/>
    </row>
    <row r="1379" spans="31:32" ht="15" customHeight="1" x14ac:dyDescent="0.25">
      <c r="AE1379" s="5"/>
      <c r="AF1379" s="14"/>
    </row>
    <row r="1380" spans="31:32" ht="15" customHeight="1" x14ac:dyDescent="0.25">
      <c r="AE1380" s="5"/>
      <c r="AF1380" s="14"/>
    </row>
    <row r="1381" spans="31:32" ht="15" customHeight="1" x14ac:dyDescent="0.25">
      <c r="AE1381" s="5"/>
      <c r="AF1381" s="14"/>
    </row>
    <row r="1382" spans="31:32" ht="15" customHeight="1" x14ac:dyDescent="0.25">
      <c r="AE1382" s="5"/>
      <c r="AF1382" s="14"/>
    </row>
    <row r="1383" spans="31:32" ht="15" customHeight="1" x14ac:dyDescent="0.25">
      <c r="AE1383" s="5"/>
      <c r="AF1383" s="14"/>
    </row>
    <row r="1384" spans="31:32" ht="15" customHeight="1" x14ac:dyDescent="0.25">
      <c r="AE1384" s="5"/>
      <c r="AF1384" s="14"/>
    </row>
    <row r="1385" spans="31:32" ht="15" customHeight="1" x14ac:dyDescent="0.25">
      <c r="AE1385" s="5"/>
      <c r="AF1385" s="14"/>
    </row>
    <row r="1386" spans="31:32" ht="15" customHeight="1" x14ac:dyDescent="0.25">
      <c r="AE1386" s="5"/>
      <c r="AF1386" s="14"/>
    </row>
    <row r="1387" spans="31:32" ht="15" customHeight="1" x14ac:dyDescent="0.25">
      <c r="AE1387" s="5"/>
      <c r="AF1387" s="14"/>
    </row>
    <row r="1388" spans="31:32" ht="15" customHeight="1" x14ac:dyDescent="0.25">
      <c r="AE1388" s="5"/>
      <c r="AF1388" s="14"/>
    </row>
    <row r="1389" spans="31:32" ht="15" customHeight="1" x14ac:dyDescent="0.25">
      <c r="AE1389" s="5"/>
      <c r="AF1389" s="14"/>
    </row>
    <row r="1390" spans="31:32" ht="15" customHeight="1" x14ac:dyDescent="0.25">
      <c r="AE1390" s="5"/>
      <c r="AF1390" s="14"/>
    </row>
    <row r="1391" spans="31:32" ht="15" customHeight="1" x14ac:dyDescent="0.25">
      <c r="AE1391" s="5"/>
      <c r="AF1391" s="14"/>
    </row>
    <row r="1392" spans="31:32" ht="15" customHeight="1" x14ac:dyDescent="0.25">
      <c r="AE1392" s="5"/>
      <c r="AF1392" s="14"/>
    </row>
    <row r="1393" spans="31:32" ht="15" customHeight="1" x14ac:dyDescent="0.25">
      <c r="AE1393" s="5"/>
      <c r="AF1393" s="14"/>
    </row>
    <row r="1394" spans="31:32" ht="15" customHeight="1" x14ac:dyDescent="0.25">
      <c r="AE1394" s="5"/>
      <c r="AF1394" s="14"/>
    </row>
    <row r="1395" spans="31:32" ht="15" customHeight="1" x14ac:dyDescent="0.25">
      <c r="AE1395" s="5"/>
      <c r="AF1395" s="14"/>
    </row>
    <row r="1396" spans="31:32" ht="15" customHeight="1" x14ac:dyDescent="0.25">
      <c r="AE1396" s="5"/>
      <c r="AF1396" s="14"/>
    </row>
    <row r="1397" spans="31:32" ht="15" customHeight="1" x14ac:dyDescent="0.25">
      <c r="AE1397" s="5"/>
      <c r="AF1397" s="14"/>
    </row>
    <row r="1398" spans="31:32" ht="15" customHeight="1" x14ac:dyDescent="0.25">
      <c r="AE1398" s="5"/>
      <c r="AF1398" s="14"/>
    </row>
    <row r="1399" spans="31:32" ht="15" customHeight="1" x14ac:dyDescent="0.25">
      <c r="AE1399" s="5"/>
      <c r="AF1399" s="14"/>
    </row>
    <row r="1400" spans="31:32" ht="15" customHeight="1" x14ac:dyDescent="0.25">
      <c r="AE1400" s="5"/>
      <c r="AF1400" s="14"/>
    </row>
    <row r="1401" spans="31:32" ht="15" customHeight="1" x14ac:dyDescent="0.25">
      <c r="AE1401" s="5"/>
      <c r="AF1401" s="14"/>
    </row>
    <row r="1402" spans="31:32" ht="15" customHeight="1" x14ac:dyDescent="0.25">
      <c r="AE1402" s="5"/>
      <c r="AF1402" s="14"/>
    </row>
    <row r="1403" spans="31:32" ht="15" customHeight="1" x14ac:dyDescent="0.25">
      <c r="AE1403" s="5"/>
      <c r="AF1403" s="14"/>
    </row>
    <row r="1404" spans="31:32" ht="15" customHeight="1" x14ac:dyDescent="0.25">
      <c r="AE1404" s="5"/>
      <c r="AF1404" s="14"/>
    </row>
    <row r="1405" spans="31:32" ht="15" customHeight="1" x14ac:dyDescent="0.25">
      <c r="AE1405" s="5"/>
      <c r="AF1405" s="14"/>
    </row>
    <row r="1406" spans="31:32" ht="15" customHeight="1" x14ac:dyDescent="0.25">
      <c r="AE1406" s="5"/>
      <c r="AF1406" s="14"/>
    </row>
    <row r="1407" spans="31:32" ht="15" customHeight="1" x14ac:dyDescent="0.25">
      <c r="AE1407" s="5"/>
      <c r="AF1407" s="14"/>
    </row>
    <row r="1408" spans="31:32" ht="15" customHeight="1" x14ac:dyDescent="0.25">
      <c r="AE1408" s="5"/>
      <c r="AF1408" s="14"/>
    </row>
    <row r="1409" spans="31:32" ht="15" customHeight="1" x14ac:dyDescent="0.25">
      <c r="AE1409" s="5"/>
      <c r="AF1409" s="14"/>
    </row>
    <row r="1410" spans="31:32" ht="15" customHeight="1" x14ac:dyDescent="0.25">
      <c r="AE1410" s="5"/>
      <c r="AF1410" s="14"/>
    </row>
    <row r="1411" spans="31:32" ht="15" customHeight="1" x14ac:dyDescent="0.25">
      <c r="AE1411" s="5"/>
      <c r="AF1411" s="14"/>
    </row>
    <row r="1412" spans="31:32" ht="15" customHeight="1" x14ac:dyDescent="0.25">
      <c r="AE1412" s="5"/>
      <c r="AF1412" s="14"/>
    </row>
    <row r="1413" spans="31:32" ht="15" customHeight="1" x14ac:dyDescent="0.25">
      <c r="AE1413" s="5"/>
      <c r="AF1413" s="14"/>
    </row>
    <row r="1414" spans="31:32" ht="15" customHeight="1" x14ac:dyDescent="0.25">
      <c r="AE1414" s="5"/>
      <c r="AF1414" s="14"/>
    </row>
    <row r="1415" spans="31:32" ht="15" customHeight="1" x14ac:dyDescent="0.25">
      <c r="AE1415" s="5"/>
      <c r="AF1415" s="14"/>
    </row>
    <row r="1416" spans="31:32" ht="15" customHeight="1" x14ac:dyDescent="0.25">
      <c r="AE1416" s="5"/>
      <c r="AF1416" s="14"/>
    </row>
    <row r="1417" spans="31:32" ht="15" customHeight="1" x14ac:dyDescent="0.25">
      <c r="AE1417" s="5"/>
      <c r="AF1417" s="14"/>
    </row>
    <row r="1418" spans="31:32" ht="15" customHeight="1" x14ac:dyDescent="0.25">
      <c r="AE1418" s="5"/>
      <c r="AF1418" s="14"/>
    </row>
    <row r="1419" spans="31:32" ht="15" customHeight="1" x14ac:dyDescent="0.25">
      <c r="AE1419" s="5"/>
      <c r="AF1419" s="14"/>
    </row>
    <row r="1420" spans="31:32" ht="15" customHeight="1" x14ac:dyDescent="0.25">
      <c r="AE1420" s="5"/>
      <c r="AF1420" s="14"/>
    </row>
    <row r="1421" spans="31:32" ht="15" customHeight="1" x14ac:dyDescent="0.25">
      <c r="AE1421" s="5"/>
      <c r="AF1421" s="14"/>
    </row>
    <row r="1422" spans="31:32" ht="15" customHeight="1" x14ac:dyDescent="0.25">
      <c r="AE1422" s="5"/>
      <c r="AF1422" s="14"/>
    </row>
    <row r="1423" spans="31:32" ht="15" customHeight="1" x14ac:dyDescent="0.25">
      <c r="AE1423" s="5"/>
      <c r="AF1423" s="14"/>
    </row>
    <row r="1424" spans="31:32" ht="15" customHeight="1" x14ac:dyDescent="0.25">
      <c r="AE1424" s="5"/>
      <c r="AF1424" s="14"/>
    </row>
    <row r="1425" spans="31:32" ht="15" customHeight="1" x14ac:dyDescent="0.25">
      <c r="AE1425" s="5"/>
      <c r="AF1425" s="14"/>
    </row>
    <row r="1426" spans="31:32" ht="15" customHeight="1" x14ac:dyDescent="0.25">
      <c r="AE1426" s="5"/>
      <c r="AF1426" s="14"/>
    </row>
    <row r="1427" spans="31:32" ht="15" customHeight="1" x14ac:dyDescent="0.25">
      <c r="AE1427" s="5"/>
      <c r="AF1427" s="14"/>
    </row>
    <row r="1428" spans="31:32" ht="15" customHeight="1" x14ac:dyDescent="0.25">
      <c r="AE1428" s="5"/>
      <c r="AF1428" s="14"/>
    </row>
    <row r="1429" spans="31:32" ht="15" customHeight="1" x14ac:dyDescent="0.25">
      <c r="AE1429" s="5"/>
      <c r="AF1429" s="14"/>
    </row>
    <row r="1430" spans="31:32" ht="15" customHeight="1" x14ac:dyDescent="0.25">
      <c r="AE1430" s="5"/>
      <c r="AF1430" s="14"/>
    </row>
    <row r="1431" spans="31:32" ht="15" customHeight="1" x14ac:dyDescent="0.25">
      <c r="AE1431" s="5"/>
      <c r="AF1431" s="14"/>
    </row>
    <row r="1432" spans="31:32" ht="15" customHeight="1" x14ac:dyDescent="0.25">
      <c r="AE1432" s="5"/>
      <c r="AF1432" s="14"/>
    </row>
    <row r="1433" spans="31:32" ht="15" customHeight="1" x14ac:dyDescent="0.25">
      <c r="AE1433" s="5"/>
      <c r="AF1433" s="14"/>
    </row>
    <row r="1434" spans="31:32" ht="15" customHeight="1" x14ac:dyDescent="0.25">
      <c r="AE1434" s="5"/>
      <c r="AF1434" s="14"/>
    </row>
    <row r="1435" spans="31:32" ht="15" customHeight="1" x14ac:dyDescent="0.25">
      <c r="AE1435" s="5"/>
      <c r="AF1435" s="14"/>
    </row>
    <row r="1436" spans="31:32" ht="15" customHeight="1" x14ac:dyDescent="0.25">
      <c r="AE1436" s="5"/>
      <c r="AF1436" s="14"/>
    </row>
    <row r="1437" spans="31:32" ht="15" customHeight="1" x14ac:dyDescent="0.25">
      <c r="AE1437" s="5"/>
      <c r="AF1437" s="14"/>
    </row>
    <row r="1438" spans="31:32" ht="15" customHeight="1" x14ac:dyDescent="0.25">
      <c r="AE1438" s="5"/>
      <c r="AF1438" s="14"/>
    </row>
    <row r="1439" spans="31:32" ht="15" customHeight="1" x14ac:dyDescent="0.25">
      <c r="AE1439" s="5"/>
      <c r="AF1439" s="14"/>
    </row>
    <row r="1440" spans="31:32" ht="15" customHeight="1" x14ac:dyDescent="0.25">
      <c r="AE1440" s="5"/>
      <c r="AF1440" s="14"/>
    </row>
    <row r="1441" spans="31:32" ht="15" customHeight="1" x14ac:dyDescent="0.25">
      <c r="AE1441" s="5"/>
      <c r="AF1441" s="14"/>
    </row>
    <row r="1442" spans="31:32" ht="15" customHeight="1" x14ac:dyDescent="0.25">
      <c r="AE1442" s="5"/>
      <c r="AF1442" s="14"/>
    </row>
    <row r="1443" spans="31:32" ht="15" customHeight="1" x14ac:dyDescent="0.25">
      <c r="AE1443" s="5"/>
      <c r="AF1443" s="14"/>
    </row>
    <row r="1444" spans="31:32" ht="15" customHeight="1" x14ac:dyDescent="0.25">
      <c r="AE1444" s="5"/>
      <c r="AF1444" s="14"/>
    </row>
    <row r="1445" spans="31:32" ht="15" customHeight="1" x14ac:dyDescent="0.25">
      <c r="AE1445" s="5"/>
      <c r="AF1445" s="14"/>
    </row>
    <row r="1446" spans="31:32" ht="15" customHeight="1" x14ac:dyDescent="0.25">
      <c r="AE1446" s="5"/>
      <c r="AF1446" s="14"/>
    </row>
    <row r="1447" spans="31:32" ht="15" customHeight="1" x14ac:dyDescent="0.25">
      <c r="AE1447" s="5"/>
      <c r="AF1447" s="14"/>
    </row>
    <row r="1448" spans="31:32" ht="15" customHeight="1" x14ac:dyDescent="0.25">
      <c r="AE1448" s="5"/>
      <c r="AF1448" s="14"/>
    </row>
    <row r="1449" spans="31:32" ht="15" customHeight="1" x14ac:dyDescent="0.25">
      <c r="AE1449" s="5"/>
      <c r="AF1449" s="14"/>
    </row>
    <row r="1450" spans="31:32" ht="15" customHeight="1" x14ac:dyDescent="0.25">
      <c r="AE1450" s="5"/>
      <c r="AF1450" s="14"/>
    </row>
    <row r="1451" spans="31:32" ht="15" customHeight="1" x14ac:dyDescent="0.25">
      <c r="AE1451" s="5"/>
      <c r="AF1451" s="14"/>
    </row>
    <row r="1452" spans="31:32" ht="15" customHeight="1" x14ac:dyDescent="0.25">
      <c r="AE1452" s="5"/>
      <c r="AF1452" s="14"/>
    </row>
    <row r="1453" spans="31:32" ht="15" customHeight="1" x14ac:dyDescent="0.25">
      <c r="AE1453" s="5"/>
      <c r="AF1453" s="14"/>
    </row>
    <row r="1454" spans="31:32" ht="15" customHeight="1" x14ac:dyDescent="0.25">
      <c r="AE1454" s="5"/>
      <c r="AF1454" s="14"/>
    </row>
    <row r="1455" spans="31:32" ht="15" customHeight="1" x14ac:dyDescent="0.25">
      <c r="AE1455" s="5"/>
      <c r="AF1455" s="14"/>
    </row>
    <row r="1456" spans="31:32" ht="15" customHeight="1" x14ac:dyDescent="0.25">
      <c r="AE1456" s="5"/>
      <c r="AF1456" s="14"/>
    </row>
    <row r="1457" spans="31:32" ht="15" customHeight="1" x14ac:dyDescent="0.25">
      <c r="AE1457" s="5"/>
      <c r="AF1457" s="14"/>
    </row>
    <row r="1458" spans="31:32" ht="15" customHeight="1" x14ac:dyDescent="0.25">
      <c r="AE1458" s="5"/>
      <c r="AF1458" s="14"/>
    </row>
    <row r="1459" spans="31:32" ht="15" customHeight="1" x14ac:dyDescent="0.25">
      <c r="AE1459" s="5"/>
      <c r="AF1459" s="14"/>
    </row>
    <row r="1460" spans="31:32" ht="15" customHeight="1" x14ac:dyDescent="0.25">
      <c r="AE1460" s="5"/>
      <c r="AF1460" s="14"/>
    </row>
    <row r="1461" spans="31:32" ht="15" customHeight="1" x14ac:dyDescent="0.25">
      <c r="AE1461" s="5"/>
      <c r="AF1461" s="14"/>
    </row>
    <row r="1462" spans="31:32" ht="15" customHeight="1" x14ac:dyDescent="0.25">
      <c r="AE1462" s="5"/>
      <c r="AF1462" s="14"/>
    </row>
    <row r="1463" spans="31:32" ht="15" customHeight="1" x14ac:dyDescent="0.25">
      <c r="AE1463" s="5"/>
      <c r="AF1463" s="14"/>
    </row>
    <row r="1464" spans="31:32" ht="15" customHeight="1" x14ac:dyDescent="0.25">
      <c r="AE1464" s="5"/>
      <c r="AF1464" s="14"/>
    </row>
    <row r="1465" spans="31:32" ht="15" customHeight="1" x14ac:dyDescent="0.25">
      <c r="AE1465" s="5"/>
      <c r="AF1465" s="14"/>
    </row>
    <row r="1466" spans="31:32" ht="15" customHeight="1" x14ac:dyDescent="0.25">
      <c r="AE1466" s="5"/>
      <c r="AF1466" s="14"/>
    </row>
    <row r="1467" spans="31:32" ht="15" customHeight="1" x14ac:dyDescent="0.25">
      <c r="AE1467" s="5"/>
      <c r="AF1467" s="14"/>
    </row>
    <row r="1468" spans="31:32" ht="15" customHeight="1" x14ac:dyDescent="0.25">
      <c r="AE1468" s="5"/>
      <c r="AF1468" s="14"/>
    </row>
    <row r="1469" spans="31:32" ht="15" customHeight="1" x14ac:dyDescent="0.25">
      <c r="AE1469" s="5"/>
      <c r="AF1469" s="14"/>
    </row>
    <row r="1470" spans="31:32" ht="15" customHeight="1" x14ac:dyDescent="0.25">
      <c r="AE1470" s="5"/>
      <c r="AF1470" s="14"/>
    </row>
    <row r="1471" spans="31:32" ht="15" customHeight="1" x14ac:dyDescent="0.25">
      <c r="AE1471" s="5"/>
      <c r="AF1471" s="14"/>
    </row>
    <row r="1472" spans="31:32" ht="15" customHeight="1" x14ac:dyDescent="0.25">
      <c r="AE1472" s="5"/>
      <c r="AF1472" s="14"/>
    </row>
    <row r="1473" spans="31:32" ht="15" customHeight="1" x14ac:dyDescent="0.25">
      <c r="AE1473" s="5"/>
      <c r="AF1473" s="14"/>
    </row>
    <row r="1474" spans="31:32" ht="15" customHeight="1" x14ac:dyDescent="0.25">
      <c r="AE1474" s="5"/>
      <c r="AF1474" s="14"/>
    </row>
    <row r="1475" spans="31:32" ht="15" customHeight="1" x14ac:dyDescent="0.25">
      <c r="AE1475" s="5"/>
      <c r="AF1475" s="14"/>
    </row>
    <row r="1476" spans="31:32" ht="15" customHeight="1" x14ac:dyDescent="0.25">
      <c r="AE1476" s="5"/>
      <c r="AF1476" s="14"/>
    </row>
    <row r="1477" spans="31:32" ht="15" customHeight="1" x14ac:dyDescent="0.25">
      <c r="AE1477" s="5"/>
      <c r="AF1477" s="14"/>
    </row>
    <row r="1478" spans="31:32" ht="15" customHeight="1" x14ac:dyDescent="0.25">
      <c r="AE1478" s="5"/>
      <c r="AF1478" s="14"/>
    </row>
    <row r="1479" spans="31:32" ht="15" customHeight="1" x14ac:dyDescent="0.25">
      <c r="AE1479" s="5"/>
      <c r="AF1479" s="14"/>
    </row>
    <row r="1480" spans="31:32" ht="15" customHeight="1" x14ac:dyDescent="0.25">
      <c r="AE1480" s="5"/>
      <c r="AF1480" s="14"/>
    </row>
    <row r="1481" spans="31:32" ht="15" customHeight="1" x14ac:dyDescent="0.25">
      <c r="AE1481" s="5"/>
      <c r="AF1481" s="14"/>
    </row>
    <row r="1482" spans="31:32" ht="15" customHeight="1" x14ac:dyDescent="0.25">
      <c r="AE1482" s="5"/>
      <c r="AF1482" s="14"/>
    </row>
    <row r="1483" spans="31:32" ht="15" customHeight="1" x14ac:dyDescent="0.25">
      <c r="AE1483" s="5"/>
      <c r="AF1483" s="14"/>
    </row>
    <row r="1484" spans="31:32" ht="15" customHeight="1" x14ac:dyDescent="0.25">
      <c r="AE1484" s="5"/>
      <c r="AF1484" s="14"/>
    </row>
    <row r="1485" spans="31:32" ht="15" customHeight="1" x14ac:dyDescent="0.25">
      <c r="AE1485" s="5"/>
      <c r="AF1485" s="14"/>
    </row>
    <row r="1486" spans="31:32" ht="15" customHeight="1" x14ac:dyDescent="0.25">
      <c r="AE1486" s="5"/>
      <c r="AF1486" s="14"/>
    </row>
    <row r="1487" spans="31:32" ht="15" customHeight="1" x14ac:dyDescent="0.25">
      <c r="AE1487" s="5"/>
      <c r="AF1487" s="14"/>
    </row>
    <row r="1488" spans="31:32" ht="15" customHeight="1" x14ac:dyDescent="0.25">
      <c r="AE1488" s="5"/>
      <c r="AF1488" s="14"/>
    </row>
    <row r="1489" spans="31:32" ht="15" customHeight="1" x14ac:dyDescent="0.25">
      <c r="AE1489" s="5"/>
      <c r="AF1489" s="14"/>
    </row>
    <row r="1490" spans="31:32" ht="15" customHeight="1" x14ac:dyDescent="0.25">
      <c r="AE1490" s="5"/>
      <c r="AF1490" s="14"/>
    </row>
    <row r="1491" spans="31:32" ht="15" customHeight="1" x14ac:dyDescent="0.25">
      <c r="AE1491" s="5"/>
      <c r="AF1491" s="14"/>
    </row>
    <row r="1492" spans="31:32" ht="15" customHeight="1" x14ac:dyDescent="0.25">
      <c r="AE1492" s="5"/>
      <c r="AF1492" s="14"/>
    </row>
    <row r="1493" spans="31:32" ht="15" customHeight="1" x14ac:dyDescent="0.25">
      <c r="AE1493" s="5"/>
      <c r="AF1493" s="14"/>
    </row>
    <row r="1494" spans="31:32" ht="15" customHeight="1" x14ac:dyDescent="0.25">
      <c r="AE1494" s="5"/>
      <c r="AF1494" s="14"/>
    </row>
    <row r="1495" spans="31:32" ht="15" customHeight="1" x14ac:dyDescent="0.25">
      <c r="AE1495" s="5"/>
      <c r="AF1495" s="14"/>
    </row>
    <row r="1496" spans="31:32" ht="15" customHeight="1" x14ac:dyDescent="0.25">
      <c r="AE1496" s="5"/>
      <c r="AF1496" s="14"/>
    </row>
    <row r="1497" spans="31:32" ht="15" customHeight="1" x14ac:dyDescent="0.25">
      <c r="AE1497" s="5"/>
      <c r="AF1497" s="14"/>
    </row>
    <row r="1498" spans="31:32" ht="15" customHeight="1" x14ac:dyDescent="0.25">
      <c r="AE1498" s="5"/>
      <c r="AF1498" s="14"/>
    </row>
    <row r="1499" spans="31:32" ht="15" customHeight="1" x14ac:dyDescent="0.25">
      <c r="AE1499" s="5"/>
      <c r="AF1499" s="14"/>
    </row>
    <row r="1500" spans="31:32" ht="15" customHeight="1" x14ac:dyDescent="0.25">
      <c r="AE1500" s="5"/>
      <c r="AF1500" s="14"/>
    </row>
    <row r="1501" spans="31:32" ht="15" customHeight="1" x14ac:dyDescent="0.25">
      <c r="AE1501" s="5"/>
      <c r="AF1501" s="14"/>
    </row>
    <row r="1502" spans="31:32" ht="15" customHeight="1" x14ac:dyDescent="0.25">
      <c r="AE1502" s="5"/>
      <c r="AF1502" s="14"/>
    </row>
  </sheetData>
  <phoneticPr fontId="29" type="noConversion"/>
  <dataValidations count="8">
    <dataValidation type="list" allowBlank="1" showInputMessage="1" showErrorMessage="1" sqref="AM1163:AM1232 AL1233:AL1502 AK1503:AK1048576" xr:uid="{00000000-0002-0000-0200-000000000000}">
      <formula1>$N$4:$N$9</formula1>
    </dataValidation>
    <dataValidation type="list" allowBlank="1" showInputMessage="1" showErrorMessage="1" sqref="AK1163:AK1232 AJ1233:AJ1502 AI1503:AI1048576" xr:uid="{00000000-0002-0000-0200-000003000000}">
      <formula1>$M$4:$M$5</formula1>
    </dataValidation>
    <dataValidation type="list" allowBlank="1" showInputMessage="1" showErrorMessage="1" sqref="AR1163:AR1232 AQ1233:AQ1502 AP1503:AP1048576" xr:uid="{00000000-0002-0000-0200-000006000000}">
      <formula1>$K$4:$K$10</formula1>
    </dataValidation>
    <dataValidation type="list" allowBlank="1" showInputMessage="1" showErrorMessage="1" sqref="AJ1163:AJ1232 AI1233:AI1502 AH1503:AH1048576" xr:uid="{00000000-0002-0000-0200-000009000000}">
      <formula1>$L$4:$L$12</formula1>
    </dataValidation>
    <dataValidation type="list" allowBlank="1" showInputMessage="1" showErrorMessage="1" sqref="AN1163:AN1232 AM1233:AM1502 AL1503:AL1048576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P1233:AP1502 AO1503:AO1048576" xr:uid="{00000000-0002-0000-0200-000011000000}">
      <formula1>$E$4:$E$5</formula1>
    </dataValidation>
    <dataValidation type="list" allowBlank="1" showInputMessage="1" showErrorMessage="1" sqref="B11:B25 B4:B5" xr:uid="{126B2F1B-7E82-499A-A832-56E6695F8699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O4:O5 O7:O1048576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I26:I1048576</xm:sqref>
        </x14:dataValidation>
        <x14:dataValidation type="list" allowBlank="1" showInputMessage="1" showErrorMessage="1" xr:uid="{1F15215B-9AB1-46FE-A7F9-6990CF9D36AB}">
          <x14:formula1>
            <xm:f>OFFSET('C:\Users\Sarah\Desktop\C14\Wang\[Wang_2018.xlsx]site'!#REF!,3,0,COUNTA('C:\Users\Sarah\Desktop\C14\Wang\[Wang_2018.xlsx]site'!#REF!)-2,1)</xm:f>
          </x14:formula1>
          <xm:sqref>D25 D7:D22 B7:B10</xm:sqref>
        </x14:dataValidation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AK7:AK1162 AK4:AK5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AI7:AI1162 AI4:AI5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AP7:AP1162 AP4:AP5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AL7:AL1162 AL4:AL5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X7:X1048576 X4:X5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AH7:AH1162 AH4:AH5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AO7:AO1162 AO4:AO5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R7:R1048576 R4:R5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Y7:Y1048576 Y4:Y5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Z7:Z1048576 Z4:Z5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AA7:AA1048576 AA4:AA5</xm:sqref>
        </x14:dataValidation>
        <x14:dataValidation type="list" allowBlank="1" showInputMessage="1" showErrorMessage="1" xr:uid="{91EEF311-24BC-405D-A594-AFB7DDC2B086}">
          <x14:formula1>
            <xm:f>'C:\Users\Sarah\Desktop\C14\Wang\[Wang_2018.xlsx]controlled vocabulary'!#REF!</xm:f>
          </x14:formula1>
          <xm:sqref>I7:I25 I4:I5</xm:sqref>
        </x14:dataValidation>
        <x14:dataValidation type="list" allowBlank="1" showInputMessage="1" showErrorMessage="1" xr:uid="{1C53C8E3-95CD-4636-BE37-35B484C5B259}">
          <x14:formula1>
            <xm:f>OFFSET('C:\Users\Sarah\Desktop\C14\Wang\[Wang_2018.xlsx]metadata'!#REF!,3,0,COUNTA('C:\Users\Sarah\Desktop\C14\Wang\[Wang_2018.xlsx]metadata'!#REF!)-3,1)</xm:f>
          </x14:formula1>
          <xm:sqref>A7:A25 A4:A5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B26:B1048576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A26:A1048576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topLeftCell="D16" zoomScaleNormal="100" workbookViewId="0">
      <selection activeCell="M7" sqref="M7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33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1" t="s">
        <v>867</v>
      </c>
      <c r="DE1" s="151" t="s">
        <v>868</v>
      </c>
      <c r="DF1" s="151" t="s">
        <v>869</v>
      </c>
      <c r="DG1" s="151" t="s">
        <v>870</v>
      </c>
      <c r="DH1" s="151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7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2" t="s">
        <v>871</v>
      </c>
      <c r="DE2" s="152" t="s">
        <v>872</v>
      </c>
      <c r="DF2" s="152" t="s">
        <v>873</v>
      </c>
      <c r="DG2" s="152" t="s">
        <v>874</v>
      </c>
      <c r="DH2" s="152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3" t="s">
        <v>126</v>
      </c>
      <c r="DE3" s="153" t="s">
        <v>37</v>
      </c>
      <c r="DF3" s="153" t="s">
        <v>45</v>
      </c>
      <c r="DG3" s="153" t="s">
        <v>131</v>
      </c>
      <c r="DH3" s="153"/>
    </row>
    <row r="4" spans="1:112" ht="15" customHeight="1" x14ac:dyDescent="0.25">
      <c r="A4" s="146" t="s">
        <v>1047</v>
      </c>
      <c r="B4" s="166" t="s">
        <v>1048</v>
      </c>
      <c r="C4" s="10" t="s">
        <v>1057</v>
      </c>
      <c r="D4" s="10" t="str">
        <f>C4&amp;" "&amp;I4&amp;" "&amp;J4</f>
        <v>LVPS4 2 3</v>
      </c>
      <c r="E4" s="135">
        <v>1999</v>
      </c>
      <c r="F4" s="133">
        <v>8</v>
      </c>
      <c r="G4" s="133">
        <v>4</v>
      </c>
      <c r="H4" s="22" t="s">
        <v>798</v>
      </c>
      <c r="I4" s="10" t="s">
        <v>963</v>
      </c>
      <c r="J4" s="10" t="s">
        <v>964</v>
      </c>
      <c r="K4" s="7" t="s">
        <v>1067</v>
      </c>
      <c r="L4" s="7"/>
      <c r="M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 t="s">
        <v>965</v>
      </c>
      <c r="AS4" s="16"/>
      <c r="AT4" s="16"/>
      <c r="AU4" s="7" t="s">
        <v>966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5" customHeight="1" x14ac:dyDescent="0.25">
      <c r="A5" s="146" t="s">
        <v>1047</v>
      </c>
      <c r="B5" s="166" t="s">
        <v>1048</v>
      </c>
      <c r="C5" s="10" t="s">
        <v>1057</v>
      </c>
      <c r="D5" s="10" t="str">
        <f t="shared" ref="D5:D24" si="0">C5&amp;" "&amp;I5&amp;" "&amp;J5</f>
        <v>LVPS4 3 4</v>
      </c>
      <c r="E5" s="135">
        <v>1999</v>
      </c>
      <c r="F5" s="133">
        <v>8</v>
      </c>
      <c r="G5" s="133">
        <v>4</v>
      </c>
      <c r="H5" s="22" t="s">
        <v>798</v>
      </c>
      <c r="I5" s="10" t="s">
        <v>964</v>
      </c>
      <c r="J5" s="10" t="s">
        <v>967</v>
      </c>
      <c r="K5" s="7"/>
      <c r="L5" s="7"/>
      <c r="M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5" customHeight="1" x14ac:dyDescent="0.25">
      <c r="A6" s="146" t="s">
        <v>1047</v>
      </c>
      <c r="B6" s="166" t="s">
        <v>1048</v>
      </c>
      <c r="C6" s="10" t="s">
        <v>1057</v>
      </c>
      <c r="D6" s="10" t="str">
        <f t="shared" si="0"/>
        <v>LVPS4 4 5</v>
      </c>
      <c r="E6" s="135">
        <v>1999</v>
      </c>
      <c r="F6" s="133">
        <v>8</v>
      </c>
      <c r="G6" s="133">
        <v>4</v>
      </c>
      <c r="H6" s="22" t="s">
        <v>798</v>
      </c>
      <c r="I6" s="10" t="s">
        <v>967</v>
      </c>
      <c r="J6" s="10" t="s">
        <v>968</v>
      </c>
      <c r="K6" s="7"/>
      <c r="L6" s="7"/>
      <c r="M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 t="s">
        <v>969</v>
      </c>
      <c r="AS6" s="16"/>
      <c r="AT6" s="16"/>
      <c r="AU6" s="7" t="s">
        <v>970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5" customHeight="1" x14ac:dyDescent="0.25">
      <c r="A7" s="146" t="s">
        <v>1047</v>
      </c>
      <c r="B7" s="166" t="s">
        <v>1048</v>
      </c>
      <c r="C7" s="10" t="s">
        <v>1057</v>
      </c>
      <c r="D7" s="10" t="str">
        <f t="shared" si="0"/>
        <v>LVPS4 11 12</v>
      </c>
      <c r="E7" s="135">
        <v>1999</v>
      </c>
      <c r="F7" s="133">
        <v>8</v>
      </c>
      <c r="G7" s="133">
        <v>4</v>
      </c>
      <c r="H7" s="22" t="s">
        <v>798</v>
      </c>
      <c r="I7" s="10" t="s">
        <v>971</v>
      </c>
      <c r="J7" s="10" t="s">
        <v>972</v>
      </c>
      <c r="K7" s="7" t="s">
        <v>1065</v>
      </c>
      <c r="L7" s="7"/>
      <c r="M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 t="s">
        <v>973</v>
      </c>
      <c r="AS7" s="16"/>
      <c r="AT7" s="16"/>
      <c r="AU7" s="7" t="s">
        <v>974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5" customHeight="1" x14ac:dyDescent="0.25">
      <c r="A8" s="146" t="s">
        <v>1047</v>
      </c>
      <c r="B8" s="166" t="s">
        <v>1048</v>
      </c>
      <c r="C8" s="10" t="s">
        <v>1057</v>
      </c>
      <c r="D8" s="10" t="str">
        <f t="shared" si="0"/>
        <v>LVPS4 20 21</v>
      </c>
      <c r="E8" s="135">
        <v>1999</v>
      </c>
      <c r="F8" s="133">
        <v>8</v>
      </c>
      <c r="G8" s="133">
        <v>4</v>
      </c>
      <c r="H8" s="22" t="s">
        <v>798</v>
      </c>
      <c r="I8" s="10" t="s">
        <v>975</v>
      </c>
      <c r="J8" s="10" t="s">
        <v>976</v>
      </c>
      <c r="K8" s="7" t="s">
        <v>1068</v>
      </c>
      <c r="L8" s="7"/>
      <c r="M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 t="s">
        <v>977</v>
      </c>
      <c r="AS8" s="16"/>
      <c r="AT8" s="16"/>
      <c r="AU8" s="7" t="s">
        <v>978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5" customHeight="1" x14ac:dyDescent="0.25">
      <c r="A9" s="146" t="s">
        <v>1047</v>
      </c>
      <c r="B9" s="166" t="s">
        <v>1048</v>
      </c>
      <c r="C9" s="10" t="s">
        <v>1057</v>
      </c>
      <c r="D9" s="10" t="str">
        <f t="shared" si="0"/>
        <v>LVPS4 27 28</v>
      </c>
      <c r="E9" s="135">
        <v>1999</v>
      </c>
      <c r="F9" s="133">
        <v>8</v>
      </c>
      <c r="G9" s="133">
        <v>4</v>
      </c>
      <c r="H9" s="22" t="s">
        <v>798</v>
      </c>
      <c r="I9" s="11" t="s">
        <v>979</v>
      </c>
      <c r="J9" s="11" t="s">
        <v>980</v>
      </c>
      <c r="K9" s="13" t="s">
        <v>1065</v>
      </c>
      <c r="L9" s="13"/>
      <c r="M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 t="s">
        <v>981</v>
      </c>
      <c r="AS9" s="17"/>
      <c r="AT9" s="17"/>
      <c r="AU9" s="13" t="s">
        <v>982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5" customHeight="1" x14ac:dyDescent="0.25">
      <c r="A10" s="146" t="s">
        <v>1047</v>
      </c>
      <c r="B10" s="166" t="s">
        <v>1048</v>
      </c>
      <c r="C10" s="10" t="s">
        <v>1057</v>
      </c>
      <c r="D10" s="10" t="str">
        <f t="shared" si="0"/>
        <v>LVPS4 34 35</v>
      </c>
      <c r="E10" s="135">
        <v>1999</v>
      </c>
      <c r="F10" s="133">
        <v>8</v>
      </c>
      <c r="G10" s="133">
        <v>4</v>
      </c>
      <c r="H10" s="22" t="s">
        <v>798</v>
      </c>
      <c r="I10" s="11" t="s">
        <v>983</v>
      </c>
      <c r="J10" s="11" t="s">
        <v>984</v>
      </c>
      <c r="K10" s="13" t="s">
        <v>1066</v>
      </c>
      <c r="L10" s="13"/>
      <c r="M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 t="s">
        <v>985</v>
      </c>
      <c r="AS10" s="17"/>
      <c r="AT10" s="17"/>
      <c r="AU10" s="13" t="s">
        <v>986</v>
      </c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5" customHeight="1" x14ac:dyDescent="0.25">
      <c r="A11" s="146" t="s">
        <v>1047</v>
      </c>
      <c r="B11" s="166" t="s">
        <v>1048</v>
      </c>
      <c r="C11" s="10" t="s">
        <v>1057</v>
      </c>
      <c r="D11" s="10" t="str">
        <f t="shared" si="0"/>
        <v>LVPS4 43 45</v>
      </c>
      <c r="E11" s="135">
        <v>1999</v>
      </c>
      <c r="F11" s="133">
        <v>8</v>
      </c>
      <c r="G11" s="133">
        <v>4</v>
      </c>
      <c r="H11" s="22" t="s">
        <v>798</v>
      </c>
      <c r="I11" s="11" t="s">
        <v>987</v>
      </c>
      <c r="J11" s="11" t="s">
        <v>988</v>
      </c>
      <c r="K11" s="13" t="s">
        <v>1066</v>
      </c>
      <c r="L11" s="13"/>
      <c r="M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 t="s">
        <v>989</v>
      </c>
      <c r="AS11" s="17"/>
      <c r="AT11" s="17"/>
      <c r="AU11" s="13" t="s">
        <v>990</v>
      </c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5" customHeight="1" x14ac:dyDescent="0.25">
      <c r="A12" s="146" t="s">
        <v>1047</v>
      </c>
      <c r="B12" s="166" t="s">
        <v>1048</v>
      </c>
      <c r="C12" s="10" t="s">
        <v>1057</v>
      </c>
      <c r="D12" s="10" t="str">
        <f t="shared" si="0"/>
        <v>LVPS4 45 47</v>
      </c>
      <c r="E12" s="135">
        <v>1999</v>
      </c>
      <c r="F12" s="133">
        <v>8</v>
      </c>
      <c r="G12" s="133">
        <v>4</v>
      </c>
      <c r="H12" s="22" t="s">
        <v>798</v>
      </c>
      <c r="I12" s="11" t="s">
        <v>988</v>
      </c>
      <c r="J12" s="11" t="s">
        <v>991</v>
      </c>
      <c r="K12" s="13" t="s">
        <v>1066</v>
      </c>
      <c r="L12" s="13"/>
      <c r="M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5" customHeight="1" x14ac:dyDescent="0.25">
      <c r="A13" s="146" t="s">
        <v>1047</v>
      </c>
      <c r="B13" s="166" t="s">
        <v>1048</v>
      </c>
      <c r="C13" s="10" t="s">
        <v>1057</v>
      </c>
      <c r="D13" s="10" t="str">
        <f t="shared" si="0"/>
        <v>LVPS4 47 50</v>
      </c>
      <c r="E13" s="135">
        <v>1999</v>
      </c>
      <c r="F13" s="133">
        <v>8</v>
      </c>
      <c r="G13" s="133">
        <v>4</v>
      </c>
      <c r="H13" s="22" t="s">
        <v>798</v>
      </c>
      <c r="I13" s="11" t="s">
        <v>991</v>
      </c>
      <c r="J13" s="11" t="s">
        <v>992</v>
      </c>
      <c r="K13" s="13" t="s">
        <v>1063</v>
      </c>
      <c r="L13" s="13"/>
      <c r="M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 t="s">
        <v>993</v>
      </c>
      <c r="AS13" s="17"/>
      <c r="AT13" s="17"/>
      <c r="AU13" s="13" t="s">
        <v>994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5" customHeight="1" x14ac:dyDescent="0.25">
      <c r="A14" s="146" t="s">
        <v>1047</v>
      </c>
      <c r="B14" s="166" t="s">
        <v>1048</v>
      </c>
      <c r="C14" s="10" t="s">
        <v>1057</v>
      </c>
      <c r="D14" s="10" t="str">
        <f t="shared" si="0"/>
        <v>LVPS4 75 80</v>
      </c>
      <c r="E14" s="135">
        <v>1999</v>
      </c>
      <c r="F14" s="133">
        <v>8</v>
      </c>
      <c r="G14" s="133">
        <v>4</v>
      </c>
      <c r="H14" s="22" t="s">
        <v>798</v>
      </c>
      <c r="I14" s="11" t="s">
        <v>995</v>
      </c>
      <c r="J14" s="11" t="s">
        <v>996</v>
      </c>
      <c r="K14" s="13" t="s">
        <v>1063</v>
      </c>
      <c r="L14" s="13"/>
      <c r="M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 t="s">
        <v>997</v>
      </c>
      <c r="AS14" s="17"/>
      <c r="AT14" s="17"/>
      <c r="AU14" s="13" t="s">
        <v>990</v>
      </c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5" customHeight="1" x14ac:dyDescent="0.25">
      <c r="A15" s="146" t="s">
        <v>1047</v>
      </c>
      <c r="B15" s="166" t="s">
        <v>1048</v>
      </c>
      <c r="C15" s="10" t="s">
        <v>1057</v>
      </c>
      <c r="D15" s="10" t="str">
        <f t="shared" si="0"/>
        <v>LVPS4 100 100</v>
      </c>
      <c r="E15" s="135">
        <v>1999</v>
      </c>
      <c r="F15" s="133">
        <v>8</v>
      </c>
      <c r="G15" s="133">
        <v>4</v>
      </c>
      <c r="H15" s="22" t="s">
        <v>798</v>
      </c>
      <c r="I15" s="11" t="s">
        <v>998</v>
      </c>
      <c r="J15" s="11" t="s">
        <v>998</v>
      </c>
      <c r="K15" s="13"/>
      <c r="L15" s="13"/>
      <c r="M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 t="s">
        <v>999</v>
      </c>
      <c r="AS15" s="17"/>
      <c r="AT15" s="17"/>
      <c r="AU15" s="13" t="s">
        <v>1000</v>
      </c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5" customHeight="1" x14ac:dyDescent="0.25">
      <c r="A16" s="146" t="s">
        <v>1047</v>
      </c>
      <c r="B16" s="166" t="s">
        <v>1048</v>
      </c>
      <c r="C16" s="10" t="s">
        <v>1057</v>
      </c>
      <c r="D16" s="10" t="str">
        <f t="shared" si="0"/>
        <v>LVPS4 120 120</v>
      </c>
      <c r="E16" s="135">
        <v>1999</v>
      </c>
      <c r="F16" s="133">
        <v>8</v>
      </c>
      <c r="G16" s="133">
        <v>4</v>
      </c>
      <c r="H16" s="22" t="s">
        <v>798</v>
      </c>
      <c r="I16" s="11" t="s">
        <v>1001</v>
      </c>
      <c r="J16" s="11" t="s">
        <v>1001</v>
      </c>
      <c r="K16" s="13" t="s">
        <v>1064</v>
      </c>
      <c r="L16" s="13"/>
      <c r="M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 t="s">
        <v>1002</v>
      </c>
      <c r="AS16" s="17"/>
      <c r="AT16" s="17"/>
      <c r="AU16" s="13" t="s">
        <v>1003</v>
      </c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5" customHeight="1" x14ac:dyDescent="0.25">
      <c r="A17" s="146" t="s">
        <v>1047</v>
      </c>
      <c r="B17" s="166" t="s">
        <v>1048</v>
      </c>
      <c r="C17" s="10" t="s">
        <v>1057</v>
      </c>
      <c r="D17" s="10" t="str">
        <f t="shared" si="0"/>
        <v>LVPS4 140 140</v>
      </c>
      <c r="E17" s="135">
        <v>1999</v>
      </c>
      <c r="F17" s="133">
        <v>8</v>
      </c>
      <c r="G17" s="133">
        <v>4</v>
      </c>
      <c r="H17" s="22" t="s">
        <v>798</v>
      </c>
      <c r="I17" s="11" t="s">
        <v>1004</v>
      </c>
      <c r="J17" s="11" t="s">
        <v>1004</v>
      </c>
      <c r="K17" s="13"/>
      <c r="L17" s="13"/>
      <c r="M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 t="s">
        <v>1005</v>
      </c>
      <c r="AS17" s="17"/>
      <c r="AT17" s="17"/>
      <c r="AU17" s="13" t="s">
        <v>1006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5" customHeight="1" x14ac:dyDescent="0.25">
      <c r="A18" s="146" t="s">
        <v>1047</v>
      </c>
      <c r="B18" s="166" t="s">
        <v>1048</v>
      </c>
      <c r="C18" s="10" t="s">
        <v>1057</v>
      </c>
      <c r="D18" s="10" t="str">
        <f t="shared" si="0"/>
        <v>LVPS4 160 160</v>
      </c>
      <c r="E18" s="135">
        <v>1999</v>
      </c>
      <c r="F18" s="133">
        <v>8</v>
      </c>
      <c r="G18" s="133">
        <v>4</v>
      </c>
      <c r="H18" s="22" t="s">
        <v>798</v>
      </c>
      <c r="I18" s="11" t="s">
        <v>962</v>
      </c>
      <c r="J18" s="11" t="s">
        <v>962</v>
      </c>
      <c r="K18" s="13" t="s">
        <v>1063</v>
      </c>
      <c r="L18" s="13"/>
      <c r="M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 t="s">
        <v>1007</v>
      </c>
      <c r="AS18" s="17"/>
      <c r="AT18" s="17"/>
      <c r="AU18" s="13" t="s">
        <v>1008</v>
      </c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5" customHeight="1" x14ac:dyDescent="0.25">
      <c r="A19" s="146" t="s">
        <v>1047</v>
      </c>
      <c r="B19" s="166" t="s">
        <v>1048</v>
      </c>
      <c r="C19" s="10" t="s">
        <v>1057</v>
      </c>
      <c r="D19" s="10" t="str">
        <f t="shared" si="0"/>
        <v>LVPS4 180 180</v>
      </c>
      <c r="E19" s="135">
        <v>1999</v>
      </c>
      <c r="F19" s="133">
        <v>8</v>
      </c>
      <c r="G19" s="133">
        <v>4</v>
      </c>
      <c r="H19" s="22" t="s">
        <v>798</v>
      </c>
      <c r="I19" s="11" t="s">
        <v>1009</v>
      </c>
      <c r="J19" s="11" t="s">
        <v>1009</v>
      </c>
      <c r="K19" s="13"/>
      <c r="L19" s="13"/>
      <c r="M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 t="s">
        <v>1010</v>
      </c>
      <c r="AS19" s="17"/>
      <c r="AT19" s="17"/>
      <c r="AU19" s="13" t="s">
        <v>1011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5" customHeight="1" x14ac:dyDescent="0.25">
      <c r="A20" s="146" t="s">
        <v>1047</v>
      </c>
      <c r="B20" s="166" t="s">
        <v>1048</v>
      </c>
      <c r="C20" s="10" t="s">
        <v>1057</v>
      </c>
      <c r="D20" s="10" t="str">
        <f t="shared" si="0"/>
        <v>LVPS4 200 200</v>
      </c>
      <c r="E20" s="135">
        <v>1999</v>
      </c>
      <c r="F20" s="133">
        <v>8</v>
      </c>
      <c r="G20" s="133">
        <v>4</v>
      </c>
      <c r="H20" s="22" t="s">
        <v>798</v>
      </c>
      <c r="I20" s="11" t="s">
        <v>1012</v>
      </c>
      <c r="J20" s="11" t="s">
        <v>1012</v>
      </c>
      <c r="K20" s="13" t="s">
        <v>1063</v>
      </c>
      <c r="L20" s="13"/>
      <c r="M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 t="s">
        <v>1013</v>
      </c>
      <c r="AS20" s="17"/>
      <c r="AT20" s="17"/>
      <c r="AU20" s="13" t="s">
        <v>1014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5" customHeight="1" x14ac:dyDescent="0.25">
      <c r="A21" s="146" t="s">
        <v>1047</v>
      </c>
      <c r="B21" s="166" t="s">
        <v>1048</v>
      </c>
      <c r="C21" s="10" t="s">
        <v>1057</v>
      </c>
      <c r="D21" s="10" t="str">
        <f t="shared" si="0"/>
        <v>LVPS4 210 210</v>
      </c>
      <c r="E21" s="135">
        <v>1999</v>
      </c>
      <c r="F21" s="133">
        <v>8</v>
      </c>
      <c r="G21" s="133">
        <v>4</v>
      </c>
      <c r="H21" s="22" t="s">
        <v>798</v>
      </c>
      <c r="I21" s="11" t="s">
        <v>1015</v>
      </c>
      <c r="J21" s="11" t="s">
        <v>1015</v>
      </c>
      <c r="K21" s="13"/>
      <c r="L21" s="13"/>
      <c r="M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 t="s">
        <v>1016</v>
      </c>
      <c r="AS21" s="17"/>
      <c r="AT21" s="17"/>
      <c r="AU21" s="13" t="s">
        <v>1017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5" customHeight="1" x14ac:dyDescent="0.25">
      <c r="A22" s="146" t="s">
        <v>1047</v>
      </c>
      <c r="B22" s="166" t="s">
        <v>1048</v>
      </c>
      <c r="C22" s="10" t="s">
        <v>1057</v>
      </c>
      <c r="D22" s="10" t="str">
        <f t="shared" si="0"/>
        <v>LVPS4 220 220</v>
      </c>
      <c r="E22" s="135">
        <v>1999</v>
      </c>
      <c r="F22" s="133">
        <v>8</v>
      </c>
      <c r="G22" s="133">
        <v>4</v>
      </c>
      <c r="H22" s="22" t="s">
        <v>798</v>
      </c>
      <c r="I22" s="11" t="s">
        <v>1018</v>
      </c>
      <c r="J22" s="11" t="s">
        <v>1018</v>
      </c>
      <c r="K22" s="13" t="s">
        <v>1063</v>
      </c>
      <c r="L22" s="13"/>
      <c r="M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 t="s">
        <v>1019</v>
      </c>
      <c r="AS22" s="17"/>
      <c r="AT22" s="17"/>
      <c r="AU22" s="13" t="s">
        <v>1020</v>
      </c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5" customHeight="1" x14ac:dyDescent="0.25">
      <c r="A23" s="146" t="s">
        <v>1047</v>
      </c>
      <c r="B23" s="166" t="s">
        <v>1048</v>
      </c>
      <c r="C23" s="10" t="s">
        <v>1057</v>
      </c>
      <c r="D23" s="10" t="str">
        <f t="shared" si="0"/>
        <v>LVPS4 230 230</v>
      </c>
      <c r="E23" s="135">
        <v>1999</v>
      </c>
      <c r="F23" s="133">
        <v>8</v>
      </c>
      <c r="G23" s="133">
        <v>4</v>
      </c>
      <c r="H23" s="22" t="s">
        <v>798</v>
      </c>
      <c r="I23" s="11" t="s">
        <v>1021</v>
      </c>
      <c r="J23" s="11" t="s">
        <v>1021</v>
      </c>
      <c r="K23" s="13"/>
      <c r="L23" s="13"/>
      <c r="M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 t="s">
        <v>977</v>
      </c>
      <c r="AS23" s="17"/>
      <c r="AT23" s="17"/>
      <c r="AU23" s="13" t="s">
        <v>1022</v>
      </c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5" customHeight="1" x14ac:dyDescent="0.25">
      <c r="A24" s="146" t="s">
        <v>1047</v>
      </c>
      <c r="B24" s="166" t="s">
        <v>1048</v>
      </c>
      <c r="C24" s="10" t="s">
        <v>1057</v>
      </c>
      <c r="D24" s="10" t="str">
        <f t="shared" si="0"/>
        <v>LVPS4 238 238</v>
      </c>
      <c r="E24" s="135">
        <v>1999</v>
      </c>
      <c r="F24" s="133">
        <v>8</v>
      </c>
      <c r="G24" s="133">
        <v>4</v>
      </c>
      <c r="H24" s="22" t="s">
        <v>798</v>
      </c>
      <c r="I24" s="11" t="s">
        <v>1023</v>
      </c>
      <c r="J24" s="11" t="s">
        <v>1023</v>
      </c>
      <c r="K24" s="13" t="s">
        <v>1063</v>
      </c>
      <c r="L24" s="13"/>
      <c r="M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 t="s">
        <v>989</v>
      </c>
      <c r="AS24" s="17"/>
      <c r="AT24" s="17"/>
      <c r="AU24" s="13" t="s">
        <v>1024</v>
      </c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5" customHeight="1" x14ac:dyDescent="0.25">
      <c r="A25" s="146" t="s">
        <v>1047</v>
      </c>
      <c r="B25" s="166" t="s">
        <v>1048</v>
      </c>
      <c r="C25" s="10" t="s">
        <v>1057</v>
      </c>
      <c r="D25" s="10" t="str">
        <f>C25&amp;" "&amp;I25&amp;" "&amp;J25&amp;" "&amp;"rad layer"</f>
        <v>LVPS4 2.5 3.5 rad layer</v>
      </c>
      <c r="E25" s="133">
        <v>1999</v>
      </c>
      <c r="F25" s="133">
        <v>8</v>
      </c>
      <c r="G25" s="133">
        <v>4</v>
      </c>
      <c r="H25" s="22" t="s">
        <v>798</v>
      </c>
      <c r="I25" s="11" t="s">
        <v>1000</v>
      </c>
      <c r="J25" s="11" t="s">
        <v>1025</v>
      </c>
      <c r="K25" s="13"/>
      <c r="L25" s="13"/>
      <c r="M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 t="s">
        <v>1052</v>
      </c>
      <c r="BD25" s="13"/>
      <c r="BE25" s="13"/>
      <c r="BF25" s="13"/>
      <c r="BG25" s="13"/>
      <c r="BH25" s="13" t="s">
        <v>1026</v>
      </c>
      <c r="BI25" s="13" t="s">
        <v>1027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5" customHeight="1" x14ac:dyDescent="0.25">
      <c r="A26" s="146" t="s">
        <v>1047</v>
      </c>
      <c r="B26" s="166" t="s">
        <v>1048</v>
      </c>
      <c r="C26" s="10" t="s">
        <v>1057</v>
      </c>
      <c r="D26" s="10" t="str">
        <f t="shared" ref="D26:D27" si="1">C26&amp;" "&amp;I26&amp;" "&amp;J26&amp;" "&amp;"rad layer"</f>
        <v>LVPS4 4.5 5.5 rad layer</v>
      </c>
      <c r="E26" s="133">
        <v>1999</v>
      </c>
      <c r="F26" s="133">
        <v>8</v>
      </c>
      <c r="G26" s="133">
        <v>4</v>
      </c>
      <c r="H26" s="22" t="s">
        <v>798</v>
      </c>
      <c r="I26" s="11" t="s">
        <v>1028</v>
      </c>
      <c r="J26" s="11" t="s">
        <v>1029</v>
      </c>
      <c r="K26" s="13"/>
      <c r="L26" s="13"/>
      <c r="M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 t="s">
        <v>1053</v>
      </c>
      <c r="BD26" s="13"/>
      <c r="BE26" s="13"/>
      <c r="BF26" s="13"/>
      <c r="BG26" s="13"/>
      <c r="BH26" s="13" t="s">
        <v>1030</v>
      </c>
      <c r="BI26" s="13" t="s">
        <v>1031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5" customHeight="1" x14ac:dyDescent="0.25">
      <c r="A27" s="146" t="s">
        <v>1047</v>
      </c>
      <c r="B27" s="166" t="s">
        <v>1048</v>
      </c>
      <c r="C27" s="10" t="s">
        <v>1057</v>
      </c>
      <c r="D27" s="10" t="str">
        <f t="shared" si="1"/>
        <v>LVPS4 6.5 7.5 rad layer</v>
      </c>
      <c r="E27" s="133">
        <v>1999</v>
      </c>
      <c r="F27" s="133">
        <v>8</v>
      </c>
      <c r="G27" s="133">
        <v>4</v>
      </c>
      <c r="H27" s="22" t="s">
        <v>798</v>
      </c>
      <c r="I27" s="170" t="s">
        <v>1032</v>
      </c>
      <c r="J27" s="170" t="s">
        <v>1033</v>
      </c>
      <c r="K27" s="13"/>
      <c r="L27" s="13"/>
      <c r="M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 t="s">
        <v>1054</v>
      </c>
      <c r="BD27" s="13"/>
      <c r="BE27" s="13"/>
      <c r="BF27" s="13"/>
      <c r="BG27" s="13"/>
      <c r="BH27" s="13" t="s">
        <v>1034</v>
      </c>
      <c r="BI27" s="13" t="s">
        <v>1035</v>
      </c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5" customHeight="1" x14ac:dyDescent="0.25">
      <c r="A28" s="146" t="s">
        <v>1047</v>
      </c>
      <c r="B28" s="166" t="s">
        <v>1048</v>
      </c>
      <c r="C28" s="10" t="s">
        <v>1057</v>
      </c>
      <c r="D28" s="10" t="str">
        <f>C28&amp;" "&amp;I28&amp;" "&amp;J28&amp;" "&amp;"rad dummy layer"</f>
        <v>LVPS4 44 46 rad dummy layer</v>
      </c>
      <c r="E28" s="135">
        <v>1999</v>
      </c>
      <c r="F28" s="133">
        <v>8</v>
      </c>
      <c r="G28" s="133">
        <v>4</v>
      </c>
      <c r="H28" s="22" t="s">
        <v>798</v>
      </c>
      <c r="I28" s="170" t="s">
        <v>1036</v>
      </c>
      <c r="J28" s="170" t="s">
        <v>1037</v>
      </c>
      <c r="K28" s="13"/>
      <c r="L28" s="13"/>
      <c r="M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5" customHeight="1" x14ac:dyDescent="0.25">
      <c r="A29" s="146" t="s">
        <v>1047</v>
      </c>
      <c r="B29" s="166" t="s">
        <v>1048</v>
      </c>
      <c r="C29" s="10" t="s">
        <v>1057</v>
      </c>
      <c r="D29" s="10" t="str">
        <f>C29&amp;" "&amp;I29&amp;" "&amp;J29&amp;" "&amp;"rad dummy layer"</f>
        <v>LVPS4 237 238 rad dummy layer</v>
      </c>
      <c r="E29" s="135">
        <v>1999</v>
      </c>
      <c r="F29" s="133">
        <v>8</v>
      </c>
      <c r="G29" s="133">
        <v>4</v>
      </c>
      <c r="H29" s="22" t="s">
        <v>798</v>
      </c>
      <c r="I29" s="170" t="s">
        <v>1038</v>
      </c>
      <c r="J29" s="170" t="s">
        <v>1023</v>
      </c>
      <c r="K29" s="13"/>
      <c r="L29" s="13"/>
      <c r="M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5" customHeight="1" x14ac:dyDescent="0.25">
      <c r="A30" s="146" t="s">
        <v>1047</v>
      </c>
      <c r="B30" s="166" t="s">
        <v>1048</v>
      </c>
      <c r="C30" s="11" t="s">
        <v>1057</v>
      </c>
      <c r="D30" s="10" t="str">
        <f>C30&amp;" "&amp;I30&amp;" "&amp;J30&amp;" "&amp;"rad dummy layer"</f>
        <v>LVPS4 45 47 rad dummy layer</v>
      </c>
      <c r="E30" s="133">
        <v>1999</v>
      </c>
      <c r="F30" s="133">
        <v>8</v>
      </c>
      <c r="G30" s="133">
        <v>4</v>
      </c>
      <c r="H30" s="22" t="s">
        <v>798</v>
      </c>
      <c r="I30" s="170">
        <v>45</v>
      </c>
      <c r="J30" s="170">
        <v>47</v>
      </c>
      <c r="K30" s="13"/>
      <c r="L30" s="13"/>
      <c r="M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5" customHeight="1" x14ac:dyDescent="0.25">
      <c r="A31" s="146" t="s">
        <v>1047</v>
      </c>
      <c r="B31" s="166" t="s">
        <v>1048</v>
      </c>
      <c r="C31" s="11" t="s">
        <v>1060</v>
      </c>
      <c r="D31" s="10" t="str">
        <f>C31&amp;" "&amp;I31&amp;" "&amp;J31&amp;" "&amp;"rad dummy layer"</f>
        <v>LVPS5B 238 238 rad dummy layer</v>
      </c>
      <c r="E31" s="134">
        <v>2000</v>
      </c>
      <c r="F31" s="134">
        <v>7</v>
      </c>
      <c r="G31" s="134">
        <v>26</v>
      </c>
      <c r="H31" s="22" t="s">
        <v>798</v>
      </c>
      <c r="I31" s="170">
        <v>238</v>
      </c>
      <c r="J31" s="170">
        <v>238</v>
      </c>
      <c r="K31" s="13"/>
      <c r="L31" s="13"/>
      <c r="M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honeticPr fontId="29" type="noConversion"/>
  <dataValidations count="1">
    <dataValidation type="list" allowBlank="1" showInputMessage="1" showErrorMessage="1" sqref="B4:B31" xr:uid="{553012CC-2ABF-4524-B508-D36CFE32C13A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B32:B1048576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D13" sqref="D13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33" style="14" bestFit="1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46" t="s">
        <v>1047</v>
      </c>
      <c r="B4" s="166" t="s">
        <v>1048</v>
      </c>
      <c r="C4" s="11" t="s">
        <v>1057</v>
      </c>
      <c r="D4" s="10" t="s">
        <v>1061</v>
      </c>
      <c r="E4" s="10" t="s">
        <v>1058</v>
      </c>
      <c r="F4" s="10" t="s">
        <v>1058</v>
      </c>
      <c r="G4" s="10" t="s">
        <v>803</v>
      </c>
      <c r="H4" s="10" t="s">
        <v>304</v>
      </c>
      <c r="I4" s="10" t="s">
        <v>298</v>
      </c>
      <c r="J4" s="10" t="s">
        <v>1039</v>
      </c>
      <c r="K4" s="10" t="s">
        <v>1040</v>
      </c>
      <c r="L4" s="6" t="s">
        <v>256</v>
      </c>
      <c r="M4" s="7"/>
      <c r="N4" s="7"/>
      <c r="O4" s="7" t="s">
        <v>1041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1055</v>
      </c>
      <c r="AE4" s="7"/>
      <c r="AF4" s="7"/>
      <c r="AG4" s="7"/>
      <c r="AH4" s="7"/>
      <c r="AI4" s="7" t="s">
        <v>1042</v>
      </c>
      <c r="AJ4" s="7" t="s">
        <v>1043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46" t="s">
        <v>1047</v>
      </c>
      <c r="B5" s="166" t="s">
        <v>1048</v>
      </c>
      <c r="C5" s="11" t="s">
        <v>1060</v>
      </c>
      <c r="D5" s="10" t="s">
        <v>1062</v>
      </c>
      <c r="E5" s="10" t="s">
        <v>1059</v>
      </c>
      <c r="F5" s="10" t="s">
        <v>1059</v>
      </c>
      <c r="G5" s="10" t="s">
        <v>803</v>
      </c>
      <c r="H5" s="10" t="s">
        <v>304</v>
      </c>
      <c r="I5" s="10" t="s">
        <v>298</v>
      </c>
      <c r="J5" s="10" t="s">
        <v>1039</v>
      </c>
      <c r="K5" s="10" t="s">
        <v>1040</v>
      </c>
      <c r="L5" s="6" t="s">
        <v>256</v>
      </c>
      <c r="M5" s="7"/>
      <c r="N5" s="7"/>
      <c r="O5" s="7" t="s">
        <v>1044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1056</v>
      </c>
      <c r="AE5" s="7"/>
      <c r="AF5" s="7"/>
      <c r="AG5" s="7"/>
      <c r="AH5" s="7"/>
      <c r="AI5" s="7" t="s">
        <v>1045</v>
      </c>
      <c r="AJ5" s="7" t="s">
        <v>1046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dataValidations count="1">
    <dataValidation type="list" allowBlank="1" showInputMessage="1" showErrorMessage="1" sqref="B4:B5" xr:uid="{E94CE1ED-0121-44FE-B7CD-019F062FADE4}">
      <formula1>OFFSET(B$1,3,0,COUNTA(B:B)-2,1)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D5:D1048576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C6:C1048576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2019-11-22T12:36:41Z</dcterms:modified>
</cp:coreProperties>
</file>