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de Klerket_2011\"/>
    </mc:Choice>
  </mc:AlternateContent>
  <xr:revisionPtr revIDLastSave="0" documentId="13_ncr:1_{FA4AC319-353D-46DF-AE28-507C9659D9A3}" xr6:coauthVersionLast="45" xr6:coauthVersionMax="45" xr10:uidLastSave="{00000000-0000-0000-0000-000000000000}"/>
  <bookViews>
    <workbookView xWindow="-120" yWindow="-120" windowWidth="20730" windowHeight="111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5" l="1"/>
  <c r="E6" i="5"/>
  <c r="E7" i="5"/>
  <c r="E8" i="5"/>
  <c r="E9" i="5"/>
  <c r="E10" i="5"/>
  <c r="E11" i="5"/>
  <c r="E12" i="5"/>
  <c r="E13" i="5"/>
  <c r="E14" i="5"/>
  <c r="E15" i="5"/>
  <c r="E4" i="5"/>
  <c r="D218" i="4"/>
  <c r="D219" i="4"/>
  <c r="D220" i="4"/>
  <c r="D221" i="4"/>
  <c r="D222" i="4"/>
  <c r="D223" i="4"/>
  <c r="D224" i="4"/>
  <c r="D225" i="4"/>
  <c r="D226" i="4"/>
  <c r="D227" i="4"/>
  <c r="D228" i="4"/>
  <c r="D217" i="4"/>
  <c r="D206" i="4"/>
  <c r="D207" i="4"/>
  <c r="D208" i="4"/>
  <c r="D209" i="4"/>
  <c r="D210" i="4"/>
  <c r="D211" i="4"/>
  <c r="D212" i="4"/>
  <c r="D213" i="4"/>
  <c r="D214" i="4"/>
  <c r="D215" i="4"/>
  <c r="D216" i="4"/>
  <c r="D205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4" i="4"/>
  <c r="N3" i="6" l="1"/>
  <c r="M3" i="6"/>
  <c r="L3" i="6"/>
</calcChain>
</file>

<file path=xl/sharedStrings.xml><?xml version="1.0" encoding="utf-8"?>
<sst xmlns="http://schemas.openxmlformats.org/spreadsheetml/2006/main" count="3881" uniqueCount="1496">
  <si>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</si>
  <si>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</si>
  <si>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</si>
  <si>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</si>
  <si>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</si>
  <si>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</si>
  <si>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</si>
  <si>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</si>
  <si>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</si>
  <si>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</si>
  <si>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</si>
  <si>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</si>
  <si>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</si>
  <si>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</si>
  <si>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</si>
  <si>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</si>
  <si>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</si>
  <si>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</si>
  <si>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</si>
  <si>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</si>
  <si>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</si>
  <si>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</si>
  <si>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</si>
  <si>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</si>
  <si>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</si>
  <si>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</si>
  <si>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</si>
  <si>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</si>
  <si>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</si>
  <si>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</si>
  <si>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</si>
  <si>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</si>
  <si>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</si>
  <si>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</si>
  <si>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</si>
  <si>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</si>
  <si>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</si>
  <si>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</si>
  <si>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</si>
  <si>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</si>
  <si>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</si>
  <si>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</si>
  <si>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</si>
  <si>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</si>
  <si>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</si>
  <si>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</si>
  <si>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</si>
  <si>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</si>
  <si>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</si>
  <si>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</si>
  <si>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</si>
  <si>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</si>
  <si>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</si>
  <si>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</si>
  <si>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</si>
  <si>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</si>
  <si>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</si>
  <si>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</si>
  <si>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</si>
  <si>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</si>
  <si>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</si>
  <si>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</si>
  <si>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</si>
  <si>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</si>
  <si>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</si>
  <si>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</si>
  <si>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</si>
  <si>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</si>
  <si>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</si>
  <si>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</si>
  <si>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</si>
  <si>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</si>
  <si>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</si>
  <si>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</si>
  <si>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</si>
  <si>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</si>
  <si>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</si>
  <si>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</si>
  <si>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</si>
  <si>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</si>
  <si>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</si>
  <si>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</si>
  <si>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</si>
  <si>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</si>
  <si>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</si>
  <si>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</si>
  <si>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</si>
  <si>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</si>
  <si>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</si>
  <si>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</si>
  <si>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</si>
  <si>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</si>
  <si>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</si>
  <si>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</si>
  <si>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</si>
  <si>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</si>
  <si>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</si>
  <si>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</si>
  <si>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</si>
  <si>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</si>
  <si>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</si>
  <si>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</si>
  <si>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</si>
  <si>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</si>
  <si>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</si>
  <si>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</si>
  <si>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</si>
  <si>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</si>
  <si>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</si>
  <si>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</si>
  <si>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</si>
  <si>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</si>
  <si>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</si>
  <si>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</si>
  <si>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</si>
  <si>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</si>
  <si>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</si>
  <si>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</si>
  <si>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</si>
  <si>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</si>
  <si>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</si>
  <si>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</si>
  <si>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</si>
  <si>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</si>
  <si>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</si>
  <si>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</si>
  <si>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</si>
  <si>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</si>
  <si>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</si>
  <si>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</si>
  <si>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</si>
  <si>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</si>
  <si>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</si>
  <si>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</si>
  <si>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</si>
  <si>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</si>
  <si>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</si>
  <si>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</si>
  <si>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</si>
  <si>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</si>
  <si>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</si>
  <si>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</si>
  <si>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</si>
  <si>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</si>
  <si>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</si>
  <si>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</si>
  <si>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</si>
  <si>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</si>
  <si>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</si>
  <si>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</si>
  <si>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</si>
  <si>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</si>
  <si>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</si>
  <si>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</si>
  <si>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</si>
  <si>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</si>
  <si>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</si>
  <si>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</si>
  <si>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</si>
  <si>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</si>
  <si>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</si>
  <si>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</si>
  <si>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</si>
  <si>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</si>
  <si>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</si>
  <si>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</si>
  <si>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</si>
  <si>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</si>
  <si>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</si>
  <si>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</si>
  <si>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</si>
  <si>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</si>
  <si>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</si>
  <si>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</si>
  <si>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</si>
  <si>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</si>
  <si>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</si>
  <si>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</si>
  <si>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</si>
  <si>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</si>
  <si>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</si>
  <si>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</si>
  <si>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</si>
  <si>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</si>
  <si>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</si>
  <si>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</si>
  <si>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</si>
  <si>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</si>
  <si>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</si>
  <si>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</si>
  <si>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</si>
  <si>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</si>
  <si>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</si>
  <si>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</si>
  <si>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</si>
  <si>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</si>
  <si>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</si>
  <si>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</si>
  <si>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</si>
  <si>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</si>
  <si>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</si>
  <si>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</si>
  <si>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</si>
  <si>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</si>
  <si>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</si>
  <si>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</si>
  <si>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</si>
  <si>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</si>
  <si>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</si>
  <si>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</si>
  <si>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</si>
  <si>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</si>
  <si>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</si>
  <si>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</si>
  <si>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</si>
  <si>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</si>
  <si>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</si>
  <si>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</si>
  <si>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</si>
  <si>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</si>
  <si>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</si>
  <si>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</si>
  <si>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</si>
  <si>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</si>
  <si>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</si>
  <si>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</si>
  <si>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</si>
  <si>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</si>
  <si>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</si>
  <si>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</si>
  <si>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</si>
  <si>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</si>
  <si>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</si>
  <si>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</si>
  <si>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</si>
  <si>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</si>
  <si>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</si>
  <si>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</si>
  <si>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</si>
  <si>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</si>
  <si>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</si>
  <si>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</si>
  <si>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</si>
  <si>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</si>
  <si>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</si>
  <si>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</si>
  <si>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</si>
  <si>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</si>
  <si>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</si>
  <si>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</si>
  <si>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</si>
  <si>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</si>
  <si>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</si>
  <si>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</si>
  <si>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</si>
  <si>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</si>
  <si>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</si>
  <si>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</si>
  <si>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</si>
  <si>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</si>
  <si>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</si>
  <si>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</si>
  <si>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</si>
  <si>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</si>
  <si>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</si>
  <si>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</si>
  <si>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</si>
  <si>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</si>
  <si>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</si>
  <si>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</si>
  <si>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</si>
  <si>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</si>
  <si>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</si>
  <si>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</si>
  <si>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</si>
  <si>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</si>
  <si>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</si>
  <si>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</si>
  <si>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</si>
  <si>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</si>
  <si>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</si>
  <si>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</si>
  <si>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</si>
  <si>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</si>
  <si>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</si>
  <si>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</si>
  <si>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</si>
  <si>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</si>
  <si>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</si>
  <si>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</si>
  <si>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</si>
  <si>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</si>
  <si>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</si>
  <si>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</si>
  <si>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</si>
  <si>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</si>
  <si>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</si>
  <si>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</si>
  <si>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</si>
  <si>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</si>
  <si>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</si>
  <si>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</si>
  <si>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</si>
  <si>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</si>
  <si>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</si>
  <si>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</si>
  <si>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</si>
  <si>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</si>
  <si>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</si>
  <si>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</si>
  <si>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</si>
  <si>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</si>
  <si>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</si>
  <si>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</si>
  <si>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</si>
  <si>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</si>
  <si>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</si>
  <si>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</si>
  <si>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</si>
  <si>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</si>
  <si>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</si>
  <si>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</si>
  <si>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</si>
  <si>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</si>
  <si>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</si>
  <si>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</si>
  <si>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</si>
  <si>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</si>
  <si>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</si>
  <si>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</si>
  <si>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</si>
  <si>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</si>
  <si>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</si>
  <si>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</si>
  <si>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</si>
  <si>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</si>
  <si>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</si>
  <si>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</si>
  <si>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</si>
  <si>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</si>
  <si>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</si>
  <si>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</si>
  <si>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</si>
  <si>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</si>
  <si>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</si>
  <si>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</si>
  <si>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</si>
  <si>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</si>
  <si>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</si>
  <si>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</si>
  <si>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</si>
  <si>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</si>
  <si>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</si>
  <si>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</si>
  <si>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</si>
  <si>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</si>
  <si>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</si>
  <si>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</si>
  <si>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</si>
  <si>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</si>
  <si>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</si>
  <si>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</si>
  <si>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</si>
  <si>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</si>
  <si>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</si>
  <si>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</si>
  <si>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</si>
  <si>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</si>
  <si>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</si>
  <si>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</si>
  <si>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</si>
  <si>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</si>
  <si>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</si>
  <si>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</si>
  <si>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</si>
  <si>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</si>
  <si>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</si>
  <si>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</si>
  <si>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</si>
  <si>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</si>
  <si>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</si>
  <si>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</si>
  <si>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</si>
  <si>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</si>
  <si>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</si>
  <si>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</si>
  <si>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</si>
  <si>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</si>
  <si>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</si>
  <si>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</si>
  <si>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</si>
  <si>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</si>
  <si>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</si>
  <si>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</si>
  <si>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</si>
  <si>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</si>
  <si>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</si>
  <si>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</si>
  <si>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</si>
  <si>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</si>
  <si>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</si>
  <si>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</si>
  <si>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</si>
  <si>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</si>
  <si>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</si>
  <si>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</si>
  <si>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</si>
  <si>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</si>
  <si>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</si>
  <si>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</si>
  <si>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</si>
  <si>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</si>
  <si>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</si>
  <si>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</si>
  <si>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</si>
  <si>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</si>
  <si>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</si>
  <si>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</si>
  <si>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</si>
  <si>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</si>
  <si>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</si>
  <si>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</si>
  <si>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</si>
  <si>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</si>
  <si>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</si>
  <si>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</si>
  <si>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</si>
  <si>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</si>
  <si>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</si>
  <si>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</si>
  <si>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</si>
  <si>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</si>
  <si>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</si>
  <si>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</si>
  <si>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</si>
  <si>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</si>
  <si>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</si>
  <si>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</si>
  <si>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</si>
  <si>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</si>
  <si>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</si>
  <si>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</si>
  <si>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</si>
  <si>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</si>
  <si>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</si>
  <si>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</si>
  <si>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</si>
  <si>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</si>
  <si>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</si>
  <si>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</si>
  <si>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</si>
  <si>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</si>
  <si>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</si>
  <si>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</si>
  <si>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</si>
  <si>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</si>
  <si>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</si>
  <si>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</si>
  <si>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</si>
  <si>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</si>
  <si>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</si>
  <si>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</si>
  <si>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</si>
  <si>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</si>
  <si>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</si>
  <si>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</si>
  <si>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</si>
  <si>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</si>
  <si>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</si>
  <si>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</si>
  <si>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</si>
  <si>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</si>
  <si>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</si>
  <si>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</si>
  <si>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</si>
  <si>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</si>
  <si>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</si>
  <si>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</si>
  <si>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</si>
  <si>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</si>
  <si>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</si>
  <si>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</si>
  <si>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</si>
  <si>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</si>
  <si>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</si>
  <si>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</si>
  <si>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</si>
  <si>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</si>
  <si>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</si>
  <si>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</si>
  <si>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</si>
  <si>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</si>
  <si>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</si>
  <si>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</si>
  <si>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</si>
  <si>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</si>
  <si>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</si>
  <si>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</si>
  <si>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</si>
  <si>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</si>
  <si>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</si>
  <si>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</si>
  <si>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</si>
  <si>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</si>
  <si>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</si>
  <si>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</si>
  <si>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</si>
  <si>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</si>
  <si>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</si>
  <si>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</si>
  <si>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</si>
  <si>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</si>
  <si>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</si>
  <si>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</si>
  <si>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</si>
  <si>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</si>
  <si>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</si>
  <si>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</si>
  <si>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</si>
  <si>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</si>
  <si>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</si>
  <si>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</si>
  <si>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</si>
  <si>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</si>
  <si>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</si>
  <si>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</si>
  <si>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</si>
  <si>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</si>
  <si>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</si>
  <si>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</si>
  <si>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</si>
  <si>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</si>
  <si>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</si>
  <si>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</si>
  <si>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</si>
  <si>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</si>
  <si>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</si>
  <si>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</si>
  <si>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</si>
  <si>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</si>
  <si>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</si>
  <si>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</si>
  <si>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</si>
  <si>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</si>
  <si>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</si>
  <si>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</si>
  <si>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</si>
  <si>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</si>
  <si>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</si>
  <si>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</si>
  <si>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</si>
  <si>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</si>
  <si>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</si>
  <si>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</si>
  <si>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</si>
  <si>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</si>
  <si>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</si>
  <si>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</si>
  <si>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</si>
  <si>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</si>
  <si>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</si>
  <si>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</si>
  <si>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</si>
  <si>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</si>
  <si>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</si>
  <si>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</si>
  <si>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</si>
  <si>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</si>
  <si>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</si>
  <si>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</si>
  <si>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</si>
  <si>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</si>
  <si>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</si>
  <si>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</si>
  <si>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</si>
  <si>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</si>
  <si>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</si>
  <si>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</si>
  <si>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</si>
  <si>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</si>
  <si>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</si>
  <si>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</si>
  <si>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</si>
  <si>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</si>
  <si>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</si>
  <si>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</si>
  <si>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</si>
  <si>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</si>
  <si>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</si>
  <si>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</si>
  <si>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</si>
  <si>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</si>
  <si>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</si>
  <si>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</si>
  <si>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</si>
  <si>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</si>
  <si>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</si>
  <si>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</si>
  <si>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</si>
  <si>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</si>
  <si>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</si>
  <si>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</si>
  <si>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</si>
  <si>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</si>
  <si>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</si>
  <si>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</si>
  <si>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</si>
  <si>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</si>
  <si>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</si>
  <si>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</si>
  <si>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</si>
  <si>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</si>
  <si>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</si>
  <si>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</si>
  <si>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</si>
  <si>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</si>
  <si>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</si>
  <si>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</si>
  <si>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</si>
  <si>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</si>
  <si>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</si>
  <si>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</si>
  <si>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</si>
  <si>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</si>
  <si>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</si>
  <si>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</si>
  <si>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</si>
  <si>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</si>
  <si>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</si>
  <si>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</si>
  <si>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</si>
  <si>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</si>
  <si>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</si>
  <si>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</si>
  <si>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</si>
  <si>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</si>
  <si>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</si>
  <si>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</si>
  <si>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</si>
  <si>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</si>
  <si>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</si>
  <si>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</si>
  <si>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</si>
  <si>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</si>
  <si>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</si>
  <si>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</si>
  <si>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</si>
  <si>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</si>
  <si>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</si>
  <si>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</si>
  <si>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</si>
  <si>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</si>
  <si>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</si>
  <si>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</si>
  <si>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</si>
  <si>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</si>
  <si>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</si>
  <si>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</si>
  <si>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</si>
  <si>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</si>
  <si>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</si>
  <si>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</si>
  <si>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</si>
  <si>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</si>
  <si>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</si>
  <si>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</si>
  <si>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</si>
  <si>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</si>
  <si>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</si>
  <si>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</si>
  <si>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</si>
  <si>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</si>
  <si>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</si>
  <si>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</si>
  <si>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</si>
  <si>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</si>
  <si>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</si>
  <si>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</si>
  <si>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</si>
  <si>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</si>
  <si>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</si>
  <si>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</si>
  <si>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</si>
  <si>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</si>
  <si>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</si>
  <si>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</si>
  <si>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</si>
  <si>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</si>
  <si>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</si>
  <si>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</si>
  <si>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</si>
  <si>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</si>
  <si>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</si>
  <si>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</si>
  <si>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</si>
  <si>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</si>
  <si>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</si>
  <si>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</si>
  <si>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</si>
  <si>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</si>
  <si>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</si>
  <si>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</si>
  <si>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</si>
  <si>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</si>
  <si>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</si>
  <si>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</si>
  <si>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</si>
  <si>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</si>
  <si>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</si>
  <si>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</si>
  <si>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</si>
  <si>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</si>
  <si>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</si>
  <si>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</si>
  <si>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</si>
  <si>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</si>
  <si>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</si>
  <si>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</si>
  <si>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</si>
  <si>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</si>
  <si>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</si>
  <si>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</si>
  <si>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</si>
  <si>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</si>
  <si>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</si>
  <si>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</si>
  <si>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</si>
  <si>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</si>
  <si>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</si>
  <si>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</si>
  <si>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</si>
  <si>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</si>
  <si>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</si>
  <si>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</si>
  <si>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</si>
  <si>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</si>
  <si>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</si>
  <si>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</si>
  <si>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</si>
  <si>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</si>
  <si>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</si>
  <si>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</si>
  <si>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</si>
  <si>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</si>
  <si>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</si>
  <si>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</si>
  <si>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</si>
  <si>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</si>
  <si>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</si>
  <si>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</si>
  <si>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</si>
  <si>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</si>
  <si>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</si>
  <si>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</si>
  <si>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</si>
  <si>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</si>
  <si>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</si>
  <si>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</si>
  <si>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</si>
  <si>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</si>
  <si>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</si>
  <si>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</si>
  <si>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</si>
  <si>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</si>
  <si>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</si>
  <si>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</si>
  <si>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</si>
  <si>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</si>
  <si>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</si>
  <si>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</si>
  <si>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</si>
  <si>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</si>
  <si>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</si>
  <si>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</si>
  <si>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</si>
  <si>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</si>
  <si>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</si>
  <si>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</si>
  <si>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</si>
  <si>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</si>
  <si>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</si>
  <si>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</si>
  <si>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</si>
  <si>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</si>
  <si>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</si>
  <si>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</si>
  <si>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</si>
  <si>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</si>
  <si>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</si>
  <si>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</si>
  <si>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</si>
  <si>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</si>
  <si>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</si>
  <si>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</si>
  <si>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</si>
  <si>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</si>
  <si>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</si>
  <si>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</si>
  <si>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</si>
  <si>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</si>
  <si>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</si>
  <si>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</si>
  <si>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</si>
  <si>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</si>
  <si>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</si>
  <si>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</si>
  <si>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</si>
  <si>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</si>
  <si>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</si>
  <si>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</si>
  <si>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</si>
  <si>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</si>
  <si>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</si>
  <si>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</si>
  <si>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</si>
  <si>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</si>
  <si>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</si>
  <si>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</si>
  <si>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</si>
  <si>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</si>
  <si>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</si>
  <si>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</si>
  <si>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</si>
  <si>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</si>
  <si>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</si>
  <si>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</si>
  <si>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</si>
  <si>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</si>
  <si>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</si>
  <si>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</si>
  <si>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</si>
  <si>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</si>
  <si>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</si>
  <si>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</si>
  <si>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</si>
  <si>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</si>
  <si>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</si>
  <si>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</si>
  <si>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</si>
  <si>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</si>
  <si>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</si>
  <si>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</si>
  <si>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</si>
  <si>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</si>
  <si>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</si>
  <si>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</si>
  <si>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</si>
  <si>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</si>
  <si>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</si>
  <si>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</si>
  <si>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</si>
  <si>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</si>
  <si>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</si>
  <si>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</si>
  <si>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</si>
  <si>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</si>
  <si>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</si>
  <si>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</si>
  <si>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</si>
  <si>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</si>
  <si>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</si>
  <si>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</si>
  <si>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</si>
  <si>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</si>
  <si>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</si>
  <si>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</si>
  <si>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</si>
  <si>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</si>
  <si>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</si>
  <si>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</si>
  <si>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</si>
  <si>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</si>
  <si>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</si>
  <si>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</si>
  <si>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</si>
  <si>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</si>
  <si>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</si>
  <si>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</si>
  <si>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</si>
  <si>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</si>
  <si>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</si>
  <si>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</si>
  <si>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</si>
  <si>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</si>
  <si>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</si>
  <si>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</si>
  <si>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</si>
  <si>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</si>
  <si>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</si>
  <si>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</si>
  <si>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</si>
  <si>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</si>
  <si>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</si>
  <si>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</si>
  <si>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</si>
  <si>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</si>
  <si>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</si>
  <si>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</si>
  <si>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</si>
  <si>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</si>
  <si>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</si>
  <si>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</si>
  <si>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</si>
  <si>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</si>
  <si>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</si>
  <si>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</si>
  <si>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</si>
  <si>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</si>
  <si>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</si>
  <si>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</si>
  <si>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</si>
  <si>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</si>
  <si>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</si>
  <si>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</si>
  <si>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</si>
  <si>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</si>
  <si>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</si>
  <si>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</si>
  <si>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</si>
  <si>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</si>
  <si>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</si>
  <si>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</si>
  <si>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</si>
  <si>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</si>
  <si>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</si>
  <si>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</si>
  <si>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</si>
  <si>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</si>
  <si>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</si>
  <si>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</si>
  <si>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</si>
  <si>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</si>
  <si>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</si>
  <si>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</si>
  <si>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</si>
  <si>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</si>
  <si>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</si>
  <si>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</si>
  <si>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</si>
  <si>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</si>
  <si>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</si>
  <si>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</si>
  <si>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</si>
  <si>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</si>
  <si>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</si>
  <si>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</si>
  <si>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</si>
  <si>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</si>
  <si>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</si>
  <si>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</si>
  <si>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10.1016/j.quascirev.2011.06.016</t>
  </si>
  <si>
    <t>10.1594/PANGAEA.863689</t>
  </si>
  <si>
    <t>Claire Treat</t>
  </si>
  <si>
    <t>USGS</t>
  </si>
  <si>
    <t>cctreat@gmail.com</t>
  </si>
  <si>
    <t>2019</t>
  </si>
  <si>
    <t>09</t>
  </si>
  <si>
    <t>16</t>
  </si>
  <si>
    <t>Alison Hoyt</t>
  </si>
  <si>
    <t>ahoyt@bgc-jena.mpg.de</t>
  </si>
  <si>
    <t>Treat et al 2016 compliation</t>
  </si>
  <si>
    <t>2019070516</t>
  </si>
  <si>
    <t>0</t>
  </si>
  <si>
    <t>1</t>
  </si>
  <si>
    <t>Ligneous</t>
  </si>
  <si>
    <t>0.115</t>
  </si>
  <si>
    <t>44.96</t>
  </si>
  <si>
    <t>0.94</t>
  </si>
  <si>
    <t>0.162</t>
  </si>
  <si>
    <t>45.21</t>
  </si>
  <si>
    <t>1.19</t>
  </si>
  <si>
    <t>2</t>
  </si>
  <si>
    <t>0.137</t>
  </si>
  <si>
    <t>47.93</t>
  </si>
  <si>
    <t>1.32</t>
  </si>
  <si>
    <t>0.148</t>
  </si>
  <si>
    <t>42.5</t>
  </si>
  <si>
    <t>1.7</t>
  </si>
  <si>
    <t>3</t>
  </si>
  <si>
    <t>0.132</t>
  </si>
  <si>
    <t>32.19</t>
  </si>
  <si>
    <t>1.5</t>
  </si>
  <si>
    <t>0.17</t>
  </si>
  <si>
    <t>36.92</t>
  </si>
  <si>
    <t>4</t>
  </si>
  <si>
    <t>0.145</t>
  </si>
  <si>
    <t>35.56</t>
  </si>
  <si>
    <t>1.37</t>
  </si>
  <si>
    <t>0.147</t>
  </si>
  <si>
    <t>32.17</t>
  </si>
  <si>
    <t>5</t>
  </si>
  <si>
    <t>0.228</t>
  </si>
  <si>
    <t>27.16</t>
  </si>
  <si>
    <t>1.35</t>
  </si>
  <si>
    <t>0.258</t>
  </si>
  <si>
    <t>25.79</t>
  </si>
  <si>
    <t>1.23</t>
  </si>
  <si>
    <t>6</t>
  </si>
  <si>
    <t>0.189</t>
  </si>
  <si>
    <t>26.88</t>
  </si>
  <si>
    <t>1.31</t>
  </si>
  <si>
    <t>7</t>
  </si>
  <si>
    <t>0.254</t>
  </si>
  <si>
    <t>22.94</t>
  </si>
  <si>
    <t>0.283</t>
  </si>
  <si>
    <t>23.08</t>
  </si>
  <si>
    <t>1.26</t>
  </si>
  <si>
    <t>0.229</t>
  </si>
  <si>
    <t>21.98</t>
  </si>
  <si>
    <t>1.16</t>
  </si>
  <si>
    <t>8</t>
  </si>
  <si>
    <t>0.304</t>
  </si>
  <si>
    <t>20.21</t>
  </si>
  <si>
    <t>1.06</t>
  </si>
  <si>
    <t>0.199</t>
  </si>
  <si>
    <t>24.14</t>
  </si>
  <si>
    <t>9</t>
  </si>
  <si>
    <t>0.238</t>
  </si>
  <si>
    <t>23.6</t>
  </si>
  <si>
    <t>1.24</t>
  </si>
  <si>
    <t>0.225</t>
  </si>
  <si>
    <t>23.04</t>
  </si>
  <si>
    <t>1.34</t>
  </si>
  <si>
    <t>10</t>
  </si>
  <si>
    <t>0.221</t>
  </si>
  <si>
    <t>26.97</t>
  </si>
  <si>
    <t>1.47</t>
  </si>
  <si>
    <t>0.256</t>
  </si>
  <si>
    <t>26.83</t>
  </si>
  <si>
    <t>1.39</t>
  </si>
  <si>
    <t>11</t>
  </si>
  <si>
    <t>0.197</t>
  </si>
  <si>
    <t>28.73</t>
  </si>
  <si>
    <t>1.41</t>
  </si>
  <si>
    <t>0.211</t>
  </si>
  <si>
    <t>28.58</t>
  </si>
  <si>
    <t>12</t>
  </si>
  <si>
    <t>0.195</t>
  </si>
  <si>
    <t>24.79</t>
  </si>
  <si>
    <t>25.46</t>
  </si>
  <si>
    <t>1.17</t>
  </si>
  <si>
    <t>13</t>
  </si>
  <si>
    <t>0.263</t>
  </si>
  <si>
    <t>24.5</t>
  </si>
  <si>
    <t>1.11</t>
  </si>
  <si>
    <t>0.213</t>
  </si>
  <si>
    <t>24.37</t>
  </si>
  <si>
    <t>1.03</t>
  </si>
  <si>
    <t>14</t>
  </si>
  <si>
    <t>0.252</t>
  </si>
  <si>
    <t>25.04</t>
  </si>
  <si>
    <t>1.08</t>
  </si>
  <si>
    <t>0.26</t>
  </si>
  <si>
    <t>18.39</t>
  </si>
  <si>
    <t>0.89</t>
  </si>
  <si>
    <t>15</t>
  </si>
  <si>
    <t>0.292</t>
  </si>
  <si>
    <t>17.03</t>
  </si>
  <si>
    <t>0.87</t>
  </si>
  <si>
    <t>0.349</t>
  </si>
  <si>
    <t>18.52</t>
  </si>
  <si>
    <t>0.98</t>
  </si>
  <si>
    <t>0.29</t>
  </si>
  <si>
    <t>18.38</t>
  </si>
  <si>
    <t>1.05</t>
  </si>
  <si>
    <t>0.326</t>
  </si>
  <si>
    <t>17.02</t>
  </si>
  <si>
    <t>1.04</t>
  </si>
  <si>
    <t>17</t>
  </si>
  <si>
    <t>0.316</t>
  </si>
  <si>
    <t>16.47</t>
  </si>
  <si>
    <t>0.97</t>
  </si>
  <si>
    <t>18</t>
  </si>
  <si>
    <t>0.368</t>
  </si>
  <si>
    <t>18.61</t>
  </si>
  <si>
    <t>1.13</t>
  </si>
  <si>
    <t>0.324</t>
  </si>
  <si>
    <t>16.33</t>
  </si>
  <si>
    <t>0.389</t>
  </si>
  <si>
    <t>22.95</t>
  </si>
  <si>
    <t>19</t>
  </si>
  <si>
    <t>0.317</t>
  </si>
  <si>
    <t>24.43</t>
  </si>
  <si>
    <t>0.018</t>
  </si>
  <si>
    <t>23.88</t>
  </si>
  <si>
    <t>1.4</t>
  </si>
  <si>
    <t>20</t>
  </si>
  <si>
    <t>0.267</t>
  </si>
  <si>
    <t>24.15</t>
  </si>
  <si>
    <t>1.36</t>
  </si>
  <si>
    <t>0.272</t>
  </si>
  <si>
    <t>22.39</t>
  </si>
  <si>
    <t>21</t>
  </si>
  <si>
    <t>0.243</t>
  </si>
  <si>
    <t>17.77</t>
  </si>
  <si>
    <t>0.93</t>
  </si>
  <si>
    <t>0.273</t>
  </si>
  <si>
    <t>18.45</t>
  </si>
  <si>
    <t>22</t>
  </si>
  <si>
    <t>0.344</t>
  </si>
  <si>
    <t>16.28</t>
  </si>
  <si>
    <t>0.91</t>
  </si>
  <si>
    <t>Sphagnum</t>
  </si>
  <si>
    <t>0.024</t>
  </si>
  <si>
    <t>36.95</t>
  </si>
  <si>
    <t>0.48</t>
  </si>
  <si>
    <t>0.05</t>
  </si>
  <si>
    <t>37.64</t>
  </si>
  <si>
    <t>0.43</t>
  </si>
  <si>
    <t>0.062</t>
  </si>
  <si>
    <t>43.17</t>
  </si>
  <si>
    <t>0.41</t>
  </si>
  <si>
    <t>Brown Moss</t>
  </si>
  <si>
    <t>0.044</t>
  </si>
  <si>
    <t>45.88</t>
  </si>
  <si>
    <t>0.49</t>
  </si>
  <si>
    <t>44.97</t>
  </si>
  <si>
    <t>0.57</t>
  </si>
  <si>
    <t>0.075</t>
  </si>
  <si>
    <t>45.26</t>
  </si>
  <si>
    <t>0.081</t>
  </si>
  <si>
    <t>45.15</t>
  </si>
  <si>
    <t>0.105</t>
  </si>
  <si>
    <t>43.83</t>
  </si>
  <si>
    <t>0.62</t>
  </si>
  <si>
    <t>43.72</t>
  </si>
  <si>
    <t>0.7</t>
  </si>
  <si>
    <t>0.099</t>
  </si>
  <si>
    <t>38.37</t>
  </si>
  <si>
    <t>0.68</t>
  </si>
  <si>
    <t>Amorphous</t>
  </si>
  <si>
    <t>0.087</t>
  </si>
  <si>
    <t>37.45</t>
  </si>
  <si>
    <t>0.67</t>
  </si>
  <si>
    <t>0.123</t>
  </si>
  <si>
    <t>31.7</t>
  </si>
  <si>
    <t>0.79</t>
  </si>
  <si>
    <t>27.14</t>
  </si>
  <si>
    <t>0.78</t>
  </si>
  <si>
    <t>0.19</t>
  </si>
  <si>
    <t>25.82</t>
  </si>
  <si>
    <t>24.1</t>
  </si>
  <si>
    <t>0.77</t>
  </si>
  <si>
    <t>0.22</t>
  </si>
  <si>
    <t>23.19</t>
  </si>
  <si>
    <t>23.48</t>
  </si>
  <si>
    <t>0.72</t>
  </si>
  <si>
    <t>0.202</t>
  </si>
  <si>
    <t>20.14</t>
  </si>
  <si>
    <t>0.64</t>
  </si>
  <si>
    <t>0.177</t>
  </si>
  <si>
    <t>20.84</t>
  </si>
  <si>
    <t>0.159</t>
  </si>
  <si>
    <t>23.14</t>
  </si>
  <si>
    <t>0.65</t>
  </si>
  <si>
    <t>0.141</t>
  </si>
  <si>
    <t>23.02</t>
  </si>
  <si>
    <t>0.59</t>
  </si>
  <si>
    <t>24.94</t>
  </si>
  <si>
    <t>0.58</t>
  </si>
  <si>
    <t>25.63</t>
  </si>
  <si>
    <t>0.171</t>
  </si>
  <si>
    <t>25.12</t>
  </si>
  <si>
    <t>0.5</t>
  </si>
  <si>
    <t>25.41</t>
  </si>
  <si>
    <t>0.165</t>
  </si>
  <si>
    <t>28.12</t>
  </si>
  <si>
    <t>0.56</t>
  </si>
  <si>
    <t>0.129</t>
  </si>
  <si>
    <t>25.19</t>
  </si>
  <si>
    <t>0.52</t>
  </si>
  <si>
    <t>0.153</t>
  </si>
  <si>
    <t>24.26</t>
  </si>
  <si>
    <t>0.47</t>
  </si>
  <si>
    <t>26.18</t>
  </si>
  <si>
    <t>0.46</t>
  </si>
  <si>
    <t>0.117</t>
  </si>
  <si>
    <t>24.46</t>
  </si>
  <si>
    <t>25.55</t>
  </si>
  <si>
    <t>28.27</t>
  </si>
  <si>
    <t>0.196</t>
  </si>
  <si>
    <t>23.31</t>
  </si>
  <si>
    <t>27.64</t>
  </si>
  <si>
    <t>0.53</t>
  </si>
  <si>
    <t>25.91</t>
  </si>
  <si>
    <t>0.341</t>
  </si>
  <si>
    <t>28.63</t>
  </si>
  <si>
    <t>0.25</t>
  </si>
  <si>
    <t>25.29</t>
  </si>
  <si>
    <t>0.262</t>
  </si>
  <si>
    <t>22.36</t>
  </si>
  <si>
    <t>22.65</t>
  </si>
  <si>
    <t>0.54</t>
  </si>
  <si>
    <t>0.226</t>
  </si>
  <si>
    <t>23.34</t>
  </si>
  <si>
    <t>23.23</t>
  </si>
  <si>
    <t>23.94</t>
  </si>
  <si>
    <t>0.208</t>
  </si>
  <si>
    <t>22.5</t>
  </si>
  <si>
    <t>0.63</t>
  </si>
  <si>
    <t>23</t>
  </si>
  <si>
    <t>21.99</t>
  </si>
  <si>
    <t>0.183</t>
  </si>
  <si>
    <t>25.11</t>
  </si>
  <si>
    <t>24</t>
  </si>
  <si>
    <t>27.4</t>
  </si>
  <si>
    <t>29.71</t>
  </si>
  <si>
    <t>0.75</t>
  </si>
  <si>
    <t>25</t>
  </si>
  <si>
    <t>28</t>
  </si>
  <si>
    <t>0.69</t>
  </si>
  <si>
    <t>0.558</t>
  </si>
  <si>
    <t>26</t>
  </si>
  <si>
    <t>12.05</t>
  </si>
  <si>
    <t>0.34</t>
  </si>
  <si>
    <t>0.897</t>
  </si>
  <si>
    <t>7.5</t>
  </si>
  <si>
    <t>27</t>
  </si>
  <si>
    <t>0.76</t>
  </si>
  <si>
    <t>5.37</t>
  </si>
  <si>
    <t>0.13</t>
  </si>
  <si>
    <t>Limnic</t>
  </si>
  <si>
    <t>0.643</t>
  </si>
  <si>
    <t>4.86</t>
  </si>
  <si>
    <t>0.15</t>
  </si>
  <si>
    <t>Herbaceous</t>
  </si>
  <si>
    <t>41.13</t>
  </si>
  <si>
    <t>1.12</t>
  </si>
  <si>
    <t>37.75</t>
  </si>
  <si>
    <t>1.55</t>
  </si>
  <si>
    <t>0.094</t>
  </si>
  <si>
    <t>43.27</t>
  </si>
  <si>
    <t>1.84</t>
  </si>
  <si>
    <t>37.88</t>
  </si>
  <si>
    <t>1.82</t>
  </si>
  <si>
    <t>0.107</t>
  </si>
  <si>
    <t>40.55</t>
  </si>
  <si>
    <t>1.71</t>
  </si>
  <si>
    <t>0.092</t>
  </si>
  <si>
    <t>37.99</t>
  </si>
  <si>
    <t>1.62</t>
  </si>
  <si>
    <t>36.65</t>
  </si>
  <si>
    <t>1.42</t>
  </si>
  <si>
    <t>0.126</t>
  </si>
  <si>
    <t>35.29</t>
  </si>
  <si>
    <t>1.22</t>
  </si>
  <si>
    <t>32.72</t>
  </si>
  <si>
    <t>0.113</t>
  </si>
  <si>
    <t>0.82</t>
  </si>
  <si>
    <t>0.102</t>
  </si>
  <si>
    <t>29.61</t>
  </si>
  <si>
    <t>33.5</t>
  </si>
  <si>
    <t>1.14</t>
  </si>
  <si>
    <t>36.98</t>
  </si>
  <si>
    <t>1.15</t>
  </si>
  <si>
    <t>38.46</t>
  </si>
  <si>
    <t>1.18</t>
  </si>
  <si>
    <t>35.49</t>
  </si>
  <si>
    <t>0.1</t>
  </si>
  <si>
    <t>38.18</t>
  </si>
  <si>
    <t>1.46</t>
  </si>
  <si>
    <t>0.144</t>
  </si>
  <si>
    <t>32.38</t>
  </si>
  <si>
    <t>0.173</t>
  </si>
  <si>
    <t>28.99</t>
  </si>
  <si>
    <t>28.05</t>
  </si>
  <si>
    <t>29.12</t>
  </si>
  <si>
    <t>0.154</t>
  </si>
  <si>
    <t>24.53</t>
  </si>
  <si>
    <t>25.6</t>
  </si>
  <si>
    <t>0.96</t>
  </si>
  <si>
    <t>0.198</t>
  </si>
  <si>
    <t>25.05</t>
  </si>
  <si>
    <t>1.01</t>
  </si>
  <si>
    <t>22.07</t>
  </si>
  <si>
    <t>0.175</t>
  </si>
  <si>
    <t>27.18</t>
  </si>
  <si>
    <t>25.84</t>
  </si>
  <si>
    <t>27.71</t>
  </si>
  <si>
    <t>1.1</t>
  </si>
  <si>
    <t>0.149</t>
  </si>
  <si>
    <t>27.57</t>
  </si>
  <si>
    <t>1.02</t>
  </si>
  <si>
    <t>0.204</t>
  </si>
  <si>
    <t>27.42</t>
  </si>
  <si>
    <t>23.64</t>
  </si>
  <si>
    <t>0.212</t>
  </si>
  <si>
    <t>20.27</t>
  </si>
  <si>
    <t>0.83</t>
  </si>
  <si>
    <t>0.24</t>
  </si>
  <si>
    <t>19.71</t>
  </si>
  <si>
    <t>0.9</t>
  </si>
  <si>
    <t>0.236</t>
  </si>
  <si>
    <t>22.26</t>
  </si>
  <si>
    <t>22.12</t>
  </si>
  <si>
    <t>0.214</t>
  </si>
  <si>
    <t>24.39</t>
  </si>
  <si>
    <t>0.232</t>
  </si>
  <si>
    <t>23.03</t>
  </si>
  <si>
    <t>0.194</t>
  </si>
  <si>
    <t>22.91</t>
  </si>
  <si>
    <t>0.201</t>
  </si>
  <si>
    <t>29.22</t>
  </si>
  <si>
    <t>29.48</t>
  </si>
  <si>
    <t>1.33</t>
  </si>
  <si>
    <t>30.14</t>
  </si>
  <si>
    <t>30.41</t>
  </si>
  <si>
    <t>0.206</t>
  </si>
  <si>
    <t>31.47</t>
  </si>
  <si>
    <t>21.63</t>
  </si>
  <si>
    <t>0.275</t>
  </si>
  <si>
    <t>21.89</t>
  </si>
  <si>
    <t>1.2</t>
  </si>
  <si>
    <t>0.246</t>
  </si>
  <si>
    <t>23.37</t>
  </si>
  <si>
    <t>0.186</t>
  </si>
  <si>
    <t>27.67</t>
  </si>
  <si>
    <t>0.16</t>
  </si>
  <si>
    <t>28.74</t>
  </si>
  <si>
    <t>29</t>
  </si>
  <si>
    <t>1.44</t>
  </si>
  <si>
    <t>0.139</t>
  </si>
  <si>
    <t>29.39</t>
  </si>
  <si>
    <t>30.07</t>
  </si>
  <si>
    <t>34.78</t>
  </si>
  <si>
    <t>0.004</t>
  </si>
  <si>
    <t>0.051</t>
  </si>
  <si>
    <t>26.86</t>
  </si>
  <si>
    <t>1.28</t>
  </si>
  <si>
    <t>0.074</t>
  </si>
  <si>
    <t>32</t>
  </si>
  <si>
    <t>1.68</t>
  </si>
  <si>
    <t>31.43</t>
  </si>
  <si>
    <t>1.8</t>
  </si>
  <si>
    <t>33.14</t>
  </si>
  <si>
    <t>1.61</t>
  </si>
  <si>
    <t>36.14</t>
  </si>
  <si>
    <t>1.56</t>
  </si>
  <si>
    <t>39.57</t>
  </si>
  <si>
    <t>0.12</t>
  </si>
  <si>
    <t>38.29</t>
  </si>
  <si>
    <t>1.57</t>
  </si>
  <si>
    <t>0.083</t>
  </si>
  <si>
    <t>38.71</t>
  </si>
  <si>
    <t>0.125</t>
  </si>
  <si>
    <t>0.111</t>
  </si>
  <si>
    <t>37</t>
  </si>
  <si>
    <t>34.86</t>
  </si>
  <si>
    <t>31</t>
  </si>
  <si>
    <t>23.29</t>
  </si>
  <si>
    <t>0.279</t>
  </si>
  <si>
    <t>22.43</t>
  </si>
  <si>
    <t>1.09</t>
  </si>
  <si>
    <t>0.282</t>
  </si>
  <si>
    <t>20.29</t>
  </si>
  <si>
    <t>0.95</t>
  </si>
  <si>
    <t>0.325</t>
  </si>
  <si>
    <t>16.43</t>
  </si>
  <si>
    <t>0.265</t>
  </si>
  <si>
    <t>13.86</t>
  </si>
  <si>
    <t>0.92</t>
  </si>
  <si>
    <t>15.57</t>
  </si>
  <si>
    <t>0.291</t>
  </si>
  <si>
    <t>14.29</t>
  </si>
  <si>
    <t>0.239</t>
  </si>
  <si>
    <t>18.14</t>
  </si>
  <si>
    <t>18.57</t>
  </si>
  <si>
    <t>0.151</t>
  </si>
  <si>
    <t>0.191</t>
  </si>
  <si>
    <t>0.134</t>
  </si>
  <si>
    <t>28.86</t>
  </si>
  <si>
    <t>1.49</t>
  </si>
  <si>
    <t>28.43</t>
  </si>
  <si>
    <t>29.29</t>
  </si>
  <si>
    <t>1.6</t>
  </si>
  <si>
    <t>1.67</t>
  </si>
  <si>
    <t>0.168</t>
  </si>
  <si>
    <t>0.188</t>
  </si>
  <si>
    <t>25.86</t>
  </si>
  <si>
    <t>1.43</t>
  </si>
  <si>
    <t>26.29</t>
  </si>
  <si>
    <t>0.222</t>
  </si>
  <si>
    <t>26.71</t>
  </si>
  <si>
    <t>1.58</t>
  </si>
  <si>
    <t>0.242</t>
  </si>
  <si>
    <t>33.57</t>
  </si>
  <si>
    <t>1.29</t>
  </si>
  <si>
    <t>0.157</t>
  </si>
  <si>
    <t>34</t>
  </si>
  <si>
    <t>0.179</t>
  </si>
  <si>
    <t>1.38</t>
  </si>
  <si>
    <t>32.71</t>
  </si>
  <si>
    <t>1.59</t>
  </si>
  <si>
    <t>1.73</t>
  </si>
  <si>
    <t>1.65</t>
  </si>
  <si>
    <t>1.54</t>
  </si>
  <si>
    <t>21.14</t>
  </si>
  <si>
    <t>0.299</t>
  </si>
  <si>
    <t>0.18</t>
  </si>
  <si>
    <t>10.25</t>
  </si>
  <si>
    <t>10.75</t>
  </si>
  <si>
    <t>14.25</t>
  </si>
  <si>
    <t>14.75</t>
  </si>
  <si>
    <t>9.25</t>
  </si>
  <si>
    <t>9.75</t>
  </si>
  <si>
    <t>17.25</t>
  </si>
  <si>
    <t>17.75</t>
  </si>
  <si>
    <t>23.25</t>
  </si>
  <si>
    <t>23.75</t>
  </si>
  <si>
    <t>13.75</t>
  </si>
  <si>
    <t>20.25</t>
  </si>
  <si>
    <t>20.75</t>
  </si>
  <si>
    <t>25.75</t>
  </si>
  <si>
    <t>26.25</t>
  </si>
  <si>
    <t>5.75</t>
  </si>
  <si>
    <t>6.25</t>
  </si>
  <si>
    <t>11.75</t>
  </si>
  <si>
    <t>12.25</t>
  </si>
  <si>
    <t>21.25</t>
  </si>
  <si>
    <t>24.25</t>
  </si>
  <si>
    <t>24.75</t>
  </si>
  <si>
    <t>-Inf</t>
  </si>
  <si>
    <t>Inf</t>
  </si>
  <si>
    <t>Dated material: moss</t>
  </si>
  <si>
    <t>POZ-16060</t>
  </si>
  <si>
    <t>0.977841616111085</t>
  </si>
  <si>
    <t>0.00365184221129498</t>
  </si>
  <si>
    <t>Dated material: Carex nuts</t>
  </si>
  <si>
    <t>POZ-16061</t>
  </si>
  <si>
    <t>0.975410082823449</t>
  </si>
  <si>
    <t>0.0060712690328859</t>
  </si>
  <si>
    <t>Dated material: T.nitens remains</t>
  </si>
  <si>
    <t>POS-13917</t>
  </si>
  <si>
    <t>0.988243437992246</t>
  </si>
  <si>
    <t>0.00369068880116611</t>
  </si>
  <si>
    <t>Dated material: wood</t>
  </si>
  <si>
    <t>POZ-16062</t>
  </si>
  <si>
    <t>0.959154630952931</t>
  </si>
  <si>
    <t>0.00358205389376172</t>
  </si>
  <si>
    <t>Dated material: d.revolvens</t>
  </si>
  <si>
    <t>POZ-13975</t>
  </si>
  <si>
    <t>0.888463094993341</t>
  </si>
  <si>
    <t>0.00331804965141295</t>
  </si>
  <si>
    <t>POZ-16063</t>
  </si>
  <si>
    <t>0.974196584494341</t>
  </si>
  <si>
    <t>0.00363822949518614</t>
  </si>
  <si>
    <t>POZ-16065</t>
  </si>
  <si>
    <t>0.951424829673647</t>
  </si>
  <si>
    <t>0.00355318621812641</t>
  </si>
  <si>
    <t>Dated material: carex and moss</t>
  </si>
  <si>
    <t>POZ-16066</t>
  </si>
  <si>
    <t>0.889016275409442</t>
  </si>
  <si>
    <t>0.00332011555611643</t>
  </si>
  <si>
    <t>Dated material: betula leaf</t>
  </si>
  <si>
    <t>POZ-19076</t>
  </si>
  <si>
    <t>0.988858744265876</t>
  </si>
  <si>
    <t>0.00369298672077384</t>
  </si>
  <si>
    <t>POZ-19077</t>
  </si>
  <si>
    <t>0.953203082529475</t>
  </si>
  <si>
    <t>0.00355982727198858</t>
  </si>
  <si>
    <t>Dated material: vasc remains</t>
  </si>
  <si>
    <t>POZ-19078</t>
  </si>
  <si>
    <t>0.869317111495426</t>
  </si>
  <si>
    <t>0.00324654716106844</t>
  </si>
  <si>
    <t>POZ-19079</t>
  </si>
  <si>
    <t>0.85696067214157</t>
  </si>
  <si>
    <t>0.0032004008669547</t>
  </si>
  <si>
    <t>de Klerket_2011</t>
  </si>
  <si>
    <t>is situated on a ca 50 m high yedoma plateau on the left bank of the Indigirka River (Russia); low centred
ice-wedge polygon was studied</t>
  </si>
  <si>
    <t>Degraded ridge_q9</t>
  </si>
  <si>
    <t>Depression_j16</t>
  </si>
  <si>
    <t>Ridge-margin_h16</t>
  </si>
  <si>
    <t>Ridge-centre_e16</t>
  </si>
  <si>
    <t xml:space="preserve">Chokurdakh polygon </t>
  </si>
  <si>
    <t>Betula exilis, Sphagnum species, Aulacomnium turgidum, Tomentypnum
nitens, Salix, Carex concolor</t>
  </si>
  <si>
    <t>Comarum palustre, Carex chordorrhiza, Drepanocladus
revolvens, Salix, Carex concolor</t>
  </si>
  <si>
    <t>silty lake sediments covered with peat</t>
  </si>
  <si>
    <t>The height difference between the ridges and the centre is ca 40-50 cm, groundwater table was in the centre ca 20 cm below surface</t>
  </si>
  <si>
    <t>Ridge-centre_e16 10.5 11</t>
  </si>
  <si>
    <t>Ridge-centre_e16 14.5 15</t>
  </si>
  <si>
    <t>Ridge-margin_h16 9.5 10</t>
  </si>
  <si>
    <t>Ridge-margin_h16 17.5 18</t>
  </si>
  <si>
    <t>Ridge-margin_h16 23.5 24</t>
  </si>
  <si>
    <t>Depression_j16 14 14.5</t>
  </si>
  <si>
    <t>Depression_j16 20.5 21</t>
  </si>
  <si>
    <t>Depression_j16 26 26.5</t>
  </si>
  <si>
    <t>Degraded ridge_q9 6 6.5</t>
  </si>
  <si>
    <t>Degraded ridge_q9 12 12.5</t>
  </si>
  <si>
    <t>Degraded ridge_q9 21 21.5</t>
  </si>
  <si>
    <t>Degraded ridge_q9 24.5 25</t>
  </si>
  <si>
    <t/>
  </si>
  <si>
    <t>amorphous - rootlet</t>
  </si>
  <si>
    <t>Mineral</t>
  </si>
  <si>
    <t>Silt</t>
  </si>
  <si>
    <t>Cyperaceae / rootlet peat</t>
  </si>
  <si>
    <t>de Klerk, P., Donner, N., Karpov, N. S., Minke, M., &amp; Joosten, H. (2011). Short-term dynamics of a low-centred ice-wedge polygon near Chokurdakh (NE Yakutia, NE Siberia) and climate change during the last ca 1250 years. Quaternary Science Reviews, 30(21-22), 3013-3031.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</si>
</sst>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5" fillId="0" borderId="1" xfId="251" applyFont="1" applyBorder="1" applyAlignment="1">
      <alignment wrapText="1"/>
    </xf>
    <xf numFmtId="0" fontId="21" fillId="0" borderId="1" xfId="0" applyFont="1" applyBorder="1" applyAlignment="1"/>
    <xf numFmtId="0" fontId="21" fillId="0" borderId="1" xfId="0" applyFont="1" applyBorder="1"/>
  </cellXfs>
  <cellStyles count="287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Hyperlink 2" xfId="252" xr:uid="{00000000-0005-0000-0000-000019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B010000}"/>
    <cellStyle name="Normal 7" xfId="253" xr:uid="{00000000-0005-0000-0000-00001C010000}"/>
    <cellStyle name="Standard" xfId="0" builtinId="0"/>
    <cellStyle name="Standard 2" xfId="254" xr:uid="{00000000-0005-0000-0000-00001D010000}"/>
    <cellStyle name="Standard 2 2" xfId="255" xr:uid="{00000000-0005-0000-0000-00001E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G1" zoomScale="85" zoomScaleNormal="85" zoomScalePageLayoutView="85" workbookViewId="0">
      <selection activeCell="M16" sqref="M16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1467</v>
      </c>
      <c r="B4" s="160" t="s">
        <v>950</v>
      </c>
      <c r="C4" s="161" t="s">
        <v>951</v>
      </c>
      <c r="D4" s="147" t="s">
        <v>952</v>
      </c>
      <c r="E4" s="147" t="s">
        <v>953</v>
      </c>
      <c r="F4" s="147" t="s">
        <v>954</v>
      </c>
      <c r="G4" s="146" t="s">
        <v>955</v>
      </c>
      <c r="H4" s="145" t="s">
        <v>956</v>
      </c>
      <c r="I4" s="145" t="s">
        <v>957</v>
      </c>
      <c r="J4" s="147" t="s">
        <v>958</v>
      </c>
      <c r="K4" s="162" t="s">
        <v>959</v>
      </c>
      <c r="L4" s="163"/>
      <c r="M4" s="164" t="s">
        <v>1495</v>
      </c>
      <c r="N4" s="147" t="s">
        <v>960</v>
      </c>
      <c r="O4" s="145"/>
      <c r="P4" s="158" t="s">
        <v>961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4" sqref="G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5" customHeight="1" x14ac:dyDescent="0.25">
      <c r="A4" s="147" t="s">
        <v>1467</v>
      </c>
      <c r="B4" s="150" t="s">
        <v>1473</v>
      </c>
      <c r="C4" s="148">
        <v>70.622777999999997</v>
      </c>
      <c r="D4" s="148">
        <v>147.91</v>
      </c>
      <c r="E4" s="149"/>
      <c r="F4" s="151">
        <v>50</v>
      </c>
      <c r="G4" s="165" t="s">
        <v>1468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workbookViewId="0">
      <selection activeCell="D4" sqref="D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customWidth="1"/>
    <col min="10" max="10" width="13.42578125" style="5" customWidth="1"/>
    <col min="11" max="11" width="16.7109375" style="5" customWidth="1"/>
    <col min="12" max="12" width="21.28515625" style="5" customWidth="1"/>
    <col min="13" max="13" width="15.7109375" style="5" customWidth="1"/>
    <col min="14" max="14" width="24" style="5" customWidth="1"/>
    <col min="15" max="15" width="11.42578125" style="5" customWidth="1"/>
    <col min="16" max="16" width="11.7109375" style="5" customWidth="1"/>
    <col min="17" max="17" width="18.7109375" style="5" customWidth="1"/>
    <col min="18" max="18" width="13.85546875" style="5" customWidth="1"/>
    <col min="19" max="19" width="19.42578125" style="5" customWidth="1"/>
    <col min="20" max="20" width="12.7109375" style="5" customWidth="1"/>
    <col min="21" max="21" width="13.85546875" style="5" customWidth="1"/>
    <col min="22" max="22" width="13.42578125" style="5" customWidth="1"/>
    <col min="23" max="23" width="14.42578125" style="5" customWidth="1"/>
    <col min="24" max="26" width="10.28515625" style="5" customWidth="1"/>
    <col min="27" max="27" width="11" style="5" customWidth="1"/>
    <col min="28" max="28" width="14.140625" style="5" bestFit="1" customWidth="1"/>
    <col min="29" max="29" width="14.140625" style="5" customWidth="1"/>
    <col min="30" max="30" width="14.7109375" style="5" customWidth="1"/>
    <col min="31" max="31" width="14.7109375" style="14" customWidth="1"/>
    <col min="32" max="32" width="15.140625" style="5"/>
    <col min="33" max="33" width="18.85546875" style="5" customWidth="1"/>
    <col min="34" max="34" width="20.140625" style="5" customWidth="1"/>
    <col min="35" max="35" width="15.140625" style="5"/>
    <col min="36" max="36" width="21.7109375" style="5" customWidth="1"/>
    <col min="37" max="37" width="12.42578125" style="5" customWidth="1"/>
    <col min="38" max="38" width="15.140625" style="5" customWidth="1"/>
    <col min="39" max="39" width="17.7109375" style="5" customWidth="1"/>
    <col min="40" max="42" width="15.140625" style="5" customWidth="1"/>
    <col min="43" max="16384" width="15.140625" style="5"/>
  </cols>
  <sheetData>
    <row r="1" spans="1:51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33" t="s">
        <v>911</v>
      </c>
      <c r="AY1" s="33" t="s">
        <v>912</v>
      </c>
    </row>
    <row r="2" spans="1:51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38" t="s">
        <v>918</v>
      </c>
      <c r="AY2" s="38" t="s">
        <v>919</v>
      </c>
    </row>
    <row r="3" spans="1:51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39"/>
      <c r="AY3" s="39"/>
    </row>
    <row r="4" spans="1:51" ht="15" customHeight="1" x14ac:dyDescent="0.25">
      <c r="A4" s="147" t="s">
        <v>1467</v>
      </c>
      <c r="B4" s="150" t="s">
        <v>1473</v>
      </c>
      <c r="C4" s="9"/>
      <c r="D4" s="9" t="s">
        <v>1469</v>
      </c>
      <c r="E4" s="18" t="s">
        <v>1477</v>
      </c>
      <c r="F4" s="18"/>
      <c r="G4" s="18"/>
      <c r="H4" s="18"/>
      <c r="I4" s="18" t="s">
        <v>321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AB4" s="7" t="s">
        <v>1474</v>
      </c>
      <c r="AC4" s="18"/>
      <c r="AD4" s="18"/>
      <c r="AE4" s="9"/>
      <c r="AJ4" s="166" t="s">
        <v>1476</v>
      </c>
      <c r="AK4" s="18"/>
      <c r="AL4" s="18"/>
      <c r="AM4" s="18"/>
      <c r="AN4" s="18"/>
      <c r="AO4" s="18"/>
    </row>
    <row r="5" spans="1:51" ht="15" customHeight="1" x14ac:dyDescent="0.25">
      <c r="A5" s="147" t="s">
        <v>1467</v>
      </c>
      <c r="B5" s="150" t="s">
        <v>1473</v>
      </c>
      <c r="C5" s="9"/>
      <c r="D5" s="9" t="s">
        <v>1470</v>
      </c>
      <c r="E5" s="18" t="s">
        <v>1477</v>
      </c>
      <c r="F5" s="18"/>
      <c r="G5" s="18"/>
      <c r="H5" s="18"/>
      <c r="I5" s="18" t="s">
        <v>321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7" t="s">
        <v>1475</v>
      </c>
      <c r="AC5" s="18"/>
      <c r="AD5" s="18"/>
      <c r="AE5" s="9"/>
      <c r="AJ5" s="166" t="s">
        <v>1476</v>
      </c>
      <c r="AK5" s="18"/>
      <c r="AL5" s="18"/>
      <c r="AM5" s="18"/>
      <c r="AN5" s="18"/>
      <c r="AO5" s="18"/>
    </row>
    <row r="6" spans="1:51" ht="15" customHeight="1" x14ac:dyDescent="0.25">
      <c r="A6" s="147" t="s">
        <v>1467</v>
      </c>
      <c r="B6" s="150" t="s">
        <v>1473</v>
      </c>
      <c r="C6" s="9"/>
      <c r="D6" s="9" t="s">
        <v>1471</v>
      </c>
      <c r="E6" s="18" t="s">
        <v>1477</v>
      </c>
      <c r="F6" s="18"/>
      <c r="G6" s="18"/>
      <c r="H6" s="18"/>
      <c r="I6" s="18" t="s">
        <v>321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7" t="s">
        <v>1474</v>
      </c>
      <c r="AC6" s="18"/>
      <c r="AD6" s="18"/>
      <c r="AE6" s="9"/>
      <c r="AJ6" s="166" t="s">
        <v>1476</v>
      </c>
      <c r="AK6" s="18"/>
      <c r="AL6" s="18"/>
      <c r="AM6" s="18"/>
      <c r="AN6" s="18"/>
      <c r="AO6" s="18"/>
    </row>
    <row r="7" spans="1:51" ht="15" customHeight="1" x14ac:dyDescent="0.25">
      <c r="A7" s="147" t="s">
        <v>1467</v>
      </c>
      <c r="B7" s="150" t="s">
        <v>1473</v>
      </c>
      <c r="C7" s="9"/>
      <c r="D7" s="9" t="s">
        <v>1472</v>
      </c>
      <c r="E7" s="18" t="s">
        <v>1477</v>
      </c>
      <c r="F7" s="18"/>
      <c r="G7" s="18"/>
      <c r="H7" s="18"/>
      <c r="I7" s="18" t="s">
        <v>321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7" t="s">
        <v>1474</v>
      </c>
      <c r="AC7" s="18"/>
      <c r="AD7" s="18"/>
      <c r="AE7" s="9"/>
      <c r="AJ7" s="166" t="s">
        <v>1476</v>
      </c>
      <c r="AK7" s="18"/>
      <c r="AL7" s="18"/>
      <c r="AM7" s="18"/>
      <c r="AN7" s="18"/>
      <c r="AO7" s="18"/>
    </row>
    <row r="8" spans="1:51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51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51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5">
      <c r="E989" s="5"/>
    </row>
    <row r="990" spans="2:41" ht="15" customHeight="1" x14ac:dyDescent="0.25">
      <c r="E990" s="5"/>
    </row>
    <row r="991" spans="2:41" ht="15" customHeight="1" x14ac:dyDescent="0.25">
      <c r="E991" s="5"/>
    </row>
    <row r="992" spans="2:41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3" ht="15" customHeight="1" x14ac:dyDescent="0.25">
      <c r="E1153" s="5"/>
    </row>
    <row r="1154" spans="5:33" ht="15" customHeight="1" x14ac:dyDescent="0.25">
      <c r="E1154" s="5"/>
    </row>
    <row r="1155" spans="5:33" ht="15" customHeight="1" x14ac:dyDescent="0.25">
      <c r="E1155" s="5"/>
    </row>
    <row r="1156" spans="5:33" ht="15" customHeight="1" x14ac:dyDescent="0.25">
      <c r="E1156" s="5"/>
    </row>
    <row r="1157" spans="5:33" ht="15" customHeight="1" x14ac:dyDescent="0.25">
      <c r="E1157" s="5"/>
    </row>
    <row r="1158" spans="5:33" ht="15" customHeight="1" x14ac:dyDescent="0.25">
      <c r="E1158" s="5"/>
    </row>
    <row r="1159" spans="5:33" ht="15" customHeight="1" x14ac:dyDescent="0.25">
      <c r="E1159" s="5"/>
    </row>
    <row r="1160" spans="5:33" ht="15" customHeight="1" x14ac:dyDescent="0.25">
      <c r="E1160" s="5"/>
    </row>
    <row r="1161" spans="5:33" ht="15" customHeight="1" x14ac:dyDescent="0.25">
      <c r="E1161" s="5"/>
    </row>
    <row r="1162" spans="5:33" ht="15" customHeight="1" x14ac:dyDescent="0.25">
      <c r="E1162" s="5"/>
    </row>
    <row r="1163" spans="5:33" ht="15" customHeight="1" x14ac:dyDescent="0.25">
      <c r="AE1163" s="5"/>
      <c r="AG1163" s="14"/>
    </row>
    <row r="1164" spans="5:33" ht="15" customHeight="1" x14ac:dyDescent="0.25">
      <c r="AE1164" s="5"/>
      <c r="AG1164" s="14"/>
    </row>
    <row r="1165" spans="5:33" ht="15" customHeight="1" x14ac:dyDescent="0.25">
      <c r="AE1165" s="5"/>
      <c r="AG1165" s="14"/>
    </row>
    <row r="1166" spans="5:33" ht="15" customHeight="1" x14ac:dyDescent="0.25">
      <c r="AE1166" s="5"/>
      <c r="AG1166" s="14"/>
    </row>
    <row r="1167" spans="5:33" ht="15" customHeight="1" x14ac:dyDescent="0.25">
      <c r="AE1167" s="5"/>
      <c r="AG1167" s="14"/>
    </row>
    <row r="1168" spans="5:33" ht="15" customHeight="1" x14ac:dyDescent="0.25">
      <c r="AE1168" s="5"/>
      <c r="AG1168" s="14"/>
    </row>
    <row r="1169" spans="31:33" ht="15" customHeight="1" x14ac:dyDescent="0.25">
      <c r="AE1169" s="5"/>
      <c r="AG1169" s="14"/>
    </row>
    <row r="1170" spans="31:33" ht="15" customHeight="1" x14ac:dyDescent="0.25">
      <c r="AE1170" s="5"/>
      <c r="AG1170" s="14"/>
    </row>
    <row r="1171" spans="31:33" ht="15" customHeight="1" x14ac:dyDescent="0.25">
      <c r="AE1171" s="5"/>
      <c r="AG1171" s="14"/>
    </row>
    <row r="1172" spans="31:33" ht="15" customHeight="1" x14ac:dyDescent="0.25">
      <c r="AE1172" s="5"/>
      <c r="AG1172" s="14"/>
    </row>
    <row r="1173" spans="31:33" ht="15" customHeight="1" x14ac:dyDescent="0.25">
      <c r="AE1173" s="5"/>
      <c r="AG1173" s="14"/>
    </row>
    <row r="1174" spans="31:33" ht="15" customHeight="1" x14ac:dyDescent="0.25">
      <c r="AE1174" s="5"/>
      <c r="AG1174" s="14"/>
    </row>
    <row r="1175" spans="31:33" ht="15" customHeight="1" x14ac:dyDescent="0.25">
      <c r="AE1175" s="5"/>
      <c r="AG1175" s="14"/>
    </row>
    <row r="1176" spans="31:33" ht="15" customHeight="1" x14ac:dyDescent="0.25">
      <c r="AE1176" s="5"/>
      <c r="AG1176" s="14"/>
    </row>
    <row r="1177" spans="31:33" ht="15" customHeight="1" x14ac:dyDescent="0.25">
      <c r="AE1177" s="5"/>
      <c r="AG1177" s="14"/>
    </row>
    <row r="1178" spans="31:33" ht="15" customHeight="1" x14ac:dyDescent="0.25">
      <c r="AE1178" s="5"/>
      <c r="AG1178" s="14"/>
    </row>
    <row r="1179" spans="31:33" ht="15" customHeight="1" x14ac:dyDescent="0.25">
      <c r="AE1179" s="5"/>
      <c r="AG1179" s="14"/>
    </row>
    <row r="1180" spans="31:33" ht="15" customHeight="1" x14ac:dyDescent="0.25">
      <c r="AE1180" s="5"/>
      <c r="AG1180" s="14"/>
    </row>
    <row r="1181" spans="31:33" ht="15" customHeight="1" x14ac:dyDescent="0.25">
      <c r="AE1181" s="5"/>
      <c r="AG1181" s="14"/>
    </row>
    <row r="1182" spans="31:33" ht="15" customHeight="1" x14ac:dyDescent="0.25">
      <c r="AE1182" s="5"/>
      <c r="AG1182" s="14"/>
    </row>
    <row r="1183" spans="31:33" ht="15" customHeight="1" x14ac:dyDescent="0.25">
      <c r="AE1183" s="5"/>
      <c r="AG1183" s="14"/>
    </row>
    <row r="1184" spans="31:33" ht="15" customHeight="1" x14ac:dyDescent="0.25">
      <c r="AE1184" s="5"/>
      <c r="AG1184" s="14"/>
    </row>
    <row r="1185" spans="31:33" ht="15" customHeight="1" x14ac:dyDescent="0.25">
      <c r="AE1185" s="5"/>
      <c r="AG1185" s="14"/>
    </row>
    <row r="1186" spans="31:33" ht="15" customHeight="1" x14ac:dyDescent="0.25">
      <c r="AE1186" s="5"/>
      <c r="AG1186" s="14"/>
    </row>
    <row r="1187" spans="31:33" ht="15" customHeight="1" x14ac:dyDescent="0.25">
      <c r="AE1187" s="5"/>
      <c r="AG1187" s="14"/>
    </row>
    <row r="1188" spans="31:33" ht="15" customHeight="1" x14ac:dyDescent="0.25">
      <c r="AE1188" s="5"/>
      <c r="AG1188" s="14"/>
    </row>
    <row r="1189" spans="31:33" ht="15" customHeight="1" x14ac:dyDescent="0.25">
      <c r="AE1189" s="5"/>
      <c r="AG1189" s="14"/>
    </row>
    <row r="1190" spans="31:33" ht="15" customHeight="1" x14ac:dyDescent="0.25">
      <c r="AE1190" s="5"/>
      <c r="AG1190" s="14"/>
    </row>
    <row r="1191" spans="31:33" ht="15" customHeight="1" x14ac:dyDescent="0.25">
      <c r="AE1191" s="5"/>
      <c r="AG1191" s="14"/>
    </row>
    <row r="1192" spans="31:33" ht="15" customHeight="1" x14ac:dyDescent="0.25">
      <c r="AE1192" s="5"/>
      <c r="AG1192" s="14"/>
    </row>
    <row r="1193" spans="31:33" ht="15" customHeight="1" x14ac:dyDescent="0.25">
      <c r="AE1193" s="5"/>
      <c r="AG1193" s="14"/>
    </row>
    <row r="1194" spans="31:33" ht="15" customHeight="1" x14ac:dyDescent="0.25">
      <c r="AE1194" s="5"/>
      <c r="AG1194" s="14"/>
    </row>
    <row r="1195" spans="31:33" ht="15" customHeight="1" x14ac:dyDescent="0.25">
      <c r="AE1195" s="5"/>
      <c r="AG1195" s="14"/>
    </row>
    <row r="1196" spans="31:33" ht="15" customHeight="1" x14ac:dyDescent="0.25">
      <c r="AE1196" s="5"/>
      <c r="AG1196" s="14"/>
    </row>
    <row r="1197" spans="31:33" ht="15" customHeight="1" x14ac:dyDescent="0.25">
      <c r="AE1197" s="5"/>
      <c r="AG1197" s="14"/>
    </row>
    <row r="1198" spans="31:33" ht="15" customHeight="1" x14ac:dyDescent="0.25">
      <c r="AE1198" s="5"/>
      <c r="AG1198" s="14"/>
    </row>
    <row r="1199" spans="31:33" ht="15" customHeight="1" x14ac:dyDescent="0.25">
      <c r="AE1199" s="5"/>
      <c r="AG1199" s="14"/>
    </row>
    <row r="1200" spans="31:33" ht="15" customHeight="1" x14ac:dyDescent="0.25">
      <c r="AE1200" s="5"/>
      <c r="AG1200" s="14"/>
    </row>
    <row r="1201" spans="31:33" ht="15" customHeight="1" x14ac:dyDescent="0.25">
      <c r="AE1201" s="5"/>
      <c r="AG1201" s="14"/>
    </row>
    <row r="1202" spans="31:33" ht="15" customHeight="1" x14ac:dyDescent="0.25">
      <c r="AE1202" s="5"/>
      <c r="AG1202" s="14"/>
    </row>
    <row r="1203" spans="31:33" ht="15" customHeight="1" x14ac:dyDescent="0.25">
      <c r="AE1203" s="5"/>
      <c r="AG1203" s="14"/>
    </row>
    <row r="1204" spans="31:33" ht="15" customHeight="1" x14ac:dyDescent="0.25">
      <c r="AE1204" s="5"/>
      <c r="AG1204" s="14"/>
    </row>
    <row r="1205" spans="31:33" ht="15" customHeight="1" x14ac:dyDescent="0.25">
      <c r="AE1205" s="5"/>
      <c r="AG1205" s="14"/>
    </row>
    <row r="1206" spans="31:33" ht="15" customHeight="1" x14ac:dyDescent="0.25">
      <c r="AE1206" s="5"/>
      <c r="AG1206" s="14"/>
    </row>
    <row r="1207" spans="31:33" ht="15" customHeight="1" x14ac:dyDescent="0.25">
      <c r="AE1207" s="5"/>
      <c r="AG1207" s="14"/>
    </row>
    <row r="1208" spans="31:33" ht="15" customHeight="1" x14ac:dyDescent="0.25">
      <c r="AE1208" s="5"/>
      <c r="AG1208" s="14"/>
    </row>
    <row r="1209" spans="31:33" ht="15" customHeight="1" x14ac:dyDescent="0.25">
      <c r="AE1209" s="5"/>
      <c r="AG1209" s="14"/>
    </row>
    <row r="1210" spans="31:33" ht="15" customHeight="1" x14ac:dyDescent="0.25">
      <c r="AE1210" s="5"/>
      <c r="AG1210" s="14"/>
    </row>
    <row r="1211" spans="31:33" ht="15" customHeight="1" x14ac:dyDescent="0.25">
      <c r="AE1211" s="5"/>
      <c r="AG1211" s="14"/>
    </row>
    <row r="1212" spans="31:33" ht="15" customHeight="1" x14ac:dyDescent="0.25">
      <c r="AE1212" s="5"/>
      <c r="AG1212" s="14"/>
    </row>
    <row r="1213" spans="31:33" ht="15" customHeight="1" x14ac:dyDescent="0.25">
      <c r="AE1213" s="5"/>
      <c r="AG1213" s="14"/>
    </row>
    <row r="1214" spans="31:33" ht="15" customHeight="1" x14ac:dyDescent="0.25">
      <c r="AE1214" s="5"/>
      <c r="AG1214" s="14"/>
    </row>
    <row r="1215" spans="31:33" ht="15" customHeight="1" x14ac:dyDescent="0.25">
      <c r="AE1215" s="5"/>
      <c r="AG1215" s="14"/>
    </row>
    <row r="1216" spans="31:33" ht="15" customHeight="1" x14ac:dyDescent="0.25">
      <c r="AE1216" s="5"/>
      <c r="AG1216" s="14"/>
    </row>
    <row r="1217" spans="31:33" ht="15" customHeight="1" x14ac:dyDescent="0.25">
      <c r="AE1217" s="5"/>
      <c r="AG1217" s="14"/>
    </row>
    <row r="1218" spans="31:33" ht="15" customHeight="1" x14ac:dyDescent="0.25">
      <c r="AE1218" s="5"/>
      <c r="AG1218" s="14"/>
    </row>
    <row r="1219" spans="31:33" ht="15" customHeight="1" x14ac:dyDescent="0.25">
      <c r="AE1219" s="5"/>
      <c r="AG1219" s="14"/>
    </row>
    <row r="1220" spans="31:33" ht="15" customHeight="1" x14ac:dyDescent="0.25">
      <c r="AE1220" s="5"/>
      <c r="AG1220" s="14"/>
    </row>
    <row r="1221" spans="31:33" ht="15" customHeight="1" x14ac:dyDescent="0.25">
      <c r="AE1221" s="5"/>
      <c r="AG1221" s="14"/>
    </row>
    <row r="1222" spans="31:33" ht="15" customHeight="1" x14ac:dyDescent="0.25">
      <c r="AE1222" s="5"/>
      <c r="AG1222" s="14"/>
    </row>
    <row r="1223" spans="31:33" ht="15" customHeight="1" x14ac:dyDescent="0.25">
      <c r="AE1223" s="5"/>
      <c r="AG1223" s="14"/>
    </row>
    <row r="1224" spans="31:33" ht="15" customHeight="1" x14ac:dyDescent="0.25">
      <c r="AE1224" s="5"/>
      <c r="AG1224" s="14"/>
    </row>
    <row r="1225" spans="31:33" ht="15" customHeight="1" x14ac:dyDescent="0.25">
      <c r="AE1225" s="5"/>
      <c r="AG1225" s="14"/>
    </row>
    <row r="1226" spans="31:33" ht="15" customHeight="1" x14ac:dyDescent="0.25">
      <c r="AE1226" s="5"/>
      <c r="AG1226" s="14"/>
    </row>
    <row r="1227" spans="31:33" ht="15" customHeight="1" x14ac:dyDescent="0.25">
      <c r="AE1227" s="5"/>
      <c r="AG1227" s="14"/>
    </row>
    <row r="1228" spans="31:33" ht="15" customHeight="1" x14ac:dyDescent="0.25">
      <c r="AE1228" s="5"/>
      <c r="AG1228" s="14"/>
    </row>
    <row r="1229" spans="31:33" ht="15" customHeight="1" x14ac:dyDescent="0.25">
      <c r="AE1229" s="5"/>
      <c r="AG1229" s="14"/>
    </row>
    <row r="1230" spans="31:33" ht="15" customHeight="1" x14ac:dyDescent="0.25">
      <c r="AE1230" s="5"/>
      <c r="AG1230" s="14"/>
    </row>
    <row r="1231" spans="31:33" ht="15" customHeight="1" x14ac:dyDescent="0.25">
      <c r="AE1231" s="5"/>
      <c r="AG1231" s="14"/>
    </row>
    <row r="1232" spans="31:33" ht="15" customHeight="1" x14ac:dyDescent="0.25">
      <c r="AE1232" s="5"/>
      <c r="AG1232" s="14"/>
    </row>
    <row r="1233" spans="31:32" ht="15" customHeight="1" x14ac:dyDescent="0.25">
      <c r="AE1233" s="5"/>
      <c r="AF1233" s="14"/>
    </row>
    <row r="1234" spans="31:32" ht="15" customHeight="1" x14ac:dyDescent="0.25">
      <c r="AE1234" s="5"/>
      <c r="AF1234" s="14"/>
    </row>
    <row r="1235" spans="31:32" ht="15" customHeight="1" x14ac:dyDescent="0.25">
      <c r="AE1235" s="5"/>
      <c r="AF1235" s="14"/>
    </row>
    <row r="1236" spans="31:32" ht="15" customHeight="1" x14ac:dyDescent="0.25">
      <c r="AE1236" s="5"/>
      <c r="AF1236" s="14"/>
    </row>
    <row r="1237" spans="31:32" ht="15" customHeight="1" x14ac:dyDescent="0.25">
      <c r="AE1237" s="5"/>
      <c r="AF1237" s="14"/>
    </row>
    <row r="1238" spans="31:32" ht="15" customHeight="1" x14ac:dyDescent="0.25">
      <c r="AE1238" s="5"/>
      <c r="AF1238" s="14"/>
    </row>
    <row r="1239" spans="31:32" ht="15" customHeight="1" x14ac:dyDescent="0.25">
      <c r="AE1239" s="5"/>
      <c r="AF1239" s="14"/>
    </row>
    <row r="1240" spans="31:32" ht="15" customHeight="1" x14ac:dyDescent="0.25">
      <c r="AE1240" s="5"/>
      <c r="AF1240" s="14"/>
    </row>
    <row r="1241" spans="31:32" ht="15" customHeight="1" x14ac:dyDescent="0.25">
      <c r="AE1241" s="5"/>
      <c r="AF1241" s="14"/>
    </row>
    <row r="1242" spans="31:32" ht="15" customHeight="1" x14ac:dyDescent="0.25">
      <c r="AE1242" s="5"/>
      <c r="AF1242" s="14"/>
    </row>
    <row r="1243" spans="31:32" ht="15" customHeight="1" x14ac:dyDescent="0.25">
      <c r="AE1243" s="5"/>
      <c r="AF1243" s="14"/>
    </row>
    <row r="1244" spans="31:32" ht="15" customHeight="1" x14ac:dyDescent="0.25">
      <c r="AE1244" s="5"/>
      <c r="AF1244" s="14"/>
    </row>
    <row r="1245" spans="31:32" ht="15" customHeight="1" x14ac:dyDescent="0.25">
      <c r="AE1245" s="5"/>
      <c r="AF1245" s="14"/>
    </row>
    <row r="1246" spans="31:32" ht="15" customHeight="1" x14ac:dyDescent="0.25">
      <c r="AE1246" s="5"/>
      <c r="AF1246" s="14"/>
    </row>
    <row r="1247" spans="31:32" ht="15" customHeight="1" x14ac:dyDescent="0.25">
      <c r="AE1247" s="5"/>
      <c r="AF1247" s="14"/>
    </row>
    <row r="1248" spans="31:32" ht="15" customHeight="1" x14ac:dyDescent="0.25">
      <c r="AE1248" s="5"/>
      <c r="AF1248" s="14"/>
    </row>
    <row r="1249" spans="31:32" ht="15" customHeight="1" x14ac:dyDescent="0.25">
      <c r="AE1249" s="5"/>
      <c r="AF1249" s="14"/>
    </row>
    <row r="1250" spans="31:32" ht="15" customHeight="1" x14ac:dyDescent="0.25">
      <c r="AE1250" s="5"/>
      <c r="AF1250" s="14"/>
    </row>
    <row r="1251" spans="31:32" ht="15" customHeight="1" x14ac:dyDescent="0.25">
      <c r="AE1251" s="5"/>
      <c r="AF1251" s="14"/>
    </row>
    <row r="1252" spans="31:32" ht="15" customHeight="1" x14ac:dyDescent="0.25">
      <c r="AE1252" s="5"/>
      <c r="AF1252" s="14"/>
    </row>
    <row r="1253" spans="31:32" ht="15" customHeight="1" x14ac:dyDescent="0.25">
      <c r="AE1253" s="5"/>
      <c r="AF1253" s="14"/>
    </row>
    <row r="1254" spans="31:32" ht="15" customHeight="1" x14ac:dyDescent="0.25">
      <c r="AE1254" s="5"/>
      <c r="AF1254" s="14"/>
    </row>
    <row r="1255" spans="31:32" ht="15" customHeight="1" x14ac:dyDescent="0.25">
      <c r="AE1255" s="5"/>
      <c r="AF1255" s="14"/>
    </row>
    <row r="1256" spans="31:32" ht="15" customHeight="1" x14ac:dyDescent="0.25">
      <c r="AE1256" s="5"/>
      <c r="AF1256" s="14"/>
    </row>
    <row r="1257" spans="31:32" ht="15" customHeight="1" x14ac:dyDescent="0.25">
      <c r="AE1257" s="5"/>
      <c r="AF1257" s="14"/>
    </row>
    <row r="1258" spans="31:32" ht="15" customHeight="1" x14ac:dyDescent="0.25">
      <c r="AE1258" s="5"/>
      <c r="AF1258" s="14"/>
    </row>
    <row r="1259" spans="31:32" ht="15" customHeight="1" x14ac:dyDescent="0.25">
      <c r="AE1259" s="5"/>
      <c r="AF1259" s="14"/>
    </row>
    <row r="1260" spans="31:32" ht="15" customHeight="1" x14ac:dyDescent="0.25">
      <c r="AE1260" s="5"/>
      <c r="AF1260" s="14"/>
    </row>
    <row r="1261" spans="31:32" ht="15" customHeight="1" x14ac:dyDescent="0.25">
      <c r="AE1261" s="5"/>
      <c r="AF1261" s="14"/>
    </row>
    <row r="1262" spans="31:32" ht="15" customHeight="1" x14ac:dyDescent="0.25">
      <c r="AE1262" s="5"/>
      <c r="AF1262" s="14"/>
    </row>
    <row r="1263" spans="31:32" ht="15" customHeight="1" x14ac:dyDescent="0.25">
      <c r="AE1263" s="5"/>
      <c r="AF1263" s="14"/>
    </row>
    <row r="1264" spans="31:32" ht="15" customHeight="1" x14ac:dyDescent="0.25">
      <c r="AE1264" s="5"/>
      <c r="AF1264" s="14"/>
    </row>
    <row r="1265" spans="31:32" ht="15" customHeight="1" x14ac:dyDescent="0.25">
      <c r="AE1265" s="5"/>
      <c r="AF1265" s="14"/>
    </row>
    <row r="1266" spans="31:32" ht="15" customHeight="1" x14ac:dyDescent="0.25">
      <c r="AE1266" s="5"/>
      <c r="AF1266" s="14"/>
    </row>
    <row r="1267" spans="31:32" ht="15" customHeight="1" x14ac:dyDescent="0.25">
      <c r="AE1267" s="5"/>
      <c r="AF1267" s="14"/>
    </row>
    <row r="1268" spans="31:32" ht="15" customHeight="1" x14ac:dyDescent="0.25">
      <c r="AE1268" s="5"/>
      <c r="AF1268" s="14"/>
    </row>
    <row r="1269" spans="31:32" ht="15" customHeight="1" x14ac:dyDescent="0.25">
      <c r="AE1269" s="5"/>
      <c r="AF1269" s="14"/>
    </row>
    <row r="1270" spans="31:32" ht="15" customHeight="1" x14ac:dyDescent="0.25">
      <c r="AE1270" s="5"/>
      <c r="AF1270" s="14"/>
    </row>
    <row r="1271" spans="31:32" ht="15" customHeight="1" x14ac:dyDescent="0.25">
      <c r="AE1271" s="5"/>
      <c r="AF1271" s="14"/>
    </row>
    <row r="1272" spans="31:32" ht="15" customHeight="1" x14ac:dyDescent="0.25">
      <c r="AE1272" s="5"/>
      <c r="AF1272" s="14"/>
    </row>
    <row r="1273" spans="31:32" ht="15" customHeight="1" x14ac:dyDescent="0.25">
      <c r="AE1273" s="5"/>
      <c r="AF1273" s="14"/>
    </row>
    <row r="1274" spans="31:32" ht="15" customHeight="1" x14ac:dyDescent="0.25">
      <c r="AE1274" s="5"/>
      <c r="AF1274" s="14"/>
    </row>
    <row r="1275" spans="31:32" ht="15" customHeight="1" x14ac:dyDescent="0.25">
      <c r="AE1275" s="5"/>
      <c r="AF1275" s="14"/>
    </row>
    <row r="1276" spans="31:32" ht="15" customHeight="1" x14ac:dyDescent="0.25">
      <c r="AE1276" s="5"/>
      <c r="AF1276" s="14"/>
    </row>
    <row r="1277" spans="31:32" ht="15" customHeight="1" x14ac:dyDescent="0.25">
      <c r="AE1277" s="5"/>
      <c r="AF1277" s="14"/>
    </row>
    <row r="1278" spans="31:32" ht="15" customHeight="1" x14ac:dyDescent="0.25">
      <c r="AE1278" s="5"/>
      <c r="AF1278" s="14"/>
    </row>
    <row r="1279" spans="31:32" ht="15" customHeight="1" x14ac:dyDescent="0.25">
      <c r="AE1279" s="5"/>
      <c r="AF1279" s="14"/>
    </row>
    <row r="1280" spans="31:32" ht="15" customHeight="1" x14ac:dyDescent="0.25">
      <c r="AE1280" s="5"/>
      <c r="AF1280" s="14"/>
    </row>
    <row r="1281" spans="31:32" ht="15" customHeight="1" x14ac:dyDescent="0.25">
      <c r="AE1281" s="5"/>
      <c r="AF1281" s="14"/>
    </row>
    <row r="1282" spans="31:32" ht="15" customHeight="1" x14ac:dyDescent="0.25">
      <c r="AE1282" s="5"/>
      <c r="AF1282" s="14"/>
    </row>
    <row r="1283" spans="31:32" ht="15" customHeight="1" x14ac:dyDescent="0.25">
      <c r="AE1283" s="5"/>
      <c r="AF1283" s="14"/>
    </row>
    <row r="1284" spans="31:32" ht="15" customHeight="1" x14ac:dyDescent="0.25">
      <c r="AE1284" s="5"/>
      <c r="AF1284" s="14"/>
    </row>
    <row r="1285" spans="31:32" ht="15" customHeight="1" x14ac:dyDescent="0.25">
      <c r="AE1285" s="5"/>
      <c r="AF1285" s="14"/>
    </row>
    <row r="1286" spans="31:32" ht="15" customHeight="1" x14ac:dyDescent="0.25">
      <c r="AE1286" s="5"/>
      <c r="AF1286" s="14"/>
    </row>
    <row r="1287" spans="31:32" ht="15" customHeight="1" x14ac:dyDescent="0.25">
      <c r="AE1287" s="5"/>
      <c r="AF1287" s="14"/>
    </row>
    <row r="1288" spans="31:32" ht="15" customHeight="1" x14ac:dyDescent="0.25">
      <c r="AE1288" s="5"/>
      <c r="AF1288" s="14"/>
    </row>
    <row r="1289" spans="31:32" ht="15" customHeight="1" x14ac:dyDescent="0.25">
      <c r="AE1289" s="5"/>
      <c r="AF1289" s="14"/>
    </row>
    <row r="1290" spans="31:32" ht="15" customHeight="1" x14ac:dyDescent="0.25">
      <c r="AE1290" s="5"/>
      <c r="AF1290" s="14"/>
    </row>
    <row r="1291" spans="31:32" ht="15" customHeight="1" x14ac:dyDescent="0.25">
      <c r="AE1291" s="5"/>
      <c r="AF1291" s="14"/>
    </row>
    <row r="1292" spans="31:32" ht="15" customHeight="1" x14ac:dyDescent="0.25">
      <c r="AE1292" s="5"/>
      <c r="AF1292" s="14"/>
    </row>
    <row r="1293" spans="31:32" ht="15" customHeight="1" x14ac:dyDescent="0.25">
      <c r="AE1293" s="5"/>
      <c r="AF1293" s="14"/>
    </row>
    <row r="1294" spans="31:32" ht="15" customHeight="1" x14ac:dyDescent="0.25">
      <c r="AE1294" s="5"/>
      <c r="AF1294" s="14"/>
    </row>
    <row r="1295" spans="31:32" ht="15" customHeight="1" x14ac:dyDescent="0.25">
      <c r="AE1295" s="5"/>
      <c r="AF1295" s="14"/>
    </row>
    <row r="1296" spans="31:32" ht="15" customHeight="1" x14ac:dyDescent="0.25">
      <c r="AE1296" s="5"/>
      <c r="AF1296" s="14"/>
    </row>
    <row r="1297" spans="31:32" ht="15" customHeight="1" x14ac:dyDescent="0.25">
      <c r="AE1297" s="5"/>
      <c r="AF1297" s="14"/>
    </row>
    <row r="1298" spans="31:32" ht="15" customHeight="1" x14ac:dyDescent="0.25">
      <c r="AE1298" s="5"/>
      <c r="AF1298" s="14"/>
    </row>
    <row r="1299" spans="31:32" ht="15" customHeight="1" x14ac:dyDescent="0.25">
      <c r="AE1299" s="5"/>
      <c r="AF1299" s="14"/>
    </row>
    <row r="1300" spans="31:32" ht="15" customHeight="1" x14ac:dyDescent="0.25">
      <c r="AE1300" s="5"/>
      <c r="AF1300" s="14"/>
    </row>
    <row r="1301" spans="31:32" ht="15" customHeight="1" x14ac:dyDescent="0.25">
      <c r="AE1301" s="5"/>
      <c r="AF1301" s="14"/>
    </row>
    <row r="1302" spans="31:32" ht="15" customHeight="1" x14ac:dyDescent="0.25">
      <c r="AE1302" s="5"/>
      <c r="AF1302" s="14"/>
    </row>
    <row r="1303" spans="31:32" ht="15" customHeight="1" x14ac:dyDescent="0.25">
      <c r="AE1303" s="5"/>
      <c r="AF1303" s="14"/>
    </row>
    <row r="1304" spans="31:32" ht="15" customHeight="1" x14ac:dyDescent="0.25">
      <c r="AE1304" s="5"/>
      <c r="AF1304" s="14"/>
    </row>
    <row r="1305" spans="31:32" ht="15" customHeight="1" x14ac:dyDescent="0.25">
      <c r="AE1305" s="5"/>
      <c r="AF1305" s="14"/>
    </row>
    <row r="1306" spans="31:32" ht="15" customHeight="1" x14ac:dyDescent="0.25">
      <c r="AE1306" s="5"/>
      <c r="AF1306" s="14"/>
    </row>
    <row r="1307" spans="31:32" ht="15" customHeight="1" x14ac:dyDescent="0.25">
      <c r="AE1307" s="5"/>
      <c r="AF1307" s="14"/>
    </row>
    <row r="1308" spans="31:32" ht="15" customHeight="1" x14ac:dyDescent="0.25">
      <c r="AE1308" s="5"/>
      <c r="AF1308" s="14"/>
    </row>
    <row r="1309" spans="31:32" ht="15" customHeight="1" x14ac:dyDescent="0.25">
      <c r="AE1309" s="5"/>
      <c r="AF1309" s="14"/>
    </row>
    <row r="1310" spans="31:32" ht="15" customHeight="1" x14ac:dyDescent="0.25">
      <c r="AE1310" s="5"/>
      <c r="AF1310" s="14"/>
    </row>
    <row r="1311" spans="31:32" ht="15" customHeight="1" x14ac:dyDescent="0.25">
      <c r="AE1311" s="5"/>
      <c r="AF1311" s="14"/>
    </row>
    <row r="1312" spans="31:32" ht="15" customHeight="1" x14ac:dyDescent="0.25">
      <c r="AE1312" s="5"/>
      <c r="AF1312" s="14"/>
    </row>
    <row r="1313" spans="31:32" ht="15" customHeight="1" x14ac:dyDescent="0.25">
      <c r="AE1313" s="5"/>
      <c r="AF1313" s="14"/>
    </row>
    <row r="1314" spans="31:32" ht="15" customHeight="1" x14ac:dyDescent="0.25">
      <c r="AE1314" s="5"/>
      <c r="AF1314" s="14"/>
    </row>
    <row r="1315" spans="31:32" ht="15" customHeight="1" x14ac:dyDescent="0.25">
      <c r="AE1315" s="5"/>
      <c r="AF1315" s="14"/>
    </row>
    <row r="1316" spans="31:32" ht="15" customHeight="1" x14ac:dyDescent="0.25">
      <c r="AE1316" s="5"/>
      <c r="AF1316" s="14"/>
    </row>
    <row r="1317" spans="31:32" ht="15" customHeight="1" x14ac:dyDescent="0.25">
      <c r="AE1317" s="5"/>
      <c r="AF1317" s="14"/>
    </row>
    <row r="1318" spans="31:32" ht="15" customHeight="1" x14ac:dyDescent="0.25">
      <c r="AE1318" s="5"/>
      <c r="AF1318" s="14"/>
    </row>
    <row r="1319" spans="31:32" ht="15" customHeight="1" x14ac:dyDescent="0.25">
      <c r="AE1319" s="5"/>
      <c r="AF1319" s="14"/>
    </row>
    <row r="1320" spans="31:32" ht="15" customHeight="1" x14ac:dyDescent="0.25">
      <c r="AE1320" s="5"/>
      <c r="AF1320" s="14"/>
    </row>
    <row r="1321" spans="31:32" ht="15" customHeight="1" x14ac:dyDescent="0.25">
      <c r="AE1321" s="5"/>
      <c r="AF1321" s="14"/>
    </row>
    <row r="1322" spans="31:32" ht="15" customHeight="1" x14ac:dyDescent="0.25">
      <c r="AE1322" s="5"/>
      <c r="AF1322" s="14"/>
    </row>
    <row r="1323" spans="31:32" ht="15" customHeight="1" x14ac:dyDescent="0.25">
      <c r="AE1323" s="5"/>
      <c r="AF1323" s="14"/>
    </row>
    <row r="1324" spans="31:32" ht="15" customHeight="1" x14ac:dyDescent="0.25">
      <c r="AE1324" s="5"/>
      <c r="AF1324" s="14"/>
    </row>
    <row r="1325" spans="31:32" ht="15" customHeight="1" x14ac:dyDescent="0.25">
      <c r="AE1325" s="5"/>
      <c r="AF1325" s="14"/>
    </row>
    <row r="1326" spans="31:32" ht="15" customHeight="1" x14ac:dyDescent="0.25">
      <c r="AE1326" s="5"/>
      <c r="AF1326" s="14"/>
    </row>
    <row r="1327" spans="31:32" ht="15" customHeight="1" x14ac:dyDescent="0.25">
      <c r="AE1327" s="5"/>
      <c r="AF1327" s="14"/>
    </row>
    <row r="1328" spans="31:32" ht="15" customHeight="1" x14ac:dyDescent="0.25">
      <c r="AE1328" s="5"/>
      <c r="AF1328" s="14"/>
    </row>
    <row r="1329" spans="31:32" ht="15" customHeight="1" x14ac:dyDescent="0.25">
      <c r="AE1329" s="5"/>
      <c r="AF1329" s="14"/>
    </row>
    <row r="1330" spans="31:32" ht="15" customHeight="1" x14ac:dyDescent="0.25">
      <c r="AE1330" s="5"/>
      <c r="AF1330" s="14"/>
    </row>
    <row r="1331" spans="31:32" ht="15" customHeight="1" x14ac:dyDescent="0.25">
      <c r="AE1331" s="5"/>
      <c r="AF1331" s="14"/>
    </row>
    <row r="1332" spans="31:32" ht="15" customHeight="1" x14ac:dyDescent="0.25">
      <c r="AE1332" s="5"/>
      <c r="AF1332" s="14"/>
    </row>
    <row r="1333" spans="31:32" ht="15" customHeight="1" x14ac:dyDescent="0.25">
      <c r="AE1333" s="5"/>
      <c r="AF1333" s="14"/>
    </row>
    <row r="1334" spans="31:32" ht="15" customHeight="1" x14ac:dyDescent="0.25">
      <c r="AE1334" s="5"/>
      <c r="AF1334" s="14"/>
    </row>
    <row r="1335" spans="31:32" ht="15" customHeight="1" x14ac:dyDescent="0.25">
      <c r="AE1335" s="5"/>
      <c r="AF1335" s="14"/>
    </row>
    <row r="1336" spans="31:32" ht="15" customHeight="1" x14ac:dyDescent="0.25">
      <c r="AE1336" s="5"/>
      <c r="AF1336" s="14"/>
    </row>
    <row r="1337" spans="31:32" ht="15" customHeight="1" x14ac:dyDescent="0.25">
      <c r="AE1337" s="5"/>
      <c r="AF1337" s="14"/>
    </row>
    <row r="1338" spans="31:32" ht="15" customHeight="1" x14ac:dyDescent="0.25">
      <c r="AE1338" s="5"/>
      <c r="AF1338" s="14"/>
    </row>
    <row r="1339" spans="31:32" ht="15" customHeight="1" x14ac:dyDescent="0.25">
      <c r="AE1339" s="5"/>
      <c r="AF1339" s="14"/>
    </row>
    <row r="1340" spans="31:32" ht="15" customHeight="1" x14ac:dyDescent="0.25">
      <c r="AE1340" s="5"/>
      <c r="AF1340" s="14"/>
    </row>
    <row r="1341" spans="31:32" ht="15" customHeight="1" x14ac:dyDescent="0.25">
      <c r="AE1341" s="5"/>
      <c r="AF1341" s="14"/>
    </row>
    <row r="1342" spans="31:32" ht="15" customHeight="1" x14ac:dyDescent="0.25">
      <c r="AE1342" s="5"/>
      <c r="AF1342" s="14"/>
    </row>
    <row r="1343" spans="31:32" ht="15" customHeight="1" x14ac:dyDescent="0.25">
      <c r="AE1343" s="5"/>
      <c r="AF1343" s="14"/>
    </row>
    <row r="1344" spans="31:32" ht="15" customHeight="1" x14ac:dyDescent="0.25">
      <c r="AE1344" s="5"/>
      <c r="AF1344" s="14"/>
    </row>
    <row r="1345" spans="31:32" ht="15" customHeight="1" x14ac:dyDescent="0.25">
      <c r="AE1345" s="5"/>
      <c r="AF1345" s="14"/>
    </row>
    <row r="1346" spans="31:32" ht="15" customHeight="1" x14ac:dyDescent="0.25">
      <c r="AE1346" s="5"/>
      <c r="AF1346" s="14"/>
    </row>
    <row r="1347" spans="31:32" ht="15" customHeight="1" x14ac:dyDescent="0.25">
      <c r="AE1347" s="5"/>
      <c r="AF1347" s="14"/>
    </row>
    <row r="1348" spans="31:32" ht="15" customHeight="1" x14ac:dyDescent="0.25">
      <c r="AE1348" s="5"/>
      <c r="AF1348" s="14"/>
    </row>
    <row r="1349" spans="31:32" ht="15" customHeight="1" x14ac:dyDescent="0.25">
      <c r="AE1349" s="5"/>
      <c r="AF1349" s="14"/>
    </row>
    <row r="1350" spans="31:32" ht="15" customHeight="1" x14ac:dyDescent="0.25">
      <c r="AE1350" s="5"/>
      <c r="AF1350" s="14"/>
    </row>
    <row r="1351" spans="31:32" ht="15" customHeight="1" x14ac:dyDescent="0.25">
      <c r="AE1351" s="5"/>
      <c r="AF1351" s="14"/>
    </row>
    <row r="1352" spans="31:32" ht="15" customHeight="1" x14ac:dyDescent="0.25">
      <c r="AE1352" s="5"/>
      <c r="AF1352" s="14"/>
    </row>
    <row r="1353" spans="31:32" ht="15" customHeight="1" x14ac:dyDescent="0.25">
      <c r="AE1353" s="5"/>
      <c r="AF1353" s="14"/>
    </row>
    <row r="1354" spans="31:32" ht="15" customHeight="1" x14ac:dyDescent="0.25">
      <c r="AE1354" s="5"/>
      <c r="AF1354" s="14"/>
    </row>
    <row r="1355" spans="31:32" ht="15" customHeight="1" x14ac:dyDescent="0.25">
      <c r="AE1355" s="5"/>
      <c r="AF1355" s="14"/>
    </row>
    <row r="1356" spans="31:32" ht="15" customHeight="1" x14ac:dyDescent="0.25">
      <c r="AE1356" s="5"/>
      <c r="AF1356" s="14"/>
    </row>
    <row r="1357" spans="31:32" ht="15" customHeight="1" x14ac:dyDescent="0.25">
      <c r="AE1357" s="5"/>
      <c r="AF1357" s="14"/>
    </row>
    <row r="1358" spans="31:32" ht="15" customHeight="1" x14ac:dyDescent="0.25">
      <c r="AE1358" s="5"/>
      <c r="AF1358" s="14"/>
    </row>
    <row r="1359" spans="31:32" ht="15" customHeight="1" x14ac:dyDescent="0.25">
      <c r="AE1359" s="5"/>
      <c r="AF1359" s="14"/>
    </row>
    <row r="1360" spans="31:32" ht="15" customHeight="1" x14ac:dyDescent="0.25">
      <c r="AE1360" s="5"/>
      <c r="AF1360" s="14"/>
    </row>
    <row r="1361" spans="31:32" ht="15" customHeight="1" x14ac:dyDescent="0.25">
      <c r="AE1361" s="5"/>
      <c r="AF1361" s="14"/>
    </row>
    <row r="1362" spans="31:32" ht="15" customHeight="1" x14ac:dyDescent="0.25">
      <c r="AE1362" s="5"/>
      <c r="AF1362" s="14"/>
    </row>
    <row r="1363" spans="31:32" ht="15" customHeight="1" x14ac:dyDescent="0.25">
      <c r="AE1363" s="5"/>
      <c r="AF1363" s="14"/>
    </row>
    <row r="1364" spans="31:32" ht="15" customHeight="1" x14ac:dyDescent="0.25">
      <c r="AE1364" s="5"/>
      <c r="AF1364" s="14"/>
    </row>
    <row r="1365" spans="31:32" ht="15" customHeight="1" x14ac:dyDescent="0.25">
      <c r="AE1365" s="5"/>
      <c r="AF1365" s="14"/>
    </row>
    <row r="1366" spans="31:32" ht="15" customHeight="1" x14ac:dyDescent="0.25">
      <c r="AE1366" s="5"/>
      <c r="AF1366" s="14"/>
    </row>
    <row r="1367" spans="31:32" ht="15" customHeight="1" x14ac:dyDescent="0.25">
      <c r="AE1367" s="5"/>
      <c r="AF1367" s="14"/>
    </row>
    <row r="1368" spans="31:32" ht="15" customHeight="1" x14ac:dyDescent="0.25">
      <c r="AE1368" s="5"/>
      <c r="AF1368" s="14"/>
    </row>
    <row r="1369" spans="31:32" ht="15" customHeight="1" x14ac:dyDescent="0.25">
      <c r="AE1369" s="5"/>
      <c r="AF1369" s="14"/>
    </row>
    <row r="1370" spans="31:32" ht="15" customHeight="1" x14ac:dyDescent="0.25">
      <c r="AE1370" s="5"/>
      <c r="AF1370" s="14"/>
    </row>
    <row r="1371" spans="31:32" ht="15" customHeight="1" x14ac:dyDescent="0.25">
      <c r="AE1371" s="5"/>
      <c r="AF1371" s="14"/>
    </row>
    <row r="1372" spans="31:32" ht="15" customHeight="1" x14ac:dyDescent="0.25">
      <c r="AE1372" s="5"/>
      <c r="AF1372" s="14"/>
    </row>
    <row r="1373" spans="31:32" ht="15" customHeight="1" x14ac:dyDescent="0.25">
      <c r="AE1373" s="5"/>
      <c r="AF1373" s="14"/>
    </row>
    <row r="1374" spans="31:32" ht="15" customHeight="1" x14ac:dyDescent="0.25">
      <c r="AE1374" s="5"/>
      <c r="AF1374" s="14"/>
    </row>
    <row r="1375" spans="31:32" ht="15" customHeight="1" x14ac:dyDescent="0.25">
      <c r="AE1375" s="5"/>
      <c r="AF1375" s="14"/>
    </row>
    <row r="1376" spans="31:32" ht="15" customHeight="1" x14ac:dyDescent="0.25">
      <c r="AE1376" s="5"/>
      <c r="AF1376" s="14"/>
    </row>
    <row r="1377" spans="31:32" ht="15" customHeight="1" x14ac:dyDescent="0.25">
      <c r="AE1377" s="5"/>
      <c r="AF1377" s="14"/>
    </row>
    <row r="1378" spans="31:32" ht="15" customHeight="1" x14ac:dyDescent="0.25">
      <c r="AE1378" s="5"/>
      <c r="AF1378" s="14"/>
    </row>
    <row r="1379" spans="31:32" ht="15" customHeight="1" x14ac:dyDescent="0.25">
      <c r="AE1379" s="5"/>
      <c r="AF1379" s="14"/>
    </row>
    <row r="1380" spans="31:32" ht="15" customHeight="1" x14ac:dyDescent="0.25">
      <c r="AE1380" s="5"/>
      <c r="AF1380" s="14"/>
    </row>
    <row r="1381" spans="31:32" ht="15" customHeight="1" x14ac:dyDescent="0.25">
      <c r="AE1381" s="5"/>
      <c r="AF1381" s="14"/>
    </row>
    <row r="1382" spans="31:32" ht="15" customHeight="1" x14ac:dyDescent="0.25">
      <c r="AE1382" s="5"/>
      <c r="AF1382" s="14"/>
    </row>
    <row r="1383" spans="31:32" ht="15" customHeight="1" x14ac:dyDescent="0.25">
      <c r="AE1383" s="5"/>
      <c r="AF1383" s="14"/>
    </row>
    <row r="1384" spans="31:32" ht="15" customHeight="1" x14ac:dyDescent="0.25">
      <c r="AE1384" s="5"/>
      <c r="AF1384" s="14"/>
    </row>
    <row r="1385" spans="31:32" ht="15" customHeight="1" x14ac:dyDescent="0.25">
      <c r="AE1385" s="5"/>
      <c r="AF1385" s="14"/>
    </row>
    <row r="1386" spans="31:32" ht="15" customHeight="1" x14ac:dyDescent="0.25">
      <c r="AE1386" s="5"/>
      <c r="AF1386" s="14"/>
    </row>
    <row r="1387" spans="31:32" ht="15" customHeight="1" x14ac:dyDescent="0.25">
      <c r="AE1387" s="5"/>
      <c r="AF1387" s="14"/>
    </row>
    <row r="1388" spans="31:32" ht="15" customHeight="1" x14ac:dyDescent="0.25">
      <c r="AE1388" s="5"/>
      <c r="AF1388" s="14"/>
    </row>
    <row r="1389" spans="31:32" ht="15" customHeight="1" x14ac:dyDescent="0.25">
      <c r="AE1389" s="5"/>
      <c r="AF1389" s="14"/>
    </row>
    <row r="1390" spans="31:32" ht="15" customHeight="1" x14ac:dyDescent="0.25">
      <c r="AE1390" s="5"/>
      <c r="AF1390" s="14"/>
    </row>
    <row r="1391" spans="31:32" ht="15" customHeight="1" x14ac:dyDescent="0.25">
      <c r="AE1391" s="5"/>
      <c r="AF1391" s="14"/>
    </row>
    <row r="1392" spans="31:32" ht="15" customHeight="1" x14ac:dyDescent="0.25">
      <c r="AE1392" s="5"/>
      <c r="AF1392" s="14"/>
    </row>
    <row r="1393" spans="31:32" ht="15" customHeight="1" x14ac:dyDescent="0.25">
      <c r="AE1393" s="5"/>
      <c r="AF1393" s="14"/>
    </row>
    <row r="1394" spans="31:32" ht="15" customHeight="1" x14ac:dyDescent="0.25">
      <c r="AE1394" s="5"/>
      <c r="AF1394" s="14"/>
    </row>
    <row r="1395" spans="31:32" ht="15" customHeight="1" x14ac:dyDescent="0.25">
      <c r="AE1395" s="5"/>
      <c r="AF1395" s="14"/>
    </row>
    <row r="1396" spans="31:32" ht="15" customHeight="1" x14ac:dyDescent="0.25">
      <c r="AE1396" s="5"/>
      <c r="AF1396" s="14"/>
    </row>
    <row r="1397" spans="31:32" ht="15" customHeight="1" x14ac:dyDescent="0.25">
      <c r="AE1397" s="5"/>
      <c r="AF1397" s="14"/>
    </row>
    <row r="1398" spans="31:32" ht="15" customHeight="1" x14ac:dyDescent="0.25">
      <c r="AE1398" s="5"/>
      <c r="AF1398" s="14"/>
    </row>
    <row r="1399" spans="31:32" ht="15" customHeight="1" x14ac:dyDescent="0.25">
      <c r="AE1399" s="5"/>
      <c r="AF1399" s="14"/>
    </row>
    <row r="1400" spans="31:32" ht="15" customHeight="1" x14ac:dyDescent="0.25">
      <c r="AE1400" s="5"/>
      <c r="AF1400" s="14"/>
    </row>
    <row r="1401" spans="31:32" ht="15" customHeight="1" x14ac:dyDescent="0.25">
      <c r="AE1401" s="5"/>
      <c r="AF1401" s="14"/>
    </row>
    <row r="1402" spans="31:32" ht="15" customHeight="1" x14ac:dyDescent="0.25">
      <c r="AE1402" s="5"/>
      <c r="AF1402" s="14"/>
    </row>
    <row r="1403" spans="31:32" ht="15" customHeight="1" x14ac:dyDescent="0.25">
      <c r="AE1403" s="5"/>
      <c r="AF1403" s="14"/>
    </row>
    <row r="1404" spans="31:32" ht="15" customHeight="1" x14ac:dyDescent="0.25">
      <c r="AE1404" s="5"/>
      <c r="AF1404" s="14"/>
    </row>
    <row r="1405" spans="31:32" ht="15" customHeight="1" x14ac:dyDescent="0.25">
      <c r="AE1405" s="5"/>
      <c r="AF1405" s="14"/>
    </row>
    <row r="1406" spans="31:32" ht="15" customHeight="1" x14ac:dyDescent="0.25">
      <c r="AE1406" s="5"/>
      <c r="AF1406" s="14"/>
    </row>
    <row r="1407" spans="31:32" ht="15" customHeight="1" x14ac:dyDescent="0.25">
      <c r="AE1407" s="5"/>
      <c r="AF1407" s="14"/>
    </row>
    <row r="1408" spans="31:32" ht="15" customHeight="1" x14ac:dyDescent="0.25">
      <c r="AE1408" s="5"/>
      <c r="AF1408" s="14"/>
    </row>
    <row r="1409" spans="31:32" ht="15" customHeight="1" x14ac:dyDescent="0.25">
      <c r="AE1409" s="5"/>
      <c r="AF1409" s="14"/>
    </row>
    <row r="1410" spans="31:32" ht="15" customHeight="1" x14ac:dyDescent="0.25">
      <c r="AE1410" s="5"/>
      <c r="AF1410" s="14"/>
    </row>
    <row r="1411" spans="31:32" ht="15" customHeight="1" x14ac:dyDescent="0.25">
      <c r="AE1411" s="5"/>
      <c r="AF1411" s="14"/>
    </row>
    <row r="1412" spans="31:32" ht="15" customHeight="1" x14ac:dyDescent="0.25">
      <c r="AE1412" s="5"/>
      <c r="AF1412" s="14"/>
    </row>
    <row r="1413" spans="31:32" ht="15" customHeight="1" x14ac:dyDescent="0.25">
      <c r="AE1413" s="5"/>
      <c r="AF1413" s="14"/>
    </row>
    <row r="1414" spans="31:32" ht="15" customHeight="1" x14ac:dyDescent="0.25">
      <c r="AE1414" s="5"/>
      <c r="AF1414" s="14"/>
    </row>
    <row r="1415" spans="31:32" ht="15" customHeight="1" x14ac:dyDescent="0.25">
      <c r="AE1415" s="5"/>
      <c r="AF1415" s="14"/>
    </row>
    <row r="1416" spans="31:32" ht="15" customHeight="1" x14ac:dyDescent="0.25">
      <c r="AE1416" s="5"/>
      <c r="AF1416" s="14"/>
    </row>
    <row r="1417" spans="31:32" ht="15" customHeight="1" x14ac:dyDescent="0.25">
      <c r="AE1417" s="5"/>
      <c r="AF1417" s="14"/>
    </row>
    <row r="1418" spans="31:32" ht="15" customHeight="1" x14ac:dyDescent="0.25">
      <c r="AE1418" s="5"/>
      <c r="AF1418" s="14"/>
    </row>
    <row r="1419" spans="31:32" ht="15" customHeight="1" x14ac:dyDescent="0.25">
      <c r="AE1419" s="5"/>
      <c r="AF1419" s="14"/>
    </row>
    <row r="1420" spans="31:32" ht="15" customHeight="1" x14ac:dyDescent="0.25">
      <c r="AE1420" s="5"/>
      <c r="AF1420" s="14"/>
    </row>
    <row r="1421" spans="31:32" ht="15" customHeight="1" x14ac:dyDescent="0.25">
      <c r="AE1421" s="5"/>
      <c r="AF1421" s="14"/>
    </row>
    <row r="1422" spans="31:32" ht="15" customHeight="1" x14ac:dyDescent="0.25">
      <c r="AE1422" s="5"/>
      <c r="AF1422" s="14"/>
    </row>
    <row r="1423" spans="31:32" ht="15" customHeight="1" x14ac:dyDescent="0.25">
      <c r="AE1423" s="5"/>
      <c r="AF1423" s="14"/>
    </row>
    <row r="1424" spans="31:32" ht="15" customHeight="1" x14ac:dyDescent="0.25">
      <c r="AE1424" s="5"/>
      <c r="AF1424" s="14"/>
    </row>
    <row r="1425" spans="31:32" ht="15" customHeight="1" x14ac:dyDescent="0.25">
      <c r="AE1425" s="5"/>
      <c r="AF1425" s="14"/>
    </row>
    <row r="1426" spans="31:32" ht="15" customHeight="1" x14ac:dyDescent="0.25">
      <c r="AE1426" s="5"/>
      <c r="AF1426" s="14"/>
    </row>
    <row r="1427" spans="31:32" ht="15" customHeight="1" x14ac:dyDescent="0.25">
      <c r="AE1427" s="5"/>
      <c r="AF1427" s="14"/>
    </row>
    <row r="1428" spans="31:32" ht="15" customHeight="1" x14ac:dyDescent="0.25">
      <c r="AE1428" s="5"/>
      <c r="AF1428" s="14"/>
    </row>
    <row r="1429" spans="31:32" ht="15" customHeight="1" x14ac:dyDescent="0.25">
      <c r="AE1429" s="5"/>
      <c r="AF1429" s="14"/>
    </row>
    <row r="1430" spans="31:32" ht="15" customHeight="1" x14ac:dyDescent="0.25">
      <c r="AE1430" s="5"/>
      <c r="AF1430" s="14"/>
    </row>
    <row r="1431" spans="31:32" ht="15" customHeight="1" x14ac:dyDescent="0.25">
      <c r="AE1431" s="5"/>
      <c r="AF1431" s="14"/>
    </row>
    <row r="1432" spans="31:32" ht="15" customHeight="1" x14ac:dyDescent="0.25">
      <c r="AE1432" s="5"/>
      <c r="AF1432" s="14"/>
    </row>
    <row r="1433" spans="31:32" ht="15" customHeight="1" x14ac:dyDescent="0.25">
      <c r="AE1433" s="5"/>
      <c r="AF1433" s="14"/>
    </row>
    <row r="1434" spans="31:32" ht="15" customHeight="1" x14ac:dyDescent="0.25">
      <c r="AE1434" s="5"/>
      <c r="AF1434" s="14"/>
    </row>
    <row r="1435" spans="31:32" ht="15" customHeight="1" x14ac:dyDescent="0.25">
      <c r="AE1435" s="5"/>
      <c r="AF1435" s="14"/>
    </row>
    <row r="1436" spans="31:32" ht="15" customHeight="1" x14ac:dyDescent="0.25">
      <c r="AE1436" s="5"/>
      <c r="AF1436" s="14"/>
    </row>
    <row r="1437" spans="31:32" ht="15" customHeight="1" x14ac:dyDescent="0.25">
      <c r="AE1437" s="5"/>
      <c r="AF1437" s="14"/>
    </row>
    <row r="1438" spans="31:32" ht="15" customHeight="1" x14ac:dyDescent="0.25">
      <c r="AE1438" s="5"/>
      <c r="AF1438" s="14"/>
    </row>
    <row r="1439" spans="31:32" ht="15" customHeight="1" x14ac:dyDescent="0.25">
      <c r="AE1439" s="5"/>
      <c r="AF1439" s="14"/>
    </row>
    <row r="1440" spans="31:32" ht="15" customHeight="1" x14ac:dyDescent="0.25">
      <c r="AE1440" s="5"/>
      <c r="AF1440" s="14"/>
    </row>
    <row r="1441" spans="31:32" ht="15" customHeight="1" x14ac:dyDescent="0.25">
      <c r="AE1441" s="5"/>
      <c r="AF1441" s="14"/>
    </row>
    <row r="1442" spans="31:32" ht="15" customHeight="1" x14ac:dyDescent="0.25">
      <c r="AE1442" s="5"/>
      <c r="AF1442" s="14"/>
    </row>
    <row r="1443" spans="31:32" ht="15" customHeight="1" x14ac:dyDescent="0.25">
      <c r="AE1443" s="5"/>
      <c r="AF1443" s="14"/>
    </row>
    <row r="1444" spans="31:32" ht="15" customHeight="1" x14ac:dyDescent="0.25">
      <c r="AE1444" s="5"/>
      <c r="AF1444" s="14"/>
    </row>
    <row r="1445" spans="31:32" ht="15" customHeight="1" x14ac:dyDescent="0.25">
      <c r="AE1445" s="5"/>
      <c r="AF1445" s="14"/>
    </row>
    <row r="1446" spans="31:32" ht="15" customHeight="1" x14ac:dyDescent="0.25">
      <c r="AE1446" s="5"/>
      <c r="AF1446" s="14"/>
    </row>
    <row r="1447" spans="31:32" ht="15" customHeight="1" x14ac:dyDescent="0.25">
      <c r="AE1447" s="5"/>
      <c r="AF1447" s="14"/>
    </row>
    <row r="1448" spans="31:32" ht="15" customHeight="1" x14ac:dyDescent="0.25">
      <c r="AE1448" s="5"/>
      <c r="AF1448" s="14"/>
    </row>
    <row r="1449" spans="31:32" ht="15" customHeight="1" x14ac:dyDescent="0.25">
      <c r="AE1449" s="5"/>
      <c r="AF1449" s="14"/>
    </row>
    <row r="1450" spans="31:32" ht="15" customHeight="1" x14ac:dyDescent="0.25">
      <c r="AE1450" s="5"/>
      <c r="AF1450" s="14"/>
    </row>
    <row r="1451" spans="31:32" ht="15" customHeight="1" x14ac:dyDescent="0.25">
      <c r="AE1451" s="5"/>
      <c r="AF1451" s="14"/>
    </row>
    <row r="1452" spans="31:32" ht="15" customHeight="1" x14ac:dyDescent="0.25">
      <c r="AE1452" s="5"/>
      <c r="AF1452" s="14"/>
    </row>
    <row r="1453" spans="31:32" ht="15" customHeight="1" x14ac:dyDescent="0.25">
      <c r="AE1453" s="5"/>
      <c r="AF1453" s="14"/>
    </row>
    <row r="1454" spans="31:32" ht="15" customHeight="1" x14ac:dyDescent="0.25">
      <c r="AE1454" s="5"/>
      <c r="AF1454" s="14"/>
    </row>
    <row r="1455" spans="31:32" ht="15" customHeight="1" x14ac:dyDescent="0.25">
      <c r="AE1455" s="5"/>
      <c r="AF1455" s="14"/>
    </row>
    <row r="1456" spans="31:32" ht="15" customHeight="1" x14ac:dyDescent="0.25">
      <c r="AE1456" s="5"/>
      <c r="AF1456" s="14"/>
    </row>
    <row r="1457" spans="31:32" ht="15" customHeight="1" x14ac:dyDescent="0.25">
      <c r="AE1457" s="5"/>
      <c r="AF1457" s="14"/>
    </row>
    <row r="1458" spans="31:32" ht="15" customHeight="1" x14ac:dyDescent="0.25">
      <c r="AE1458" s="5"/>
      <c r="AF1458" s="14"/>
    </row>
    <row r="1459" spans="31:32" ht="15" customHeight="1" x14ac:dyDescent="0.25">
      <c r="AE1459" s="5"/>
      <c r="AF1459" s="14"/>
    </row>
    <row r="1460" spans="31:32" ht="15" customHeight="1" x14ac:dyDescent="0.25">
      <c r="AE1460" s="5"/>
      <c r="AF1460" s="14"/>
    </row>
    <row r="1461" spans="31:32" ht="15" customHeight="1" x14ac:dyDescent="0.25">
      <c r="AE1461" s="5"/>
      <c r="AF1461" s="14"/>
    </row>
    <row r="1462" spans="31:32" ht="15" customHeight="1" x14ac:dyDescent="0.25">
      <c r="AE1462" s="5"/>
      <c r="AF1462" s="14"/>
    </row>
    <row r="1463" spans="31:32" ht="15" customHeight="1" x14ac:dyDescent="0.25">
      <c r="AE1463" s="5"/>
      <c r="AF1463" s="14"/>
    </row>
    <row r="1464" spans="31:32" ht="15" customHeight="1" x14ac:dyDescent="0.25">
      <c r="AE1464" s="5"/>
      <c r="AF1464" s="14"/>
    </row>
    <row r="1465" spans="31:32" ht="15" customHeight="1" x14ac:dyDescent="0.25">
      <c r="AE1465" s="5"/>
      <c r="AF1465" s="14"/>
    </row>
    <row r="1466" spans="31:32" ht="15" customHeight="1" x14ac:dyDescent="0.25">
      <c r="AE1466" s="5"/>
      <c r="AF1466" s="14"/>
    </row>
    <row r="1467" spans="31:32" ht="15" customHeight="1" x14ac:dyDescent="0.25">
      <c r="AE1467" s="5"/>
      <c r="AF1467" s="14"/>
    </row>
    <row r="1468" spans="31:32" ht="15" customHeight="1" x14ac:dyDescent="0.25">
      <c r="AE1468" s="5"/>
      <c r="AF1468" s="14"/>
    </row>
    <row r="1469" spans="31:32" ht="15" customHeight="1" x14ac:dyDescent="0.25">
      <c r="AE1469" s="5"/>
      <c r="AF1469" s="14"/>
    </row>
    <row r="1470" spans="31:32" ht="15" customHeight="1" x14ac:dyDescent="0.25">
      <c r="AE1470" s="5"/>
      <c r="AF1470" s="14"/>
    </row>
    <row r="1471" spans="31:32" ht="15" customHeight="1" x14ac:dyDescent="0.25">
      <c r="AE1471" s="5"/>
      <c r="AF1471" s="14"/>
    </row>
    <row r="1472" spans="31:32" ht="15" customHeight="1" x14ac:dyDescent="0.25">
      <c r="AE1472" s="5"/>
      <c r="AF1472" s="14"/>
    </row>
    <row r="1473" spans="31:32" ht="15" customHeight="1" x14ac:dyDescent="0.25">
      <c r="AE1473" s="5"/>
      <c r="AF1473" s="14"/>
    </row>
    <row r="1474" spans="31:32" ht="15" customHeight="1" x14ac:dyDescent="0.25">
      <c r="AE1474" s="5"/>
      <c r="AF1474" s="14"/>
    </row>
    <row r="1475" spans="31:32" ht="15" customHeight="1" x14ac:dyDescent="0.25">
      <c r="AE1475" s="5"/>
      <c r="AF1475" s="14"/>
    </row>
    <row r="1476" spans="31:32" ht="15" customHeight="1" x14ac:dyDescent="0.25">
      <c r="AE1476" s="5"/>
      <c r="AF1476" s="14"/>
    </row>
    <row r="1477" spans="31:32" ht="15" customHeight="1" x14ac:dyDescent="0.25">
      <c r="AE1477" s="5"/>
      <c r="AF1477" s="14"/>
    </row>
    <row r="1478" spans="31:32" ht="15" customHeight="1" x14ac:dyDescent="0.25">
      <c r="AE1478" s="5"/>
      <c r="AF1478" s="14"/>
    </row>
    <row r="1479" spans="31:32" ht="15" customHeight="1" x14ac:dyDescent="0.25">
      <c r="AE1479" s="5"/>
      <c r="AF1479" s="14"/>
    </row>
    <row r="1480" spans="31:32" ht="15" customHeight="1" x14ac:dyDescent="0.25">
      <c r="AE1480" s="5"/>
      <c r="AF1480" s="14"/>
    </row>
    <row r="1481" spans="31:32" ht="15" customHeight="1" x14ac:dyDescent="0.25">
      <c r="AE1481" s="5"/>
      <c r="AF1481" s="14"/>
    </row>
    <row r="1482" spans="31:32" ht="15" customHeight="1" x14ac:dyDescent="0.25">
      <c r="AE1482" s="5"/>
      <c r="AF1482" s="14"/>
    </row>
    <row r="1483" spans="31:32" ht="15" customHeight="1" x14ac:dyDescent="0.25">
      <c r="AE1483" s="5"/>
      <c r="AF1483" s="14"/>
    </row>
    <row r="1484" spans="31:32" ht="15" customHeight="1" x14ac:dyDescent="0.25">
      <c r="AE1484" s="5"/>
      <c r="AF1484" s="14"/>
    </row>
    <row r="1485" spans="31:32" ht="15" customHeight="1" x14ac:dyDescent="0.25">
      <c r="AE1485" s="5"/>
      <c r="AF1485" s="14"/>
    </row>
    <row r="1486" spans="31:32" ht="15" customHeight="1" x14ac:dyDescent="0.25">
      <c r="AE1486" s="5"/>
      <c r="AF1486" s="14"/>
    </row>
    <row r="1487" spans="31:32" ht="15" customHeight="1" x14ac:dyDescent="0.25">
      <c r="AE1487" s="5"/>
      <c r="AF1487" s="14"/>
    </row>
    <row r="1488" spans="31:32" ht="15" customHeight="1" x14ac:dyDescent="0.25">
      <c r="AE1488" s="5"/>
      <c r="AF1488" s="14"/>
    </row>
    <row r="1489" spans="31:32" ht="15" customHeight="1" x14ac:dyDescent="0.25">
      <c r="AE1489" s="5"/>
      <c r="AF1489" s="14"/>
    </row>
    <row r="1490" spans="31:32" ht="15" customHeight="1" x14ac:dyDescent="0.25">
      <c r="AE1490" s="5"/>
      <c r="AF1490" s="14"/>
    </row>
    <row r="1491" spans="31:32" ht="15" customHeight="1" x14ac:dyDescent="0.25">
      <c r="AE1491" s="5"/>
      <c r="AF1491" s="14"/>
    </row>
    <row r="1492" spans="31:32" ht="15" customHeight="1" x14ac:dyDescent="0.25">
      <c r="AE1492" s="5"/>
      <c r="AF1492" s="14"/>
    </row>
    <row r="1493" spans="31:32" ht="15" customHeight="1" x14ac:dyDescent="0.25">
      <c r="AE1493" s="5"/>
      <c r="AF1493" s="14"/>
    </row>
    <row r="1494" spans="31:32" ht="15" customHeight="1" x14ac:dyDescent="0.25">
      <c r="AE1494" s="5"/>
      <c r="AF1494" s="14"/>
    </row>
    <row r="1495" spans="31:32" ht="15" customHeight="1" x14ac:dyDescent="0.25">
      <c r="AE1495" s="5"/>
      <c r="AF1495" s="14"/>
    </row>
    <row r="1496" spans="31:32" ht="15" customHeight="1" x14ac:dyDescent="0.25">
      <c r="AE1496" s="5"/>
      <c r="AF1496" s="14"/>
    </row>
    <row r="1497" spans="31:32" ht="15" customHeight="1" x14ac:dyDescent="0.25">
      <c r="AE1497" s="5"/>
      <c r="AF1497" s="14"/>
    </row>
    <row r="1498" spans="31:32" ht="15" customHeight="1" x14ac:dyDescent="0.25">
      <c r="AE1498" s="5"/>
      <c r="AF1498" s="14"/>
    </row>
    <row r="1499" spans="31:32" ht="15" customHeight="1" x14ac:dyDescent="0.25">
      <c r="AE1499" s="5"/>
      <c r="AF1499" s="14"/>
    </row>
    <row r="1500" spans="31:32" ht="15" customHeight="1" x14ac:dyDescent="0.25">
      <c r="AE1500" s="5"/>
      <c r="AF1500" s="14"/>
    </row>
    <row r="1501" spans="31:32" ht="15" customHeight="1" x14ac:dyDescent="0.25">
      <c r="AE1501" s="5"/>
      <c r="AF1501" s="14"/>
    </row>
    <row r="1502" spans="31:32" ht="15" customHeight="1" x14ac:dyDescent="0.25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B8:B1048576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G1" workbookViewId="0">
      <selection activeCell="M10" sqref="M10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39.8554687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9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1467</v>
      </c>
      <c r="B4" s="9" t="s">
        <v>1473</v>
      </c>
      <c r="C4" s="10" t="s">
        <v>1472</v>
      </c>
      <c r="D4" s="10" t="str">
        <f>C4&amp;" "&amp;I4&amp;" "&amp;J4</f>
        <v>Ridge-centre_e16 0 1</v>
      </c>
      <c r="E4" s="133">
        <v>2004</v>
      </c>
      <c r="F4" s="133">
        <v>8</v>
      </c>
      <c r="G4" s="133"/>
      <c r="H4" s="22" t="s">
        <v>798</v>
      </c>
      <c r="I4" s="10" t="s">
        <v>962</v>
      </c>
      <c r="J4" s="10" t="s">
        <v>963</v>
      </c>
      <c r="K4" s="7" t="s">
        <v>964</v>
      </c>
      <c r="L4" s="7"/>
      <c r="M4" s="7"/>
      <c r="N4" s="5" t="s">
        <v>1490</v>
      </c>
      <c r="O4" s="7"/>
      <c r="P4" s="7"/>
      <c r="Q4" s="7"/>
      <c r="R4" s="7" t="s">
        <v>965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966</v>
      </c>
      <c r="AS4" s="16"/>
      <c r="AT4" s="16"/>
      <c r="AU4" s="7" t="s">
        <v>967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5" customHeight="1" x14ac:dyDescent="0.25">
      <c r="A5" s="13" t="s">
        <v>1467</v>
      </c>
      <c r="B5" s="9" t="s">
        <v>1473</v>
      </c>
      <c r="C5" s="10" t="s">
        <v>1472</v>
      </c>
      <c r="D5" s="10" t="str">
        <f t="shared" ref="D5:D68" si="0">C5&amp;" "&amp;I5&amp;" "&amp;J5</f>
        <v>Ridge-centre_e16 1 1</v>
      </c>
      <c r="E5" s="133">
        <v>2004</v>
      </c>
      <c r="F5" s="133">
        <v>8</v>
      </c>
      <c r="G5" s="133"/>
      <c r="H5" s="22" t="s">
        <v>798</v>
      </c>
      <c r="I5" s="10" t="s">
        <v>963</v>
      </c>
      <c r="J5" s="10" t="s">
        <v>963</v>
      </c>
      <c r="K5" s="7" t="s">
        <v>964</v>
      </c>
      <c r="L5" s="7"/>
      <c r="M5" s="7"/>
      <c r="N5" s="5" t="s">
        <v>1490</v>
      </c>
      <c r="O5" s="7"/>
      <c r="P5" s="7"/>
      <c r="Q5" s="7"/>
      <c r="R5" s="7" t="s">
        <v>968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969</v>
      </c>
      <c r="AS5" s="16"/>
      <c r="AT5" s="16"/>
      <c r="AU5" s="7" t="s">
        <v>970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5" customHeight="1" x14ac:dyDescent="0.25">
      <c r="A6" s="13" t="s">
        <v>1467</v>
      </c>
      <c r="B6" s="9" t="s">
        <v>1473</v>
      </c>
      <c r="C6" s="10" t="s">
        <v>1472</v>
      </c>
      <c r="D6" s="10" t="str">
        <f t="shared" si="0"/>
        <v>Ridge-centre_e16 1 2</v>
      </c>
      <c r="E6" s="133">
        <v>2004</v>
      </c>
      <c r="F6" s="133">
        <v>8</v>
      </c>
      <c r="G6" s="133"/>
      <c r="H6" s="22" t="s">
        <v>798</v>
      </c>
      <c r="I6" s="10" t="s">
        <v>963</v>
      </c>
      <c r="J6" s="10" t="s">
        <v>971</v>
      </c>
      <c r="K6" s="7" t="s">
        <v>964</v>
      </c>
      <c r="L6" s="7"/>
      <c r="M6" s="7"/>
      <c r="N6" s="5" t="s">
        <v>1490</v>
      </c>
      <c r="O6" s="7"/>
      <c r="P6" s="7"/>
      <c r="Q6" s="7"/>
      <c r="R6" s="7" t="s">
        <v>972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973</v>
      </c>
      <c r="AS6" s="16"/>
      <c r="AT6" s="16"/>
      <c r="AU6" s="7" t="s">
        <v>974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5" customHeight="1" x14ac:dyDescent="0.25">
      <c r="A7" s="13" t="s">
        <v>1467</v>
      </c>
      <c r="B7" s="9" t="s">
        <v>1473</v>
      </c>
      <c r="C7" s="10" t="s">
        <v>1472</v>
      </c>
      <c r="D7" s="10" t="str">
        <f t="shared" si="0"/>
        <v>Ridge-centre_e16 2 2</v>
      </c>
      <c r="E7" s="133">
        <v>2004</v>
      </c>
      <c r="F7" s="133">
        <v>8</v>
      </c>
      <c r="G7" s="133"/>
      <c r="H7" s="22" t="s">
        <v>798</v>
      </c>
      <c r="I7" s="10" t="s">
        <v>971</v>
      </c>
      <c r="J7" s="10" t="s">
        <v>971</v>
      </c>
      <c r="K7" s="7" t="s">
        <v>964</v>
      </c>
      <c r="L7" s="7"/>
      <c r="M7" s="7"/>
      <c r="N7" s="5" t="s">
        <v>1490</v>
      </c>
      <c r="O7" s="7"/>
      <c r="P7" s="7"/>
      <c r="Q7" s="7"/>
      <c r="R7" s="7" t="s">
        <v>975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976</v>
      </c>
      <c r="AS7" s="16"/>
      <c r="AT7" s="16"/>
      <c r="AU7" s="7" t="s">
        <v>977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5" customHeight="1" x14ac:dyDescent="0.25">
      <c r="A8" s="13" t="s">
        <v>1467</v>
      </c>
      <c r="B8" s="9" t="s">
        <v>1473</v>
      </c>
      <c r="C8" s="10" t="s">
        <v>1472</v>
      </c>
      <c r="D8" s="10" t="str">
        <f t="shared" si="0"/>
        <v>Ridge-centre_e16 2 3</v>
      </c>
      <c r="E8" s="133">
        <v>2004</v>
      </c>
      <c r="F8" s="133">
        <v>8</v>
      </c>
      <c r="G8" s="133"/>
      <c r="H8" s="22" t="s">
        <v>798</v>
      </c>
      <c r="I8" s="10" t="s">
        <v>971</v>
      </c>
      <c r="J8" s="10" t="s">
        <v>978</v>
      </c>
      <c r="K8" s="7" t="s">
        <v>964</v>
      </c>
      <c r="L8" s="7"/>
      <c r="M8" s="7"/>
      <c r="N8" s="5" t="s">
        <v>1491</v>
      </c>
      <c r="O8" s="7"/>
      <c r="P8" s="7"/>
      <c r="Q8" s="7"/>
      <c r="R8" s="7" t="s">
        <v>979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980</v>
      </c>
      <c r="AS8" s="16"/>
      <c r="AT8" s="16"/>
      <c r="AU8" s="7" t="s">
        <v>981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5" customHeight="1" x14ac:dyDescent="0.25">
      <c r="A9" s="13" t="s">
        <v>1467</v>
      </c>
      <c r="B9" s="11" t="s">
        <v>1473</v>
      </c>
      <c r="C9" s="11" t="s">
        <v>1472</v>
      </c>
      <c r="D9" s="10" t="str">
        <f t="shared" si="0"/>
        <v>Ridge-centre_e16 3 3</v>
      </c>
      <c r="E9" s="133">
        <v>2004</v>
      </c>
      <c r="F9" s="133">
        <v>8</v>
      </c>
      <c r="G9" s="134"/>
      <c r="H9" s="22" t="s">
        <v>798</v>
      </c>
      <c r="I9" s="11" t="s">
        <v>978</v>
      </c>
      <c r="J9" s="11" t="s">
        <v>978</v>
      </c>
      <c r="K9" s="7" t="s">
        <v>964</v>
      </c>
      <c r="L9" s="13"/>
      <c r="M9" s="13"/>
      <c r="N9" s="5" t="s">
        <v>1491</v>
      </c>
      <c r="O9" s="13"/>
      <c r="P9" s="13"/>
      <c r="Q9" s="13"/>
      <c r="R9" s="13" t="s">
        <v>982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983</v>
      </c>
      <c r="AS9" s="17"/>
      <c r="AT9" s="17"/>
      <c r="AU9" s="13" t="s">
        <v>981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5" customHeight="1" x14ac:dyDescent="0.25">
      <c r="A10" s="13" t="s">
        <v>1467</v>
      </c>
      <c r="B10" s="11" t="s">
        <v>1473</v>
      </c>
      <c r="C10" s="11" t="s">
        <v>1472</v>
      </c>
      <c r="D10" s="10" t="str">
        <f t="shared" si="0"/>
        <v>Ridge-centre_e16 3 4</v>
      </c>
      <c r="E10" s="133">
        <v>2004</v>
      </c>
      <c r="F10" s="133">
        <v>8</v>
      </c>
      <c r="G10" s="134"/>
      <c r="H10" s="22" t="s">
        <v>798</v>
      </c>
      <c r="I10" s="11" t="s">
        <v>978</v>
      </c>
      <c r="J10" s="11" t="s">
        <v>984</v>
      </c>
      <c r="K10" s="7" t="s">
        <v>964</v>
      </c>
      <c r="L10" s="13"/>
      <c r="M10" s="13"/>
      <c r="N10" s="5" t="s">
        <v>1491</v>
      </c>
      <c r="O10" s="13"/>
      <c r="P10" s="13"/>
      <c r="Q10" s="13"/>
      <c r="R10" s="13" t="s">
        <v>985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986</v>
      </c>
      <c r="AS10" s="17"/>
      <c r="AT10" s="17"/>
      <c r="AU10" s="13" t="s">
        <v>987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5" customHeight="1" x14ac:dyDescent="0.25">
      <c r="A11" s="13" t="s">
        <v>1467</v>
      </c>
      <c r="B11" s="11" t="s">
        <v>1473</v>
      </c>
      <c r="C11" s="11" t="s">
        <v>1472</v>
      </c>
      <c r="D11" s="10" t="str">
        <f t="shared" si="0"/>
        <v>Ridge-centre_e16 4 4</v>
      </c>
      <c r="E11" s="133">
        <v>2004</v>
      </c>
      <c r="F11" s="133">
        <v>8</v>
      </c>
      <c r="G11" s="134"/>
      <c r="H11" s="22" t="s">
        <v>798</v>
      </c>
      <c r="I11" s="11" t="s">
        <v>984</v>
      </c>
      <c r="J11" s="11" t="s">
        <v>984</v>
      </c>
      <c r="K11" s="7" t="s">
        <v>964</v>
      </c>
      <c r="L11" s="13"/>
      <c r="M11" s="13"/>
      <c r="N11" s="5" t="s">
        <v>1491</v>
      </c>
      <c r="O11" s="13"/>
      <c r="P11" s="13"/>
      <c r="Q11" s="13"/>
      <c r="R11" s="13" t="s">
        <v>988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989</v>
      </c>
      <c r="AS11" s="17"/>
      <c r="AT11" s="17"/>
      <c r="AU11" s="13" t="s">
        <v>970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5" customHeight="1" x14ac:dyDescent="0.25">
      <c r="A12" s="13" t="s">
        <v>1467</v>
      </c>
      <c r="B12" s="11" t="s">
        <v>1473</v>
      </c>
      <c r="C12" s="11" t="s">
        <v>1472</v>
      </c>
      <c r="D12" s="10" t="str">
        <f t="shared" si="0"/>
        <v>Ridge-centre_e16 4 5</v>
      </c>
      <c r="E12" s="133">
        <v>2004</v>
      </c>
      <c r="F12" s="133">
        <v>8</v>
      </c>
      <c r="G12" s="134"/>
      <c r="H12" s="22" t="s">
        <v>798</v>
      </c>
      <c r="I12" s="11" t="s">
        <v>984</v>
      </c>
      <c r="J12" s="11" t="s">
        <v>990</v>
      </c>
      <c r="K12" s="7" t="s">
        <v>964</v>
      </c>
      <c r="L12" s="13"/>
      <c r="M12" s="13"/>
      <c r="N12" s="5" t="s">
        <v>1491</v>
      </c>
      <c r="O12" s="13"/>
      <c r="P12" s="13"/>
      <c r="Q12" s="13"/>
      <c r="R12" s="13" t="s">
        <v>991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992</v>
      </c>
      <c r="AS12" s="17"/>
      <c r="AT12" s="17"/>
      <c r="AU12" s="13" t="s">
        <v>993</v>
      </c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5" customHeight="1" x14ac:dyDescent="0.25">
      <c r="A13" s="13" t="s">
        <v>1467</v>
      </c>
      <c r="B13" s="11" t="s">
        <v>1473</v>
      </c>
      <c r="C13" s="11" t="s">
        <v>1472</v>
      </c>
      <c r="D13" s="10" t="str">
        <f t="shared" si="0"/>
        <v>Ridge-centre_e16 5 5</v>
      </c>
      <c r="E13" s="133">
        <v>2004</v>
      </c>
      <c r="F13" s="133">
        <v>8</v>
      </c>
      <c r="G13" s="134"/>
      <c r="H13" s="22" t="s">
        <v>798</v>
      </c>
      <c r="I13" s="11" t="s">
        <v>990</v>
      </c>
      <c r="J13" s="11" t="s">
        <v>990</v>
      </c>
      <c r="K13" s="7" t="s">
        <v>964</v>
      </c>
      <c r="L13" s="13"/>
      <c r="M13" s="13"/>
      <c r="N13" s="5" t="s">
        <v>1491</v>
      </c>
      <c r="O13" s="13"/>
      <c r="P13" s="13"/>
      <c r="Q13" s="13"/>
      <c r="R13" s="13" t="s">
        <v>994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995</v>
      </c>
      <c r="AS13" s="17"/>
      <c r="AT13" s="17"/>
      <c r="AU13" s="13" t="s">
        <v>996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5" customHeight="1" x14ac:dyDescent="0.25">
      <c r="A14" s="13" t="s">
        <v>1467</v>
      </c>
      <c r="B14" s="11" t="s">
        <v>1473</v>
      </c>
      <c r="C14" s="11" t="s">
        <v>1472</v>
      </c>
      <c r="D14" s="10" t="str">
        <f t="shared" si="0"/>
        <v>Ridge-centre_e16 5 6</v>
      </c>
      <c r="E14" s="133">
        <v>2004</v>
      </c>
      <c r="F14" s="133">
        <v>8</v>
      </c>
      <c r="G14" s="134"/>
      <c r="H14" s="22" t="s">
        <v>798</v>
      </c>
      <c r="I14" s="11" t="s">
        <v>990</v>
      </c>
      <c r="J14" s="11" t="s">
        <v>997</v>
      </c>
      <c r="K14" s="7" t="s">
        <v>964</v>
      </c>
      <c r="L14" s="13"/>
      <c r="M14" s="13"/>
      <c r="N14" s="5" t="s">
        <v>1491</v>
      </c>
      <c r="O14" s="13"/>
      <c r="P14" s="13"/>
      <c r="Q14" s="13"/>
      <c r="R14" s="13" t="s">
        <v>998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999</v>
      </c>
      <c r="AS14" s="17"/>
      <c r="AT14" s="17"/>
      <c r="AU14" s="13" t="s">
        <v>1000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5" customHeight="1" x14ac:dyDescent="0.25">
      <c r="A15" s="13" t="s">
        <v>1467</v>
      </c>
      <c r="B15" s="11" t="s">
        <v>1473</v>
      </c>
      <c r="C15" s="11" t="s">
        <v>1472</v>
      </c>
      <c r="D15" s="10" t="str">
        <f t="shared" si="0"/>
        <v>Ridge-centre_e16 6 7</v>
      </c>
      <c r="E15" s="133">
        <v>2004</v>
      </c>
      <c r="F15" s="133">
        <v>8</v>
      </c>
      <c r="G15" s="134"/>
      <c r="H15" s="22" t="s">
        <v>798</v>
      </c>
      <c r="I15" s="11" t="s">
        <v>997</v>
      </c>
      <c r="J15" s="11" t="s">
        <v>1001</v>
      </c>
      <c r="K15" s="7" t="s">
        <v>964</v>
      </c>
      <c r="L15" s="13"/>
      <c r="M15" s="13"/>
      <c r="N15" s="5" t="s">
        <v>1491</v>
      </c>
      <c r="O15" s="13"/>
      <c r="P15" s="13"/>
      <c r="Q15" s="13"/>
      <c r="R15" s="13" t="s">
        <v>1002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1003</v>
      </c>
      <c r="AS15" s="17"/>
      <c r="AT15" s="17"/>
      <c r="AU15" s="13" t="s">
        <v>987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5" customHeight="1" x14ac:dyDescent="0.25">
      <c r="A16" s="13" t="s">
        <v>1467</v>
      </c>
      <c r="B16" s="11" t="s">
        <v>1473</v>
      </c>
      <c r="C16" s="11" t="s">
        <v>1472</v>
      </c>
      <c r="D16" s="10" t="str">
        <f t="shared" si="0"/>
        <v>Ridge-centre_e16 6 6</v>
      </c>
      <c r="E16" s="133">
        <v>2004</v>
      </c>
      <c r="F16" s="133">
        <v>8</v>
      </c>
      <c r="G16" s="134"/>
      <c r="H16" s="22" t="s">
        <v>798</v>
      </c>
      <c r="I16" s="11" t="s">
        <v>997</v>
      </c>
      <c r="J16" s="11" t="s">
        <v>997</v>
      </c>
      <c r="K16" s="7" t="s">
        <v>964</v>
      </c>
      <c r="L16" s="13"/>
      <c r="M16" s="13"/>
      <c r="N16" s="5" t="s">
        <v>1491</v>
      </c>
      <c r="O16" s="13"/>
      <c r="P16" s="13"/>
      <c r="Q16" s="13"/>
      <c r="R16" s="13" t="s">
        <v>1004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1005</v>
      </c>
      <c r="AS16" s="17"/>
      <c r="AT16" s="17"/>
      <c r="AU16" s="13" t="s">
        <v>1006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5" customHeight="1" x14ac:dyDescent="0.25">
      <c r="A17" s="13" t="s">
        <v>1467</v>
      </c>
      <c r="B17" s="11" t="s">
        <v>1473</v>
      </c>
      <c r="C17" s="11" t="s">
        <v>1472</v>
      </c>
      <c r="D17" s="10" t="str">
        <f t="shared" si="0"/>
        <v>Ridge-centre_e16 7 7</v>
      </c>
      <c r="E17" s="133">
        <v>2004</v>
      </c>
      <c r="F17" s="133">
        <v>8</v>
      </c>
      <c r="G17" s="134"/>
      <c r="H17" s="22" t="s">
        <v>798</v>
      </c>
      <c r="I17" s="11" t="s">
        <v>1001</v>
      </c>
      <c r="J17" s="11" t="s">
        <v>1001</v>
      </c>
      <c r="K17" s="7" t="s">
        <v>964</v>
      </c>
      <c r="L17" s="13"/>
      <c r="M17" s="13"/>
      <c r="N17" s="5" t="s">
        <v>1491</v>
      </c>
      <c r="O17" s="13"/>
      <c r="P17" s="13"/>
      <c r="Q17" s="13"/>
      <c r="R17" s="13" t="s">
        <v>1007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1008</v>
      </c>
      <c r="AS17" s="17"/>
      <c r="AT17" s="17"/>
      <c r="AU17" s="13" t="s">
        <v>1009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5" customHeight="1" x14ac:dyDescent="0.25">
      <c r="A18" s="13" t="s">
        <v>1467</v>
      </c>
      <c r="B18" s="11" t="s">
        <v>1473</v>
      </c>
      <c r="C18" s="11" t="s">
        <v>1472</v>
      </c>
      <c r="D18" s="10" t="str">
        <f t="shared" si="0"/>
        <v>Ridge-centre_e16 7 8</v>
      </c>
      <c r="E18" s="133">
        <v>2004</v>
      </c>
      <c r="F18" s="133">
        <v>8</v>
      </c>
      <c r="G18" s="134"/>
      <c r="H18" s="22" t="s">
        <v>798</v>
      </c>
      <c r="I18" s="11" t="s">
        <v>1001</v>
      </c>
      <c r="J18" s="11" t="s">
        <v>1010</v>
      </c>
      <c r="K18" s="7" t="s">
        <v>964</v>
      </c>
      <c r="L18" s="13"/>
      <c r="M18" s="13"/>
      <c r="N18" s="5" t="s">
        <v>1491</v>
      </c>
      <c r="O18" s="13"/>
      <c r="P18" s="13"/>
      <c r="Q18" s="13"/>
      <c r="R18" s="13" t="s">
        <v>1011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1012</v>
      </c>
      <c r="AS18" s="17"/>
      <c r="AT18" s="17"/>
      <c r="AU18" s="13" t="s">
        <v>1013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5" customHeight="1" x14ac:dyDescent="0.25">
      <c r="A19" s="13" t="s">
        <v>1467</v>
      </c>
      <c r="B19" s="11" t="s">
        <v>1473</v>
      </c>
      <c r="C19" s="11" t="s">
        <v>1472</v>
      </c>
      <c r="D19" s="10" t="str">
        <f t="shared" si="0"/>
        <v>Ridge-centre_e16 8 8</v>
      </c>
      <c r="E19" s="133">
        <v>2004</v>
      </c>
      <c r="F19" s="133">
        <v>8</v>
      </c>
      <c r="G19" s="134"/>
      <c r="H19" s="22" t="s">
        <v>798</v>
      </c>
      <c r="I19" s="11" t="s">
        <v>1010</v>
      </c>
      <c r="J19" s="11" t="s">
        <v>1010</v>
      </c>
      <c r="K19" s="7" t="s">
        <v>964</v>
      </c>
      <c r="L19" s="13"/>
      <c r="M19" s="13"/>
      <c r="N19" s="5" t="s">
        <v>1491</v>
      </c>
      <c r="O19" s="13"/>
      <c r="P19" s="13"/>
      <c r="Q19" s="13"/>
      <c r="R19" s="13" t="s">
        <v>1014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1015</v>
      </c>
      <c r="AS19" s="17"/>
      <c r="AT19" s="17"/>
      <c r="AU19" s="13" t="s">
        <v>996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5" customHeight="1" x14ac:dyDescent="0.25">
      <c r="A20" s="13" t="s">
        <v>1467</v>
      </c>
      <c r="B20" s="11" t="s">
        <v>1473</v>
      </c>
      <c r="C20" s="11" t="s">
        <v>1472</v>
      </c>
      <c r="D20" s="10" t="str">
        <f t="shared" si="0"/>
        <v>Ridge-centre_e16 8 9</v>
      </c>
      <c r="E20" s="133">
        <v>2004</v>
      </c>
      <c r="F20" s="133">
        <v>8</v>
      </c>
      <c r="G20" s="134"/>
      <c r="H20" s="22" t="s">
        <v>798</v>
      </c>
      <c r="I20" s="11" t="s">
        <v>1010</v>
      </c>
      <c r="J20" s="11" t="s">
        <v>1016</v>
      </c>
      <c r="K20" s="7" t="s">
        <v>964</v>
      </c>
      <c r="L20" s="13"/>
      <c r="M20" s="13"/>
      <c r="N20" s="5" t="s">
        <v>1491</v>
      </c>
      <c r="O20" s="13"/>
      <c r="P20" s="13"/>
      <c r="Q20" s="13"/>
      <c r="R20" s="13" t="s">
        <v>1017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1018</v>
      </c>
      <c r="AS20" s="17"/>
      <c r="AT20" s="17"/>
      <c r="AU20" s="13" t="s">
        <v>1019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5" customHeight="1" x14ac:dyDescent="0.25">
      <c r="A21" s="13" t="s">
        <v>1467</v>
      </c>
      <c r="B21" s="11" t="s">
        <v>1473</v>
      </c>
      <c r="C21" s="11" t="s">
        <v>1472</v>
      </c>
      <c r="D21" s="10" t="str">
        <f t="shared" si="0"/>
        <v>Ridge-centre_e16 9 9</v>
      </c>
      <c r="E21" s="133">
        <v>2004</v>
      </c>
      <c r="F21" s="133">
        <v>8</v>
      </c>
      <c r="G21" s="134"/>
      <c r="H21" s="22" t="s">
        <v>798</v>
      </c>
      <c r="I21" s="11" t="s">
        <v>1016</v>
      </c>
      <c r="J21" s="11" t="s">
        <v>1016</v>
      </c>
      <c r="K21" s="7" t="s">
        <v>964</v>
      </c>
      <c r="L21" s="13"/>
      <c r="M21" s="13"/>
      <c r="N21" s="5" t="s">
        <v>1491</v>
      </c>
      <c r="O21" s="13"/>
      <c r="P21" s="13"/>
      <c r="Q21" s="13"/>
      <c r="R21" s="13" t="s">
        <v>1020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1021</v>
      </c>
      <c r="AS21" s="17"/>
      <c r="AT21" s="17"/>
      <c r="AU21" s="13" t="s">
        <v>1022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5" customHeight="1" x14ac:dyDescent="0.25">
      <c r="A22" s="13" t="s">
        <v>1467</v>
      </c>
      <c r="B22" s="11" t="s">
        <v>1473</v>
      </c>
      <c r="C22" s="11" t="s">
        <v>1472</v>
      </c>
      <c r="D22" s="10" t="str">
        <f t="shared" si="0"/>
        <v>Ridge-centre_e16 9 10</v>
      </c>
      <c r="E22" s="133">
        <v>2004</v>
      </c>
      <c r="F22" s="133">
        <v>8</v>
      </c>
      <c r="G22" s="134"/>
      <c r="H22" s="22" t="s">
        <v>798</v>
      </c>
      <c r="I22" s="11" t="s">
        <v>1016</v>
      </c>
      <c r="J22" s="11" t="s">
        <v>1023</v>
      </c>
      <c r="K22" s="7" t="s">
        <v>964</v>
      </c>
      <c r="L22" s="13"/>
      <c r="M22" s="13"/>
      <c r="N22" s="5" t="s">
        <v>1491</v>
      </c>
      <c r="O22" s="13"/>
      <c r="P22" s="13"/>
      <c r="Q22" s="13"/>
      <c r="R22" s="13" t="s">
        <v>1024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1025</v>
      </c>
      <c r="AS22" s="17"/>
      <c r="AT22" s="17"/>
      <c r="AU22" s="13" t="s">
        <v>1026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5" customHeight="1" x14ac:dyDescent="0.25">
      <c r="A23" s="13" t="s">
        <v>1467</v>
      </c>
      <c r="B23" s="11" t="s">
        <v>1473</v>
      </c>
      <c r="C23" s="11" t="s">
        <v>1472</v>
      </c>
      <c r="D23" s="10" t="str">
        <f t="shared" si="0"/>
        <v>Ridge-centre_e16 10 10</v>
      </c>
      <c r="E23" s="133">
        <v>2004</v>
      </c>
      <c r="F23" s="133">
        <v>8</v>
      </c>
      <c r="G23" s="134"/>
      <c r="H23" s="22" t="s">
        <v>798</v>
      </c>
      <c r="I23" s="11" t="s">
        <v>1023</v>
      </c>
      <c r="J23" s="11" t="s">
        <v>1023</v>
      </c>
      <c r="K23" s="7" t="s">
        <v>964</v>
      </c>
      <c r="L23" s="13"/>
      <c r="M23" s="13"/>
      <c r="N23" s="5" t="s">
        <v>1491</v>
      </c>
      <c r="O23" s="13"/>
      <c r="P23" s="13"/>
      <c r="Q23" s="13"/>
      <c r="R23" s="13" t="s">
        <v>1027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1028</v>
      </c>
      <c r="AS23" s="17"/>
      <c r="AT23" s="17"/>
      <c r="AU23" s="13" t="s">
        <v>1029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5" customHeight="1" x14ac:dyDescent="0.25">
      <c r="A24" s="13" t="s">
        <v>1467</v>
      </c>
      <c r="B24" s="11" t="s">
        <v>1473</v>
      </c>
      <c r="C24" s="11" t="s">
        <v>1472</v>
      </c>
      <c r="D24" s="10" t="str">
        <f t="shared" si="0"/>
        <v>Ridge-centre_e16 10 11</v>
      </c>
      <c r="E24" s="133">
        <v>2004</v>
      </c>
      <c r="F24" s="133">
        <v>8</v>
      </c>
      <c r="G24" s="134"/>
      <c r="H24" s="22" t="s">
        <v>798</v>
      </c>
      <c r="I24" s="11" t="s">
        <v>1023</v>
      </c>
      <c r="J24" s="11" t="s">
        <v>1030</v>
      </c>
      <c r="K24" s="7" t="s">
        <v>964</v>
      </c>
      <c r="L24" s="13"/>
      <c r="M24" s="13"/>
      <c r="N24" s="5" t="s">
        <v>1491</v>
      </c>
      <c r="O24" s="13"/>
      <c r="P24" s="13"/>
      <c r="Q24" s="13"/>
      <c r="R24" s="13" t="s">
        <v>1031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1032</v>
      </c>
      <c r="AS24" s="17"/>
      <c r="AT24" s="17"/>
      <c r="AU24" s="13" t="s">
        <v>1033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5" customHeight="1" x14ac:dyDescent="0.25">
      <c r="A25" s="13" t="s">
        <v>1467</v>
      </c>
      <c r="B25" s="11" t="s">
        <v>1473</v>
      </c>
      <c r="C25" s="11" t="s">
        <v>1472</v>
      </c>
      <c r="D25" s="10" t="str">
        <f t="shared" si="0"/>
        <v>Ridge-centre_e16 11 11</v>
      </c>
      <c r="E25" s="133">
        <v>2004</v>
      </c>
      <c r="F25" s="133">
        <v>8</v>
      </c>
      <c r="G25" s="134"/>
      <c r="H25" s="22" t="s">
        <v>798</v>
      </c>
      <c r="I25" s="11" t="s">
        <v>1030</v>
      </c>
      <c r="J25" s="11" t="s">
        <v>1030</v>
      </c>
      <c r="K25" s="7" t="s">
        <v>964</v>
      </c>
      <c r="L25" s="13"/>
      <c r="M25" s="13"/>
      <c r="N25" s="5" t="s">
        <v>1491</v>
      </c>
      <c r="O25" s="13"/>
      <c r="P25" s="13"/>
      <c r="Q25" s="13"/>
      <c r="R25" s="13" t="s">
        <v>1034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1035</v>
      </c>
      <c r="AS25" s="17"/>
      <c r="AT25" s="17"/>
      <c r="AU25" s="13" t="s">
        <v>987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5" customHeight="1" x14ac:dyDescent="0.25">
      <c r="A26" s="13" t="s">
        <v>1467</v>
      </c>
      <c r="B26" s="11" t="s">
        <v>1473</v>
      </c>
      <c r="C26" s="11" t="s">
        <v>1472</v>
      </c>
      <c r="D26" s="10" t="str">
        <f t="shared" si="0"/>
        <v>Ridge-centre_e16 11 12</v>
      </c>
      <c r="E26" s="133">
        <v>2004</v>
      </c>
      <c r="F26" s="133">
        <v>8</v>
      </c>
      <c r="G26" s="134"/>
      <c r="H26" s="22" t="s">
        <v>798</v>
      </c>
      <c r="I26" s="11" t="s">
        <v>1030</v>
      </c>
      <c r="J26" s="11" t="s">
        <v>1036</v>
      </c>
      <c r="K26" s="7" t="s">
        <v>964</v>
      </c>
      <c r="L26" s="13"/>
      <c r="M26" s="13"/>
      <c r="N26" s="5" t="s">
        <v>1491</v>
      </c>
      <c r="O26" s="13"/>
      <c r="P26" s="13"/>
      <c r="Q26" s="13"/>
      <c r="R26" s="13" t="s">
        <v>1037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1038</v>
      </c>
      <c r="AS26" s="17"/>
      <c r="AT26" s="17"/>
      <c r="AU26" s="13" t="s">
        <v>1000</v>
      </c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5" customHeight="1" x14ac:dyDescent="0.25">
      <c r="A27" s="13" t="s">
        <v>1467</v>
      </c>
      <c r="B27" s="11" t="s">
        <v>1473</v>
      </c>
      <c r="C27" s="11" t="s">
        <v>1472</v>
      </c>
      <c r="D27" s="10" t="str">
        <f t="shared" si="0"/>
        <v>Ridge-centre_e16 12 12</v>
      </c>
      <c r="E27" s="133">
        <v>2004</v>
      </c>
      <c r="F27" s="133">
        <v>8</v>
      </c>
      <c r="G27" s="134"/>
      <c r="H27" s="22" t="s">
        <v>798</v>
      </c>
      <c r="I27" s="11" t="s">
        <v>1036</v>
      </c>
      <c r="J27" s="11" t="s">
        <v>1036</v>
      </c>
      <c r="K27" s="7" t="s">
        <v>964</v>
      </c>
      <c r="L27" s="13"/>
      <c r="M27" s="13"/>
      <c r="N27" s="5" t="s">
        <v>1491</v>
      </c>
      <c r="O27" s="13"/>
      <c r="P27" s="13"/>
      <c r="Q27" s="13"/>
      <c r="R27" s="13" t="s">
        <v>991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1039</v>
      </c>
      <c r="AS27" s="17"/>
      <c r="AT27" s="17"/>
      <c r="AU27" s="13" t="s">
        <v>1040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5" customHeight="1" x14ac:dyDescent="0.25">
      <c r="A28" s="13" t="s">
        <v>1467</v>
      </c>
      <c r="B28" s="11" t="s">
        <v>1473</v>
      </c>
      <c r="C28" s="11" t="s">
        <v>1472</v>
      </c>
      <c r="D28" s="10" t="str">
        <f t="shared" si="0"/>
        <v>Ridge-centre_e16 12 13</v>
      </c>
      <c r="E28" s="133">
        <v>2004</v>
      </c>
      <c r="F28" s="133">
        <v>8</v>
      </c>
      <c r="G28" s="134"/>
      <c r="H28" s="22" t="s">
        <v>798</v>
      </c>
      <c r="I28" s="11" t="s">
        <v>1036</v>
      </c>
      <c r="J28" s="11" t="s">
        <v>1041</v>
      </c>
      <c r="K28" s="7" t="s">
        <v>964</v>
      </c>
      <c r="L28" s="13"/>
      <c r="M28" s="13"/>
      <c r="N28" s="5" t="s">
        <v>1491</v>
      </c>
      <c r="O28" s="13"/>
      <c r="P28" s="13"/>
      <c r="Q28" s="13"/>
      <c r="R28" s="13" t="s">
        <v>1042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1043</v>
      </c>
      <c r="AS28" s="17"/>
      <c r="AT28" s="17"/>
      <c r="AU28" s="13" t="s">
        <v>1044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5" customHeight="1" x14ac:dyDescent="0.25">
      <c r="A29" s="13" t="s">
        <v>1467</v>
      </c>
      <c r="B29" s="11" t="s">
        <v>1473</v>
      </c>
      <c r="C29" s="11" t="s">
        <v>1472</v>
      </c>
      <c r="D29" s="10" t="str">
        <f t="shared" si="0"/>
        <v>Ridge-centre_e16 13 13</v>
      </c>
      <c r="E29" s="133">
        <v>2004</v>
      </c>
      <c r="F29" s="133">
        <v>8</v>
      </c>
      <c r="G29" s="134"/>
      <c r="H29" s="22" t="s">
        <v>798</v>
      </c>
      <c r="I29" s="11" t="s">
        <v>1041</v>
      </c>
      <c r="J29" s="11" t="s">
        <v>1041</v>
      </c>
      <c r="K29" s="7" t="s">
        <v>964</v>
      </c>
      <c r="L29" s="13"/>
      <c r="M29" s="13"/>
      <c r="N29" s="5" t="s">
        <v>1491</v>
      </c>
      <c r="O29" s="13"/>
      <c r="P29" s="13"/>
      <c r="Q29" s="13"/>
      <c r="R29" s="13" t="s">
        <v>1045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1046</v>
      </c>
      <c r="AS29" s="17"/>
      <c r="AT29" s="17"/>
      <c r="AU29" s="13" t="s">
        <v>1047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5" customHeight="1" x14ac:dyDescent="0.25">
      <c r="A30" s="13" t="s">
        <v>1467</v>
      </c>
      <c r="B30" s="11" t="s">
        <v>1473</v>
      </c>
      <c r="C30" s="11" t="s">
        <v>1472</v>
      </c>
      <c r="D30" s="10" t="str">
        <f t="shared" si="0"/>
        <v>Ridge-centre_e16 13 14</v>
      </c>
      <c r="E30" s="133">
        <v>2004</v>
      </c>
      <c r="F30" s="133">
        <v>8</v>
      </c>
      <c r="G30" s="134"/>
      <c r="H30" s="22" t="s">
        <v>798</v>
      </c>
      <c r="I30" s="11" t="s">
        <v>1041</v>
      </c>
      <c r="J30" s="11" t="s">
        <v>1048</v>
      </c>
      <c r="K30" s="7" t="s">
        <v>964</v>
      </c>
      <c r="L30" s="13"/>
      <c r="M30" s="13"/>
      <c r="N30" s="5" t="s">
        <v>1491</v>
      </c>
      <c r="O30" s="13"/>
      <c r="P30" s="13"/>
      <c r="Q30" s="13"/>
      <c r="R30" s="13" t="s">
        <v>1049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1050</v>
      </c>
      <c r="AS30" s="17"/>
      <c r="AT30" s="17"/>
      <c r="AU30" s="13" t="s">
        <v>1051</v>
      </c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5" customHeight="1" x14ac:dyDescent="0.25">
      <c r="A31" s="13" t="s">
        <v>1467</v>
      </c>
      <c r="B31" s="11" t="s">
        <v>1473</v>
      </c>
      <c r="C31" s="11" t="s">
        <v>1472</v>
      </c>
      <c r="D31" s="10" t="str">
        <f t="shared" si="0"/>
        <v>Ridge-centre_e16 14 14</v>
      </c>
      <c r="E31" s="133">
        <v>2004</v>
      </c>
      <c r="F31" s="133">
        <v>8</v>
      </c>
      <c r="G31" s="134"/>
      <c r="H31" s="22" t="s">
        <v>798</v>
      </c>
      <c r="I31" s="11" t="s">
        <v>1048</v>
      </c>
      <c r="J31" s="11" t="s">
        <v>1048</v>
      </c>
      <c r="K31" s="7" t="s">
        <v>964</v>
      </c>
      <c r="L31" s="13"/>
      <c r="M31" s="13"/>
      <c r="N31" s="5" t="s">
        <v>1491</v>
      </c>
      <c r="O31" s="13"/>
      <c r="P31" s="13"/>
      <c r="Q31" s="13"/>
      <c r="R31" s="13" t="s">
        <v>1052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1053</v>
      </c>
      <c r="AS31" s="17"/>
      <c r="AT31" s="17"/>
      <c r="AU31" s="13" t="s">
        <v>1054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5" customHeight="1" x14ac:dyDescent="0.25">
      <c r="A32" s="13" t="s">
        <v>1467</v>
      </c>
      <c r="B32" s="11" t="s">
        <v>1473</v>
      </c>
      <c r="C32" s="11" t="s">
        <v>1472</v>
      </c>
      <c r="D32" s="10" t="str">
        <f t="shared" si="0"/>
        <v>Ridge-centre_e16 14 15</v>
      </c>
      <c r="E32" s="133">
        <v>2004</v>
      </c>
      <c r="F32" s="133">
        <v>8</v>
      </c>
      <c r="G32" s="134"/>
      <c r="H32" s="22" t="s">
        <v>798</v>
      </c>
      <c r="I32" s="11" t="s">
        <v>1048</v>
      </c>
      <c r="J32" s="11" t="s">
        <v>1055</v>
      </c>
      <c r="K32" s="7" t="s">
        <v>964</v>
      </c>
      <c r="L32" s="13"/>
      <c r="M32" s="13"/>
      <c r="N32" s="5" t="s">
        <v>1491</v>
      </c>
      <c r="O32" s="13"/>
      <c r="P32" s="13"/>
      <c r="Q32" s="13"/>
      <c r="R32" s="13" t="s">
        <v>1056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1057</v>
      </c>
      <c r="AS32" s="17"/>
      <c r="AT32" s="17"/>
      <c r="AU32" s="13" t="s">
        <v>1058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5" customHeight="1" x14ac:dyDescent="0.25">
      <c r="A33" s="13" t="s">
        <v>1467</v>
      </c>
      <c r="B33" s="11" t="s">
        <v>1473</v>
      </c>
      <c r="C33" s="11" t="s">
        <v>1472</v>
      </c>
      <c r="D33" s="10" t="str">
        <f t="shared" si="0"/>
        <v>Ridge-centre_e16 15 15</v>
      </c>
      <c r="E33" s="133">
        <v>2004</v>
      </c>
      <c r="F33" s="133">
        <v>8</v>
      </c>
      <c r="G33" s="134"/>
      <c r="H33" s="22" t="s">
        <v>798</v>
      </c>
      <c r="I33" s="11" t="s">
        <v>1055</v>
      </c>
      <c r="J33" s="11" t="s">
        <v>1055</v>
      </c>
      <c r="K33" s="7" t="s">
        <v>964</v>
      </c>
      <c r="L33" s="13"/>
      <c r="M33" s="13"/>
      <c r="N33" s="5" t="s">
        <v>1491</v>
      </c>
      <c r="O33" s="13"/>
      <c r="P33" s="13"/>
      <c r="Q33" s="13"/>
      <c r="R33" s="13" t="s">
        <v>1059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1060</v>
      </c>
      <c r="AS33" s="17"/>
      <c r="AT33" s="17"/>
      <c r="AU33" s="13" t="s">
        <v>1061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5" customHeight="1" x14ac:dyDescent="0.25">
      <c r="A34" s="13" t="s">
        <v>1467</v>
      </c>
      <c r="B34" s="11" t="s">
        <v>1473</v>
      </c>
      <c r="C34" s="11" t="s">
        <v>1472</v>
      </c>
      <c r="D34" s="10" t="str">
        <f t="shared" si="0"/>
        <v>Ridge-centre_e16 15 16</v>
      </c>
      <c r="E34" s="133">
        <v>2004</v>
      </c>
      <c r="F34" s="133">
        <v>8</v>
      </c>
      <c r="G34" s="134"/>
      <c r="H34" s="22" t="s">
        <v>798</v>
      </c>
      <c r="I34" s="11" t="s">
        <v>1055</v>
      </c>
      <c r="J34" s="11" t="s">
        <v>957</v>
      </c>
      <c r="K34" s="7" t="s">
        <v>964</v>
      </c>
      <c r="L34" s="13"/>
      <c r="M34" s="13"/>
      <c r="N34" s="5" t="s">
        <v>1491</v>
      </c>
      <c r="O34" s="13"/>
      <c r="P34" s="13"/>
      <c r="Q34" s="13"/>
      <c r="R34" s="13" t="s">
        <v>1062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1063</v>
      </c>
      <c r="AS34" s="17"/>
      <c r="AT34" s="17"/>
      <c r="AU34" s="13" t="s">
        <v>1064</v>
      </c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5" customHeight="1" x14ac:dyDescent="0.25">
      <c r="A35" s="13" t="s">
        <v>1467</v>
      </c>
      <c r="B35" s="11" t="s">
        <v>1473</v>
      </c>
      <c r="C35" s="11" t="s">
        <v>1472</v>
      </c>
      <c r="D35" s="10" t="str">
        <f t="shared" si="0"/>
        <v>Ridge-centre_e16 16 16</v>
      </c>
      <c r="E35" s="133">
        <v>2004</v>
      </c>
      <c r="F35" s="133">
        <v>8</v>
      </c>
      <c r="G35" s="134"/>
      <c r="H35" s="22" t="s">
        <v>798</v>
      </c>
      <c r="I35" s="11" t="s">
        <v>957</v>
      </c>
      <c r="J35" s="11" t="s">
        <v>957</v>
      </c>
      <c r="K35" s="7" t="s">
        <v>964</v>
      </c>
      <c r="L35" s="13"/>
      <c r="M35" s="13"/>
      <c r="N35" s="5" t="s">
        <v>1491</v>
      </c>
      <c r="O35" s="13"/>
      <c r="P35" s="13"/>
      <c r="Q35" s="13"/>
      <c r="R35" s="13" t="s">
        <v>1065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1066</v>
      </c>
      <c r="AS35" s="17"/>
      <c r="AT35" s="17"/>
      <c r="AU35" s="13" t="s">
        <v>1067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5" customHeight="1" x14ac:dyDescent="0.25">
      <c r="A36" s="13" t="s">
        <v>1467</v>
      </c>
      <c r="B36" s="11" t="s">
        <v>1473</v>
      </c>
      <c r="C36" s="11" t="s">
        <v>1472</v>
      </c>
      <c r="D36" s="10" t="str">
        <f t="shared" si="0"/>
        <v>Ridge-centre_e16 16 17</v>
      </c>
      <c r="E36" s="133">
        <v>2004</v>
      </c>
      <c r="F36" s="133">
        <v>8</v>
      </c>
      <c r="G36" s="134"/>
      <c r="H36" s="22" t="s">
        <v>798</v>
      </c>
      <c r="I36" s="11" t="s">
        <v>957</v>
      </c>
      <c r="J36" s="11" t="s">
        <v>1068</v>
      </c>
      <c r="K36" s="7" t="s">
        <v>964</v>
      </c>
      <c r="L36" s="13"/>
      <c r="M36" s="13"/>
      <c r="N36" s="5" t="s">
        <v>1491</v>
      </c>
      <c r="O36" s="13"/>
      <c r="P36" s="13"/>
      <c r="Q36" s="13"/>
      <c r="R36" s="13" t="s">
        <v>1069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1070</v>
      </c>
      <c r="AS36" s="17"/>
      <c r="AT36" s="17"/>
      <c r="AU36" s="13" t="s">
        <v>1071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5" customHeight="1" x14ac:dyDescent="0.25">
      <c r="A37" s="13" t="s">
        <v>1467</v>
      </c>
      <c r="B37" s="11" t="s">
        <v>1473</v>
      </c>
      <c r="C37" s="11" t="s">
        <v>1472</v>
      </c>
      <c r="D37" s="10" t="str">
        <f t="shared" si="0"/>
        <v>Ridge-centre_e16 17 18</v>
      </c>
      <c r="E37" s="133">
        <v>2004</v>
      </c>
      <c r="F37" s="133">
        <v>8</v>
      </c>
      <c r="G37" s="134"/>
      <c r="H37" s="22" t="s">
        <v>798</v>
      </c>
      <c r="I37" s="11" t="s">
        <v>1068</v>
      </c>
      <c r="J37" s="11" t="s">
        <v>1072</v>
      </c>
      <c r="K37" s="7" t="s">
        <v>964</v>
      </c>
      <c r="L37" s="13"/>
      <c r="M37" s="13"/>
      <c r="N37" s="5" t="s">
        <v>1491</v>
      </c>
      <c r="O37" s="13"/>
      <c r="P37" s="13"/>
      <c r="Q37" s="13"/>
      <c r="R37" s="13" t="s">
        <v>1073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1074</v>
      </c>
      <c r="AS37" s="17"/>
      <c r="AT37" s="17"/>
      <c r="AU37" s="13" t="s">
        <v>1075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5" customHeight="1" x14ac:dyDescent="0.25">
      <c r="A38" s="13" t="s">
        <v>1467</v>
      </c>
      <c r="B38" s="11" t="s">
        <v>1473</v>
      </c>
      <c r="C38" s="11" t="s">
        <v>1472</v>
      </c>
      <c r="D38" s="10" t="str">
        <f t="shared" si="0"/>
        <v>Ridge-centre_e16 17 17</v>
      </c>
      <c r="E38" s="133">
        <v>2004</v>
      </c>
      <c r="F38" s="133">
        <v>8</v>
      </c>
      <c r="G38" s="134"/>
      <c r="H38" s="22" t="s">
        <v>798</v>
      </c>
      <c r="I38" s="11" t="s">
        <v>1068</v>
      </c>
      <c r="J38" s="11" t="s">
        <v>1068</v>
      </c>
      <c r="K38" s="7" t="s">
        <v>964</v>
      </c>
      <c r="L38" s="13"/>
      <c r="M38" s="13"/>
      <c r="N38" s="5" t="s">
        <v>1491</v>
      </c>
      <c r="O38" s="13"/>
      <c r="P38" s="13"/>
      <c r="Q38" s="13"/>
      <c r="R38" s="13" t="s">
        <v>1076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1077</v>
      </c>
      <c r="AS38" s="17"/>
      <c r="AT38" s="17"/>
      <c r="AU38" s="13" t="s">
        <v>1071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5" customHeight="1" x14ac:dyDescent="0.25">
      <c r="A39" s="13" t="s">
        <v>1467</v>
      </c>
      <c r="B39" s="11" t="s">
        <v>1473</v>
      </c>
      <c r="C39" s="11" t="s">
        <v>1472</v>
      </c>
      <c r="D39" s="10" t="str">
        <f t="shared" si="0"/>
        <v>Ridge-centre_e16 18 18</v>
      </c>
      <c r="E39" s="133">
        <v>2004</v>
      </c>
      <c r="F39" s="133">
        <v>8</v>
      </c>
      <c r="G39" s="134"/>
      <c r="H39" s="22" t="s">
        <v>798</v>
      </c>
      <c r="I39" s="11" t="s">
        <v>1072</v>
      </c>
      <c r="J39" s="11" t="s">
        <v>1072</v>
      </c>
      <c r="K39" s="7" t="s">
        <v>964</v>
      </c>
      <c r="L39" s="13"/>
      <c r="M39" s="13"/>
      <c r="N39" s="5" t="s">
        <v>1491</v>
      </c>
      <c r="O39" s="13"/>
      <c r="P39" s="13"/>
      <c r="Q39" s="13"/>
      <c r="R39" s="13" t="s">
        <v>1078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1079</v>
      </c>
      <c r="AS39" s="17"/>
      <c r="AT39" s="17"/>
      <c r="AU39" s="13" t="s">
        <v>987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5" customHeight="1" x14ac:dyDescent="0.25">
      <c r="A40" s="13" t="s">
        <v>1467</v>
      </c>
      <c r="B40" s="11" t="s">
        <v>1473</v>
      </c>
      <c r="C40" s="11" t="s">
        <v>1472</v>
      </c>
      <c r="D40" s="10" t="str">
        <f t="shared" si="0"/>
        <v>Ridge-centre_e16 18 19</v>
      </c>
      <c r="E40" s="133">
        <v>2004</v>
      </c>
      <c r="F40" s="133">
        <v>8</v>
      </c>
      <c r="G40" s="134"/>
      <c r="H40" s="22" t="s">
        <v>798</v>
      </c>
      <c r="I40" s="11" t="s">
        <v>1072</v>
      </c>
      <c r="J40" s="11" t="s">
        <v>1080</v>
      </c>
      <c r="K40" s="7" t="s">
        <v>964</v>
      </c>
      <c r="L40" s="13"/>
      <c r="M40" s="13"/>
      <c r="N40" s="5" t="s">
        <v>1491</v>
      </c>
      <c r="O40" s="13"/>
      <c r="P40" s="13"/>
      <c r="Q40" s="13"/>
      <c r="R40" s="13" t="s">
        <v>1081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1082</v>
      </c>
      <c r="AS40" s="17"/>
      <c r="AT40" s="17"/>
      <c r="AU40" s="13" t="s">
        <v>981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5" customHeight="1" x14ac:dyDescent="0.25">
      <c r="A41" s="13" t="s">
        <v>1467</v>
      </c>
      <c r="B41" s="11" t="s">
        <v>1473</v>
      </c>
      <c r="C41" s="11" t="s">
        <v>1472</v>
      </c>
      <c r="D41" s="10" t="str">
        <f t="shared" si="0"/>
        <v>Ridge-centre_e16 19 19</v>
      </c>
      <c r="E41" s="133">
        <v>2004</v>
      </c>
      <c r="F41" s="133">
        <v>8</v>
      </c>
      <c r="G41" s="134"/>
      <c r="H41" s="22" t="s">
        <v>798</v>
      </c>
      <c r="I41" s="11" t="s">
        <v>1080</v>
      </c>
      <c r="J41" s="11" t="s">
        <v>1080</v>
      </c>
      <c r="K41" s="7" t="s">
        <v>964</v>
      </c>
      <c r="L41" s="13"/>
      <c r="M41" s="13"/>
      <c r="N41" s="5" t="s">
        <v>1491</v>
      </c>
      <c r="O41" s="13"/>
      <c r="P41" s="13"/>
      <c r="Q41" s="13"/>
      <c r="R41" s="13" t="s">
        <v>1083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1084</v>
      </c>
      <c r="AS41" s="17"/>
      <c r="AT41" s="17"/>
      <c r="AU41" s="13" t="s">
        <v>1085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5" customHeight="1" x14ac:dyDescent="0.25">
      <c r="A42" s="13" t="s">
        <v>1467</v>
      </c>
      <c r="B42" s="11" t="s">
        <v>1473</v>
      </c>
      <c r="C42" s="11" t="s">
        <v>1472</v>
      </c>
      <c r="D42" s="10" t="str">
        <f t="shared" si="0"/>
        <v>Ridge-centre_e16 19 20</v>
      </c>
      <c r="E42" s="133">
        <v>2004</v>
      </c>
      <c r="F42" s="133">
        <v>8</v>
      </c>
      <c r="G42" s="134"/>
      <c r="H42" s="22" t="s">
        <v>798</v>
      </c>
      <c r="I42" s="11" t="s">
        <v>1080</v>
      </c>
      <c r="J42" s="11" t="s">
        <v>1086</v>
      </c>
      <c r="K42" s="7" t="s">
        <v>964</v>
      </c>
      <c r="L42" s="13"/>
      <c r="M42" s="13"/>
      <c r="N42" s="5" t="s">
        <v>1491</v>
      </c>
      <c r="O42" s="13"/>
      <c r="P42" s="13"/>
      <c r="Q42" s="13"/>
      <c r="R42" s="13" t="s">
        <v>1087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1088</v>
      </c>
      <c r="AS42" s="17"/>
      <c r="AT42" s="17"/>
      <c r="AU42" s="13" t="s">
        <v>1089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5" customHeight="1" x14ac:dyDescent="0.25">
      <c r="A43" s="13" t="s">
        <v>1467</v>
      </c>
      <c r="B43" s="11" t="s">
        <v>1473</v>
      </c>
      <c r="C43" s="11" t="s">
        <v>1472</v>
      </c>
      <c r="D43" s="10" t="str">
        <f t="shared" si="0"/>
        <v>Ridge-centre_e16 20 20</v>
      </c>
      <c r="E43" s="133">
        <v>2004</v>
      </c>
      <c r="F43" s="133">
        <v>8</v>
      </c>
      <c r="G43" s="134"/>
      <c r="H43" s="22" t="s">
        <v>798</v>
      </c>
      <c r="I43" s="11" t="s">
        <v>1086</v>
      </c>
      <c r="J43" s="11" t="s">
        <v>1086</v>
      </c>
      <c r="K43" s="7" t="s">
        <v>964</v>
      </c>
      <c r="L43" s="13"/>
      <c r="M43" s="13"/>
      <c r="N43" s="5" t="s">
        <v>1491</v>
      </c>
      <c r="O43" s="13"/>
      <c r="P43" s="13"/>
      <c r="Q43" s="13"/>
      <c r="R43" s="13" t="s">
        <v>1090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1091</v>
      </c>
      <c r="AS43" s="17"/>
      <c r="AT43" s="17"/>
      <c r="AU43" s="13" t="s">
        <v>1006</v>
      </c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5" customHeight="1" x14ac:dyDescent="0.25">
      <c r="A44" s="13" t="s">
        <v>1467</v>
      </c>
      <c r="B44" s="11" t="s">
        <v>1473</v>
      </c>
      <c r="C44" s="11" t="s">
        <v>1472</v>
      </c>
      <c r="D44" s="10" t="str">
        <f t="shared" si="0"/>
        <v>Ridge-centre_e16 20 21</v>
      </c>
      <c r="E44" s="133">
        <v>2004</v>
      </c>
      <c r="F44" s="133">
        <v>8</v>
      </c>
      <c r="G44" s="134"/>
      <c r="H44" s="22" t="s">
        <v>798</v>
      </c>
      <c r="I44" s="11" t="s">
        <v>1086</v>
      </c>
      <c r="J44" s="11" t="s">
        <v>1092</v>
      </c>
      <c r="K44" s="167" t="s">
        <v>1492</v>
      </c>
      <c r="L44" s="13"/>
      <c r="M44" s="13"/>
      <c r="N44" s="5" t="s">
        <v>1493</v>
      </c>
      <c r="O44" s="13"/>
      <c r="P44" s="13"/>
      <c r="Q44" s="13"/>
      <c r="R44" s="13" t="s">
        <v>1093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1094</v>
      </c>
      <c r="AS44" s="17"/>
      <c r="AT44" s="17"/>
      <c r="AU44" s="13" t="s">
        <v>1095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5" customHeight="1" x14ac:dyDescent="0.25">
      <c r="A45" s="13" t="s">
        <v>1467</v>
      </c>
      <c r="B45" s="11" t="s">
        <v>1473</v>
      </c>
      <c r="C45" s="11" t="s">
        <v>1472</v>
      </c>
      <c r="D45" s="10" t="str">
        <f t="shared" si="0"/>
        <v>Ridge-centre_e16 21 21</v>
      </c>
      <c r="E45" s="133">
        <v>2004</v>
      </c>
      <c r="F45" s="133">
        <v>8</v>
      </c>
      <c r="G45" s="134"/>
      <c r="H45" s="22" t="s">
        <v>798</v>
      </c>
      <c r="I45" s="11" t="s">
        <v>1092</v>
      </c>
      <c r="J45" s="11" t="s">
        <v>1092</v>
      </c>
      <c r="K45" s="167" t="s">
        <v>1492</v>
      </c>
      <c r="L45" s="13"/>
      <c r="M45" s="13"/>
      <c r="N45" s="5" t="s">
        <v>1493</v>
      </c>
      <c r="O45" s="13"/>
      <c r="P45" s="13"/>
      <c r="Q45" s="13"/>
      <c r="R45" s="13" t="s">
        <v>1096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1097</v>
      </c>
      <c r="AS45" s="17"/>
      <c r="AT45" s="17"/>
      <c r="AU45" s="13" t="s">
        <v>967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5" customHeight="1" x14ac:dyDescent="0.25">
      <c r="A46" s="13" t="s">
        <v>1467</v>
      </c>
      <c r="B46" s="11" t="s">
        <v>1473</v>
      </c>
      <c r="C46" s="11" t="s">
        <v>1472</v>
      </c>
      <c r="D46" s="10" t="str">
        <f t="shared" si="0"/>
        <v>Ridge-centre_e16 21 22</v>
      </c>
      <c r="E46" s="133">
        <v>2004</v>
      </c>
      <c r="F46" s="133">
        <v>8</v>
      </c>
      <c r="G46" s="134"/>
      <c r="H46" s="22" t="s">
        <v>798</v>
      </c>
      <c r="I46" s="11" t="s">
        <v>1092</v>
      </c>
      <c r="J46" s="11" t="s">
        <v>1098</v>
      </c>
      <c r="K46" s="167" t="s">
        <v>1492</v>
      </c>
      <c r="L46" s="13"/>
      <c r="M46" s="13"/>
      <c r="N46" s="5" t="s">
        <v>1493</v>
      </c>
      <c r="O46" s="13"/>
      <c r="P46" s="13"/>
      <c r="Q46" s="13"/>
      <c r="R46" s="13" t="s">
        <v>1099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1100</v>
      </c>
      <c r="AS46" s="17"/>
      <c r="AT46" s="17"/>
      <c r="AU46" s="13" t="s">
        <v>1101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5" customHeight="1" x14ac:dyDescent="0.25">
      <c r="A47" s="13" t="s">
        <v>1467</v>
      </c>
      <c r="B47" s="11" t="s">
        <v>1473</v>
      </c>
      <c r="C47" s="11" t="s">
        <v>1471</v>
      </c>
      <c r="D47" s="10" t="str">
        <f t="shared" si="0"/>
        <v>Ridge-margin_h16 0 1</v>
      </c>
      <c r="E47" s="133">
        <v>2004</v>
      </c>
      <c r="F47" s="133">
        <v>8</v>
      </c>
      <c r="G47" s="134"/>
      <c r="H47" s="22" t="s">
        <v>798</v>
      </c>
      <c r="I47" s="11" t="s">
        <v>962</v>
      </c>
      <c r="J47" s="11" t="s">
        <v>963</v>
      </c>
      <c r="K47" s="13" t="s">
        <v>1102</v>
      </c>
      <c r="L47" s="13"/>
      <c r="M47" s="13"/>
      <c r="N47" s="5" t="s">
        <v>1490</v>
      </c>
      <c r="O47" s="13"/>
      <c r="P47" s="13"/>
      <c r="Q47" s="13"/>
      <c r="R47" s="13" t="s">
        <v>1103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1104</v>
      </c>
      <c r="AS47" s="17"/>
      <c r="AT47" s="17"/>
      <c r="AU47" s="13" t="s">
        <v>1105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5" customHeight="1" x14ac:dyDescent="0.25">
      <c r="A48" s="13" t="s">
        <v>1467</v>
      </c>
      <c r="B48" s="11" t="s">
        <v>1473</v>
      </c>
      <c r="C48" s="11" t="s">
        <v>1471</v>
      </c>
      <c r="D48" s="10" t="str">
        <f t="shared" si="0"/>
        <v>Ridge-margin_h16 1 1</v>
      </c>
      <c r="E48" s="133">
        <v>2004</v>
      </c>
      <c r="F48" s="133">
        <v>8</v>
      </c>
      <c r="G48" s="134"/>
      <c r="H48" s="22" t="s">
        <v>798</v>
      </c>
      <c r="I48" s="11" t="s">
        <v>963</v>
      </c>
      <c r="J48" s="11" t="s">
        <v>963</v>
      </c>
      <c r="K48" s="13" t="s">
        <v>1102</v>
      </c>
      <c r="L48" s="13"/>
      <c r="M48" s="13"/>
      <c r="N48" s="5" t="s">
        <v>1490</v>
      </c>
      <c r="O48" s="13"/>
      <c r="P48" s="13"/>
      <c r="Q48" s="13"/>
      <c r="R48" s="13" t="s">
        <v>1106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1107</v>
      </c>
      <c r="AS48" s="17"/>
      <c r="AT48" s="17"/>
      <c r="AU48" s="13" t="s">
        <v>1108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5" customHeight="1" x14ac:dyDescent="0.25">
      <c r="A49" s="13" t="s">
        <v>1467</v>
      </c>
      <c r="B49" s="11" t="s">
        <v>1473</v>
      </c>
      <c r="C49" s="11" t="s">
        <v>1471</v>
      </c>
      <c r="D49" s="10" t="str">
        <f t="shared" si="0"/>
        <v>Ridge-margin_h16 1 2</v>
      </c>
      <c r="E49" s="133">
        <v>2004</v>
      </c>
      <c r="F49" s="133">
        <v>8</v>
      </c>
      <c r="G49" s="134"/>
      <c r="H49" s="22" t="s">
        <v>798</v>
      </c>
      <c r="I49" s="11" t="s">
        <v>963</v>
      </c>
      <c r="J49" s="11" t="s">
        <v>971</v>
      </c>
      <c r="K49" s="13" t="s">
        <v>1102</v>
      </c>
      <c r="L49" s="13"/>
      <c r="M49" s="13"/>
      <c r="N49" s="5" t="s">
        <v>1490</v>
      </c>
      <c r="O49" s="13"/>
      <c r="P49" s="13"/>
      <c r="Q49" s="13"/>
      <c r="R49" s="13" t="s">
        <v>1109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1110</v>
      </c>
      <c r="AS49" s="17"/>
      <c r="AT49" s="17"/>
      <c r="AU49" s="13" t="s">
        <v>1111</v>
      </c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5" customHeight="1" x14ac:dyDescent="0.25">
      <c r="A50" s="13" t="s">
        <v>1467</v>
      </c>
      <c r="B50" s="11" t="s">
        <v>1473</v>
      </c>
      <c r="C50" s="11" t="s">
        <v>1471</v>
      </c>
      <c r="D50" s="10" t="str">
        <f t="shared" si="0"/>
        <v>Ridge-margin_h16 2 2</v>
      </c>
      <c r="E50" s="133">
        <v>2004</v>
      </c>
      <c r="F50" s="133">
        <v>8</v>
      </c>
      <c r="G50" s="134"/>
      <c r="H50" s="22" t="s">
        <v>798</v>
      </c>
      <c r="I50" s="11" t="s">
        <v>971</v>
      </c>
      <c r="J50" s="11" t="s">
        <v>971</v>
      </c>
      <c r="K50" s="13" t="s">
        <v>1112</v>
      </c>
      <c r="L50" s="13"/>
      <c r="M50" s="13"/>
      <c r="N50" s="5" t="s">
        <v>1490</v>
      </c>
      <c r="O50" s="13"/>
      <c r="P50" s="13"/>
      <c r="Q50" s="13"/>
      <c r="R50" s="13" t="s">
        <v>1113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1114</v>
      </c>
      <c r="AS50" s="17"/>
      <c r="AT50" s="17"/>
      <c r="AU50" s="13" t="s">
        <v>1115</v>
      </c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5" customHeight="1" x14ac:dyDescent="0.25">
      <c r="A51" s="13" t="s">
        <v>1467</v>
      </c>
      <c r="B51" s="11" t="s">
        <v>1473</v>
      </c>
      <c r="C51" s="11" t="s">
        <v>1471</v>
      </c>
      <c r="D51" s="10" t="str">
        <f t="shared" si="0"/>
        <v>Ridge-margin_h16 2 3</v>
      </c>
      <c r="E51" s="133">
        <v>2004</v>
      </c>
      <c r="F51" s="133">
        <v>8</v>
      </c>
      <c r="G51" s="134"/>
      <c r="H51" s="22" t="s">
        <v>798</v>
      </c>
      <c r="I51" s="11" t="s">
        <v>971</v>
      </c>
      <c r="J51" s="11" t="s">
        <v>978</v>
      </c>
      <c r="K51" s="13" t="s">
        <v>1112</v>
      </c>
      <c r="L51" s="13"/>
      <c r="M51" s="13"/>
      <c r="N51" s="5" t="s">
        <v>1490</v>
      </c>
      <c r="O51" s="13"/>
      <c r="P51" s="13"/>
      <c r="Q51" s="13"/>
      <c r="R51" s="13" t="s">
        <v>1109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1116</v>
      </c>
      <c r="AS51" s="17"/>
      <c r="AT51" s="17"/>
      <c r="AU51" s="13" t="s">
        <v>1117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5" customHeight="1" x14ac:dyDescent="0.25">
      <c r="A52" s="13" t="s">
        <v>1467</v>
      </c>
      <c r="B52" s="11" t="s">
        <v>1473</v>
      </c>
      <c r="C52" s="11" t="s">
        <v>1471</v>
      </c>
      <c r="D52" s="10" t="str">
        <f t="shared" si="0"/>
        <v>Ridge-margin_h16 3 3</v>
      </c>
      <c r="E52" s="133">
        <v>2004</v>
      </c>
      <c r="F52" s="133">
        <v>8</v>
      </c>
      <c r="G52" s="134"/>
      <c r="H52" s="22" t="s">
        <v>798</v>
      </c>
      <c r="I52" s="11" t="s">
        <v>978</v>
      </c>
      <c r="J52" s="11" t="s">
        <v>978</v>
      </c>
      <c r="K52" s="13" t="s">
        <v>1112</v>
      </c>
      <c r="L52" s="13"/>
      <c r="M52" s="13"/>
      <c r="N52" s="5" t="s">
        <v>1490</v>
      </c>
      <c r="O52" s="13"/>
      <c r="P52" s="13"/>
      <c r="Q52" s="13"/>
      <c r="R52" s="13" t="s">
        <v>1118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1119</v>
      </c>
      <c r="AS52" s="17"/>
      <c r="AT52" s="17"/>
      <c r="AU52" s="13" t="s">
        <v>1105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5" customHeight="1" x14ac:dyDescent="0.25">
      <c r="A53" s="13" t="s">
        <v>1467</v>
      </c>
      <c r="B53" s="11" t="s">
        <v>1473</v>
      </c>
      <c r="C53" s="11" t="s">
        <v>1471</v>
      </c>
      <c r="D53" s="10" t="str">
        <f t="shared" si="0"/>
        <v>Ridge-margin_h16 3 4</v>
      </c>
      <c r="E53" s="133">
        <v>2004</v>
      </c>
      <c r="F53" s="133">
        <v>8</v>
      </c>
      <c r="G53" s="134"/>
      <c r="H53" s="22" t="s">
        <v>798</v>
      </c>
      <c r="I53" s="11" t="s">
        <v>978</v>
      </c>
      <c r="J53" s="11" t="s">
        <v>984</v>
      </c>
      <c r="K53" s="13" t="s">
        <v>1112</v>
      </c>
      <c r="L53" s="13"/>
      <c r="M53" s="13"/>
      <c r="N53" s="5" t="s">
        <v>1490</v>
      </c>
      <c r="O53" s="13"/>
      <c r="P53" s="13"/>
      <c r="Q53" s="13"/>
      <c r="R53" s="13" t="s">
        <v>1120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1121</v>
      </c>
      <c r="AS53" s="17"/>
      <c r="AT53" s="17"/>
      <c r="AU53" s="13" t="s">
        <v>1117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5" customHeight="1" x14ac:dyDescent="0.25">
      <c r="A54" s="13" t="s">
        <v>1467</v>
      </c>
      <c r="B54" s="11" t="s">
        <v>1473</v>
      </c>
      <c r="C54" s="11" t="s">
        <v>1471</v>
      </c>
      <c r="D54" s="10" t="str">
        <f t="shared" si="0"/>
        <v>Ridge-margin_h16 4 4</v>
      </c>
      <c r="E54" s="133">
        <v>2004</v>
      </c>
      <c r="F54" s="133">
        <v>8</v>
      </c>
      <c r="G54" s="134"/>
      <c r="H54" s="22" t="s">
        <v>798</v>
      </c>
      <c r="I54" s="11" t="s">
        <v>984</v>
      </c>
      <c r="J54" s="11" t="s">
        <v>984</v>
      </c>
      <c r="K54" s="13" t="s">
        <v>1112</v>
      </c>
      <c r="L54" s="13"/>
      <c r="M54" s="13"/>
      <c r="N54" s="5" t="s">
        <v>1490</v>
      </c>
      <c r="O54" s="13"/>
      <c r="P54" s="13"/>
      <c r="Q54" s="13"/>
      <c r="R54" s="13" t="s">
        <v>1122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1123</v>
      </c>
      <c r="AS54" s="17"/>
      <c r="AT54" s="17"/>
      <c r="AU54" s="13" t="s">
        <v>1124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5" customHeight="1" x14ac:dyDescent="0.25">
      <c r="A55" s="13" t="s">
        <v>1467</v>
      </c>
      <c r="B55" s="11" t="s">
        <v>1473</v>
      </c>
      <c r="C55" s="11" t="s">
        <v>1471</v>
      </c>
      <c r="D55" s="10" t="str">
        <f t="shared" si="0"/>
        <v>Ridge-margin_h16 4 5</v>
      </c>
      <c r="E55" s="133">
        <v>2004</v>
      </c>
      <c r="F55" s="133">
        <v>8</v>
      </c>
      <c r="G55" s="134"/>
      <c r="H55" s="22" t="s">
        <v>798</v>
      </c>
      <c r="I55" s="11" t="s">
        <v>984</v>
      </c>
      <c r="J55" s="11" t="s">
        <v>990</v>
      </c>
      <c r="K55" s="13" t="s">
        <v>1112</v>
      </c>
      <c r="L55" s="13"/>
      <c r="M55" s="13"/>
      <c r="N55" s="5" t="s">
        <v>1490</v>
      </c>
      <c r="O55" s="13"/>
      <c r="P55" s="13"/>
      <c r="Q55" s="13"/>
      <c r="R55" s="13" t="s">
        <v>1113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1125</v>
      </c>
      <c r="AS55" s="17"/>
      <c r="AT55" s="17"/>
      <c r="AU55" s="13" t="s">
        <v>1126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5" customHeight="1" x14ac:dyDescent="0.25">
      <c r="A56" s="13" t="s">
        <v>1467</v>
      </c>
      <c r="B56" s="11" t="s">
        <v>1473</v>
      </c>
      <c r="C56" s="11" t="s">
        <v>1471</v>
      </c>
      <c r="D56" s="10" t="str">
        <f t="shared" si="0"/>
        <v>Ridge-margin_h16 5 5</v>
      </c>
      <c r="E56" s="133">
        <v>2004</v>
      </c>
      <c r="F56" s="133">
        <v>8</v>
      </c>
      <c r="G56" s="134"/>
      <c r="H56" s="22" t="s">
        <v>798</v>
      </c>
      <c r="I56" s="11" t="s">
        <v>990</v>
      </c>
      <c r="J56" s="11" t="s">
        <v>990</v>
      </c>
      <c r="K56" s="13" t="s">
        <v>1112</v>
      </c>
      <c r="L56" s="13"/>
      <c r="M56" s="13"/>
      <c r="N56" s="5" t="s">
        <v>1490</v>
      </c>
      <c r="O56" s="13"/>
      <c r="P56" s="13"/>
      <c r="Q56" s="13"/>
      <c r="R56" s="13" t="s">
        <v>1127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 t="s">
        <v>1128</v>
      </c>
      <c r="AS56" s="17"/>
      <c r="AT56" s="17"/>
      <c r="AU56" s="13" t="s">
        <v>1129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5" customHeight="1" x14ac:dyDescent="0.25">
      <c r="A57" s="13" t="s">
        <v>1467</v>
      </c>
      <c r="B57" s="11" t="s">
        <v>1473</v>
      </c>
      <c r="C57" s="11" t="s">
        <v>1471</v>
      </c>
      <c r="D57" s="10" t="str">
        <f t="shared" si="0"/>
        <v>Ridge-margin_h16 5 6</v>
      </c>
      <c r="E57" s="133">
        <v>2004</v>
      </c>
      <c r="F57" s="133">
        <v>8</v>
      </c>
      <c r="G57" s="134"/>
      <c r="H57" s="22" t="s">
        <v>798</v>
      </c>
      <c r="I57" s="11" t="s">
        <v>990</v>
      </c>
      <c r="J57" s="11" t="s">
        <v>997</v>
      </c>
      <c r="K57" s="13" t="s">
        <v>1130</v>
      </c>
      <c r="L57" s="13"/>
      <c r="M57" s="13"/>
      <c r="N57" s="5" t="s">
        <v>1490</v>
      </c>
      <c r="O57" s="13"/>
      <c r="P57" s="13"/>
      <c r="Q57" s="13"/>
      <c r="R57" s="13" t="s">
        <v>1131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1132</v>
      </c>
      <c r="AS57" s="17"/>
      <c r="AT57" s="17"/>
      <c r="AU57" s="13" t="s">
        <v>1133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5" customHeight="1" x14ac:dyDescent="0.25">
      <c r="A58" s="13" t="s">
        <v>1467</v>
      </c>
      <c r="B58" s="11" t="s">
        <v>1473</v>
      </c>
      <c r="C58" s="11" t="s">
        <v>1471</v>
      </c>
      <c r="D58" s="10" t="str">
        <f t="shared" si="0"/>
        <v>Ridge-margin_h16 6 6</v>
      </c>
      <c r="E58" s="133">
        <v>2004</v>
      </c>
      <c r="F58" s="133">
        <v>8</v>
      </c>
      <c r="G58" s="134"/>
      <c r="H58" s="22" t="s">
        <v>798</v>
      </c>
      <c r="I58" s="11" t="s">
        <v>997</v>
      </c>
      <c r="J58" s="11" t="s">
        <v>997</v>
      </c>
      <c r="K58" s="13" t="s">
        <v>1130</v>
      </c>
      <c r="L58" s="13"/>
      <c r="M58" s="13"/>
      <c r="N58" s="5" t="s">
        <v>1490</v>
      </c>
      <c r="O58" s="13"/>
      <c r="P58" s="13"/>
      <c r="Q58" s="13"/>
      <c r="R58" s="13" t="s">
        <v>1134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1135</v>
      </c>
      <c r="AS58" s="17"/>
      <c r="AT58" s="17"/>
      <c r="AU58" s="13" t="s">
        <v>1136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5" customHeight="1" x14ac:dyDescent="0.25">
      <c r="A59" s="13" t="s">
        <v>1467</v>
      </c>
      <c r="B59" s="11" t="s">
        <v>1473</v>
      </c>
      <c r="C59" s="11" t="s">
        <v>1471</v>
      </c>
      <c r="D59" s="10" t="str">
        <f t="shared" si="0"/>
        <v>Ridge-margin_h16 6 7</v>
      </c>
      <c r="E59" s="133">
        <v>2004</v>
      </c>
      <c r="F59" s="133">
        <v>8</v>
      </c>
      <c r="G59" s="134"/>
      <c r="H59" s="22" t="s">
        <v>798</v>
      </c>
      <c r="I59" s="11" t="s">
        <v>997</v>
      </c>
      <c r="J59" s="11" t="s">
        <v>1001</v>
      </c>
      <c r="K59" s="13" t="s">
        <v>1130</v>
      </c>
      <c r="L59" s="13"/>
      <c r="M59" s="13"/>
      <c r="N59" s="5" t="s">
        <v>1490</v>
      </c>
      <c r="O59" s="13"/>
      <c r="P59" s="13"/>
      <c r="Q59" s="13"/>
      <c r="R59" s="13" t="s">
        <v>988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1137</v>
      </c>
      <c r="AS59" s="17"/>
      <c r="AT59" s="17"/>
      <c r="AU59" s="13" t="s">
        <v>1138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5" customHeight="1" x14ac:dyDescent="0.25">
      <c r="A60" s="13" t="s">
        <v>1467</v>
      </c>
      <c r="B60" s="11" t="s">
        <v>1473</v>
      </c>
      <c r="C60" s="11" t="s">
        <v>1471</v>
      </c>
      <c r="D60" s="10" t="str">
        <f t="shared" si="0"/>
        <v>Ridge-margin_h16 7 7</v>
      </c>
      <c r="E60" s="133">
        <v>2004</v>
      </c>
      <c r="F60" s="133">
        <v>8</v>
      </c>
      <c r="G60" s="134"/>
      <c r="H60" s="22" t="s">
        <v>798</v>
      </c>
      <c r="I60" s="11" t="s">
        <v>1001</v>
      </c>
      <c r="J60" s="11" t="s">
        <v>1001</v>
      </c>
      <c r="K60" s="13" t="s">
        <v>1130</v>
      </c>
      <c r="L60" s="13"/>
      <c r="M60" s="13"/>
      <c r="N60" s="5" t="s">
        <v>1490</v>
      </c>
      <c r="O60" s="13"/>
      <c r="P60" s="13"/>
      <c r="Q60" s="13"/>
      <c r="R60" s="13" t="s">
        <v>1139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1140</v>
      </c>
      <c r="AS60" s="17"/>
      <c r="AT60" s="17"/>
      <c r="AU60" s="13" t="s">
        <v>1138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5" customHeight="1" x14ac:dyDescent="0.25">
      <c r="A61" s="13" t="s">
        <v>1467</v>
      </c>
      <c r="B61" s="11" t="s">
        <v>1473</v>
      </c>
      <c r="C61" s="11" t="s">
        <v>1471</v>
      </c>
      <c r="D61" s="10" t="str">
        <f t="shared" si="0"/>
        <v>Ridge-margin_h16 7 8</v>
      </c>
      <c r="E61" s="133">
        <v>2004</v>
      </c>
      <c r="F61" s="133">
        <v>8</v>
      </c>
      <c r="G61" s="134"/>
      <c r="H61" s="22" t="s">
        <v>798</v>
      </c>
      <c r="I61" s="11" t="s">
        <v>1001</v>
      </c>
      <c r="J61" s="11" t="s">
        <v>1010</v>
      </c>
      <c r="K61" s="13" t="s">
        <v>1130</v>
      </c>
      <c r="L61" s="13"/>
      <c r="M61" s="13"/>
      <c r="N61" s="5" t="s">
        <v>1490</v>
      </c>
      <c r="O61" s="13"/>
      <c r="P61" s="13"/>
      <c r="Q61" s="13"/>
      <c r="R61" s="13" t="s">
        <v>1017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1141</v>
      </c>
      <c r="AS61" s="17"/>
      <c r="AT61" s="17"/>
      <c r="AU61" s="13" t="s">
        <v>1142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5" customHeight="1" x14ac:dyDescent="0.25">
      <c r="A62" s="13" t="s">
        <v>1467</v>
      </c>
      <c r="B62" s="11" t="s">
        <v>1473</v>
      </c>
      <c r="C62" s="11" t="s">
        <v>1471</v>
      </c>
      <c r="D62" s="10" t="str">
        <f t="shared" si="0"/>
        <v>Ridge-margin_h16 8 8</v>
      </c>
      <c r="E62" s="133">
        <v>2004</v>
      </c>
      <c r="F62" s="133">
        <v>8</v>
      </c>
      <c r="G62" s="134"/>
      <c r="H62" s="22" t="s">
        <v>798</v>
      </c>
      <c r="I62" s="11" t="s">
        <v>1010</v>
      </c>
      <c r="J62" s="11" t="s">
        <v>1010</v>
      </c>
      <c r="K62" s="13" t="s">
        <v>1130</v>
      </c>
      <c r="L62" s="13"/>
      <c r="M62" s="13"/>
      <c r="N62" s="5" t="s">
        <v>1490</v>
      </c>
      <c r="O62" s="13"/>
      <c r="P62" s="13"/>
      <c r="Q62" s="13"/>
      <c r="R62" s="13" t="s">
        <v>1143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1144</v>
      </c>
      <c r="AS62" s="17"/>
      <c r="AT62" s="17"/>
      <c r="AU62" s="13" t="s">
        <v>1133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5" customHeight="1" x14ac:dyDescent="0.25">
      <c r="A63" s="13" t="s">
        <v>1467</v>
      </c>
      <c r="B63" s="11" t="s">
        <v>1473</v>
      </c>
      <c r="C63" s="11" t="s">
        <v>1471</v>
      </c>
      <c r="D63" s="10" t="str">
        <f t="shared" si="0"/>
        <v>Ridge-margin_h16 8 9</v>
      </c>
      <c r="E63" s="133">
        <v>2004</v>
      </c>
      <c r="F63" s="133">
        <v>8</v>
      </c>
      <c r="G63" s="134"/>
      <c r="H63" s="22" t="s">
        <v>798</v>
      </c>
      <c r="I63" s="11" t="s">
        <v>1010</v>
      </c>
      <c r="J63" s="11" t="s">
        <v>1016</v>
      </c>
      <c r="K63" s="13" t="s">
        <v>1130</v>
      </c>
      <c r="L63" s="13"/>
      <c r="M63" s="13"/>
      <c r="N63" s="5" t="s">
        <v>1490</v>
      </c>
      <c r="O63" s="13"/>
      <c r="P63" s="13"/>
      <c r="Q63" s="13"/>
      <c r="R63" s="13" t="s">
        <v>1027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 t="s">
        <v>1145</v>
      </c>
      <c r="AS63" s="17"/>
      <c r="AT63" s="17"/>
      <c r="AU63" s="13" t="s">
        <v>1146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5" customHeight="1" x14ac:dyDescent="0.25">
      <c r="A64" s="13" t="s">
        <v>1467</v>
      </c>
      <c r="B64" s="11" t="s">
        <v>1473</v>
      </c>
      <c r="C64" s="11" t="s">
        <v>1471</v>
      </c>
      <c r="D64" s="10" t="str">
        <f t="shared" si="0"/>
        <v>Ridge-margin_h16 9 9</v>
      </c>
      <c r="E64" s="133">
        <v>2004</v>
      </c>
      <c r="F64" s="133">
        <v>8</v>
      </c>
      <c r="G64" s="134"/>
      <c r="H64" s="22" t="s">
        <v>798</v>
      </c>
      <c r="I64" s="11" t="s">
        <v>1016</v>
      </c>
      <c r="J64" s="11" t="s">
        <v>1016</v>
      </c>
      <c r="K64" s="13" t="s">
        <v>1130</v>
      </c>
      <c r="L64" s="13"/>
      <c r="M64" s="13"/>
      <c r="N64" s="5" t="s">
        <v>1490</v>
      </c>
      <c r="O64" s="13"/>
      <c r="P64" s="13"/>
      <c r="Q64" s="13"/>
      <c r="R64" s="13" t="s">
        <v>1147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1148</v>
      </c>
      <c r="AS64" s="17"/>
      <c r="AT64" s="17"/>
      <c r="AU64" s="13" t="s">
        <v>1149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5" customHeight="1" x14ac:dyDescent="0.25">
      <c r="A65" s="13" t="s">
        <v>1467</v>
      </c>
      <c r="B65" s="11" t="s">
        <v>1473</v>
      </c>
      <c r="C65" s="11" t="s">
        <v>1471</v>
      </c>
      <c r="D65" s="10" t="str">
        <f t="shared" si="0"/>
        <v>Ridge-margin_h16 9 10</v>
      </c>
      <c r="E65" s="133">
        <v>2004</v>
      </c>
      <c r="F65" s="133">
        <v>8</v>
      </c>
      <c r="G65" s="134"/>
      <c r="H65" s="22" t="s">
        <v>798</v>
      </c>
      <c r="I65" s="11" t="s">
        <v>1016</v>
      </c>
      <c r="J65" s="11" t="s">
        <v>1023</v>
      </c>
      <c r="K65" s="13" t="s">
        <v>1130</v>
      </c>
      <c r="L65" s="13"/>
      <c r="M65" s="13"/>
      <c r="N65" s="5" t="s">
        <v>1490</v>
      </c>
      <c r="O65" s="13"/>
      <c r="P65" s="13"/>
      <c r="Q65" s="13"/>
      <c r="R65" s="13" t="s">
        <v>1150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1151</v>
      </c>
      <c r="AS65" s="17"/>
      <c r="AT65" s="17"/>
      <c r="AU65" s="13" t="s">
        <v>1124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5" customHeight="1" x14ac:dyDescent="0.25">
      <c r="A66" s="13" t="s">
        <v>1467</v>
      </c>
      <c r="B66" s="11" t="s">
        <v>1473</v>
      </c>
      <c r="C66" s="11" t="s">
        <v>1471</v>
      </c>
      <c r="D66" s="10" t="str">
        <f t="shared" si="0"/>
        <v>Ridge-margin_h16 10 10</v>
      </c>
      <c r="E66" s="133">
        <v>2004</v>
      </c>
      <c r="F66" s="133">
        <v>8</v>
      </c>
      <c r="G66" s="134"/>
      <c r="H66" s="22" t="s">
        <v>798</v>
      </c>
      <c r="I66" s="11" t="s">
        <v>1023</v>
      </c>
      <c r="J66" s="11" t="s">
        <v>1023</v>
      </c>
      <c r="K66" s="13" t="s">
        <v>1112</v>
      </c>
      <c r="L66" s="13"/>
      <c r="M66" s="13"/>
      <c r="N66" s="5" t="s">
        <v>1490</v>
      </c>
      <c r="O66" s="13"/>
      <c r="P66" s="13"/>
      <c r="Q66" s="13"/>
      <c r="R66" s="13" t="s">
        <v>1152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1153</v>
      </c>
      <c r="AS66" s="17"/>
      <c r="AT66" s="17"/>
      <c r="AU66" s="13" t="s">
        <v>1154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5" customHeight="1" x14ac:dyDescent="0.25">
      <c r="A67" s="13" t="s">
        <v>1467</v>
      </c>
      <c r="B67" s="11" t="s">
        <v>1473</v>
      </c>
      <c r="C67" s="11" t="s">
        <v>1471</v>
      </c>
      <c r="D67" s="10" t="str">
        <f t="shared" si="0"/>
        <v>Ridge-margin_h16 10 11</v>
      </c>
      <c r="E67" s="133">
        <v>2004</v>
      </c>
      <c r="F67" s="133">
        <v>8</v>
      </c>
      <c r="G67" s="134"/>
      <c r="H67" s="22" t="s">
        <v>798</v>
      </c>
      <c r="I67" s="11" t="s">
        <v>1023</v>
      </c>
      <c r="J67" s="11" t="s">
        <v>1030</v>
      </c>
      <c r="K67" s="13" t="s">
        <v>1112</v>
      </c>
      <c r="L67" s="13"/>
      <c r="M67" s="13"/>
      <c r="N67" s="5" t="s">
        <v>1490</v>
      </c>
      <c r="O67" s="13"/>
      <c r="P67" s="13"/>
      <c r="Q67" s="13"/>
      <c r="R67" s="13" t="s">
        <v>1155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1156</v>
      </c>
      <c r="AS67" s="17"/>
      <c r="AT67" s="17"/>
      <c r="AU67" s="13" t="s">
        <v>1157</v>
      </c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5" customHeight="1" x14ac:dyDescent="0.25">
      <c r="A68" s="13" t="s">
        <v>1467</v>
      </c>
      <c r="B68" s="11" t="s">
        <v>1473</v>
      </c>
      <c r="C68" s="11" t="s">
        <v>1471</v>
      </c>
      <c r="D68" s="10" t="str">
        <f t="shared" si="0"/>
        <v>Ridge-margin_h16 11 11</v>
      </c>
      <c r="E68" s="133">
        <v>2004</v>
      </c>
      <c r="F68" s="133">
        <v>8</v>
      </c>
      <c r="G68" s="134"/>
      <c r="H68" s="22" t="s">
        <v>798</v>
      </c>
      <c r="I68" s="11" t="s">
        <v>1030</v>
      </c>
      <c r="J68" s="11" t="s">
        <v>1030</v>
      </c>
      <c r="K68" s="13" t="s">
        <v>1112</v>
      </c>
      <c r="L68" s="13"/>
      <c r="M68" s="13"/>
      <c r="N68" s="5" t="s">
        <v>1490</v>
      </c>
      <c r="O68" s="13"/>
      <c r="P68" s="13"/>
      <c r="Q68" s="13"/>
      <c r="R68" s="13" t="s">
        <v>1155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1158</v>
      </c>
      <c r="AS68" s="17"/>
      <c r="AT68" s="17"/>
      <c r="AU68" s="13" t="s">
        <v>1159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5" customHeight="1" x14ac:dyDescent="0.25">
      <c r="A69" s="13" t="s">
        <v>1467</v>
      </c>
      <c r="B69" s="11" t="s">
        <v>1473</v>
      </c>
      <c r="C69" s="11" t="s">
        <v>1471</v>
      </c>
      <c r="D69" s="10" t="str">
        <f t="shared" ref="D69:D132" si="1">C69&amp;" "&amp;I69&amp;" "&amp;J69</f>
        <v>Ridge-margin_h16 11 12</v>
      </c>
      <c r="E69" s="133">
        <v>2004</v>
      </c>
      <c r="F69" s="133">
        <v>8</v>
      </c>
      <c r="G69" s="134"/>
      <c r="H69" s="22" t="s">
        <v>798</v>
      </c>
      <c r="I69" s="11" t="s">
        <v>1030</v>
      </c>
      <c r="J69" s="11" t="s">
        <v>1036</v>
      </c>
      <c r="K69" s="13" t="s">
        <v>1112</v>
      </c>
      <c r="L69" s="13"/>
      <c r="M69" s="13"/>
      <c r="N69" s="5" t="s">
        <v>1490</v>
      </c>
      <c r="O69" s="13"/>
      <c r="P69" s="13"/>
      <c r="Q69" s="13"/>
      <c r="R69" s="13" t="s">
        <v>1134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 t="s">
        <v>1160</v>
      </c>
      <c r="AS69" s="17"/>
      <c r="AT69" s="17"/>
      <c r="AU69" s="13" t="s">
        <v>1117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5" customHeight="1" x14ac:dyDescent="0.25">
      <c r="A70" s="13" t="s">
        <v>1467</v>
      </c>
      <c r="B70" s="11" t="s">
        <v>1473</v>
      </c>
      <c r="C70" s="11" t="s">
        <v>1471</v>
      </c>
      <c r="D70" s="10" t="str">
        <f t="shared" si="1"/>
        <v>Ridge-margin_h16 12 12</v>
      </c>
      <c r="E70" s="133">
        <v>2004</v>
      </c>
      <c r="F70" s="133">
        <v>8</v>
      </c>
      <c r="G70" s="134"/>
      <c r="H70" s="22" t="s">
        <v>798</v>
      </c>
      <c r="I70" s="11" t="s">
        <v>1036</v>
      </c>
      <c r="J70" s="11" t="s">
        <v>1036</v>
      </c>
      <c r="K70" s="13" t="s">
        <v>1112</v>
      </c>
      <c r="L70" s="13"/>
      <c r="M70" s="13"/>
      <c r="N70" s="5" t="s">
        <v>1490</v>
      </c>
      <c r="O70" s="13"/>
      <c r="P70" s="13"/>
      <c r="Q70" s="13"/>
      <c r="R70" s="13" t="s">
        <v>1161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1162</v>
      </c>
      <c r="AS70" s="17"/>
      <c r="AT70" s="17"/>
      <c r="AU70" s="13" t="s">
        <v>1163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5" customHeight="1" x14ac:dyDescent="0.25">
      <c r="A71" s="13" t="s">
        <v>1467</v>
      </c>
      <c r="B71" s="11" t="s">
        <v>1473</v>
      </c>
      <c r="C71" s="11" t="s">
        <v>1471</v>
      </c>
      <c r="D71" s="10" t="str">
        <f t="shared" si="1"/>
        <v>Ridge-margin_h16 12 13</v>
      </c>
      <c r="E71" s="133">
        <v>2004</v>
      </c>
      <c r="F71" s="133">
        <v>8</v>
      </c>
      <c r="G71" s="134"/>
      <c r="H71" s="22" t="s">
        <v>798</v>
      </c>
      <c r="I71" s="11" t="s">
        <v>1036</v>
      </c>
      <c r="J71" s="11" t="s">
        <v>1041</v>
      </c>
      <c r="K71" s="13" t="s">
        <v>1112</v>
      </c>
      <c r="L71" s="13"/>
      <c r="M71" s="13"/>
      <c r="N71" s="5" t="s">
        <v>1490</v>
      </c>
      <c r="O71" s="13"/>
      <c r="P71" s="13"/>
      <c r="Q71" s="13"/>
      <c r="R71" s="13" t="s">
        <v>1152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1164</v>
      </c>
      <c r="AS71" s="17"/>
      <c r="AT71" s="17"/>
      <c r="AU71" s="13" t="s">
        <v>1163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5" customHeight="1" x14ac:dyDescent="0.25">
      <c r="A72" s="13" t="s">
        <v>1467</v>
      </c>
      <c r="B72" s="11" t="s">
        <v>1473</v>
      </c>
      <c r="C72" s="11" t="s">
        <v>1471</v>
      </c>
      <c r="D72" s="10" t="str">
        <f t="shared" si="1"/>
        <v>Ridge-margin_h16 13 13</v>
      </c>
      <c r="E72" s="133">
        <v>2004</v>
      </c>
      <c r="F72" s="133">
        <v>8</v>
      </c>
      <c r="G72" s="134"/>
      <c r="H72" s="22" t="s">
        <v>798</v>
      </c>
      <c r="I72" s="11" t="s">
        <v>1041</v>
      </c>
      <c r="J72" s="11" t="s">
        <v>1041</v>
      </c>
      <c r="K72" s="13" t="s">
        <v>1112</v>
      </c>
      <c r="L72" s="13"/>
      <c r="M72" s="13"/>
      <c r="N72" s="5" t="s">
        <v>1490</v>
      </c>
      <c r="O72" s="13"/>
      <c r="P72" s="13"/>
      <c r="Q72" s="13"/>
      <c r="R72" s="13" t="s">
        <v>1165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1166</v>
      </c>
      <c r="AS72" s="17"/>
      <c r="AT72" s="17"/>
      <c r="AU72" s="13" t="s">
        <v>1167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5" customHeight="1" x14ac:dyDescent="0.25">
      <c r="A73" s="13" t="s">
        <v>1467</v>
      </c>
      <c r="B73" s="11" t="s">
        <v>1473</v>
      </c>
      <c r="C73" s="11" t="s">
        <v>1471</v>
      </c>
      <c r="D73" s="10" t="str">
        <f t="shared" si="1"/>
        <v>Ridge-margin_h16 13 14</v>
      </c>
      <c r="E73" s="133">
        <v>2004</v>
      </c>
      <c r="F73" s="133">
        <v>8</v>
      </c>
      <c r="G73" s="134"/>
      <c r="H73" s="22" t="s">
        <v>798</v>
      </c>
      <c r="I73" s="11" t="s">
        <v>1041</v>
      </c>
      <c r="J73" s="11" t="s">
        <v>1048</v>
      </c>
      <c r="K73" s="13" t="s">
        <v>1112</v>
      </c>
      <c r="L73" s="13"/>
      <c r="M73" s="13"/>
      <c r="N73" s="5" t="s">
        <v>1490</v>
      </c>
      <c r="O73" s="13"/>
      <c r="P73" s="13"/>
      <c r="Q73" s="13"/>
      <c r="R73" s="13" t="s">
        <v>1168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1169</v>
      </c>
      <c r="AS73" s="17"/>
      <c r="AT73" s="17"/>
      <c r="AU73" s="13" t="s">
        <v>1170</v>
      </c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5" customHeight="1" x14ac:dyDescent="0.25">
      <c r="A74" s="13" t="s">
        <v>1467</v>
      </c>
      <c r="B74" s="11" t="s">
        <v>1473</v>
      </c>
      <c r="C74" s="11" t="s">
        <v>1471</v>
      </c>
      <c r="D74" s="10" t="str">
        <f t="shared" si="1"/>
        <v>Ridge-margin_h16 14 14</v>
      </c>
      <c r="E74" s="133">
        <v>2004</v>
      </c>
      <c r="F74" s="133">
        <v>8</v>
      </c>
      <c r="G74" s="134"/>
      <c r="H74" s="22" t="s">
        <v>798</v>
      </c>
      <c r="I74" s="11" t="s">
        <v>1048</v>
      </c>
      <c r="J74" s="11" t="s">
        <v>1048</v>
      </c>
      <c r="K74" s="13" t="s">
        <v>1112</v>
      </c>
      <c r="L74" s="13"/>
      <c r="M74" s="13"/>
      <c r="N74" s="5" t="s">
        <v>1490</v>
      </c>
      <c r="O74" s="13"/>
      <c r="P74" s="13"/>
      <c r="Q74" s="13"/>
      <c r="R74" s="13" t="s">
        <v>1171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 t="s">
        <v>1172</v>
      </c>
      <c r="AS74" s="17"/>
      <c r="AT74" s="17"/>
      <c r="AU74" s="13" t="s">
        <v>1173</v>
      </c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5" customHeight="1" x14ac:dyDescent="0.25">
      <c r="A75" s="13" t="s">
        <v>1467</v>
      </c>
      <c r="B75" s="11" t="s">
        <v>1473</v>
      </c>
      <c r="C75" s="11" t="s">
        <v>1471</v>
      </c>
      <c r="D75" s="10" t="str">
        <f t="shared" si="1"/>
        <v>Ridge-margin_h16 14 15</v>
      </c>
      <c r="E75" s="133">
        <v>2004</v>
      </c>
      <c r="F75" s="133">
        <v>8</v>
      </c>
      <c r="G75" s="134"/>
      <c r="H75" s="22" t="s">
        <v>798</v>
      </c>
      <c r="I75" s="11" t="s">
        <v>1048</v>
      </c>
      <c r="J75" s="11" t="s">
        <v>1055</v>
      </c>
      <c r="K75" s="13" t="s">
        <v>1112</v>
      </c>
      <c r="L75" s="13"/>
      <c r="M75" s="13"/>
      <c r="N75" s="5" t="s">
        <v>1490</v>
      </c>
      <c r="O75" s="13"/>
      <c r="P75" s="13"/>
      <c r="Q75" s="13"/>
      <c r="R75" s="13" t="s">
        <v>988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1174</v>
      </c>
      <c r="AS75" s="17"/>
      <c r="AT75" s="17"/>
      <c r="AU75" s="13" t="s">
        <v>1175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5" customHeight="1" x14ac:dyDescent="0.25">
      <c r="A76" s="13" t="s">
        <v>1467</v>
      </c>
      <c r="B76" s="11" t="s">
        <v>1473</v>
      </c>
      <c r="C76" s="11" t="s">
        <v>1471</v>
      </c>
      <c r="D76" s="10" t="str">
        <f t="shared" si="1"/>
        <v>Ridge-margin_h16 15 15</v>
      </c>
      <c r="E76" s="133">
        <v>2004</v>
      </c>
      <c r="F76" s="133">
        <v>8</v>
      </c>
      <c r="G76" s="134"/>
      <c r="H76" s="22" t="s">
        <v>798</v>
      </c>
      <c r="I76" s="11" t="s">
        <v>1055</v>
      </c>
      <c r="J76" s="11" t="s">
        <v>1055</v>
      </c>
      <c r="K76" s="13" t="s">
        <v>1112</v>
      </c>
      <c r="L76" s="13"/>
      <c r="M76" s="13"/>
      <c r="N76" s="5" t="s">
        <v>1490</v>
      </c>
      <c r="O76" s="13"/>
      <c r="P76" s="13"/>
      <c r="Q76" s="13"/>
      <c r="R76" s="13" t="s">
        <v>1176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1177</v>
      </c>
      <c r="AS76" s="17"/>
      <c r="AT76" s="17"/>
      <c r="AU76" s="13" t="s">
        <v>1108</v>
      </c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5" customHeight="1" x14ac:dyDescent="0.25">
      <c r="A77" s="13" t="s">
        <v>1467</v>
      </c>
      <c r="B77" s="11" t="s">
        <v>1473</v>
      </c>
      <c r="C77" s="11" t="s">
        <v>1471</v>
      </c>
      <c r="D77" s="10" t="str">
        <f t="shared" si="1"/>
        <v>Ridge-margin_h16 15 16</v>
      </c>
      <c r="E77" s="133">
        <v>2004</v>
      </c>
      <c r="F77" s="133">
        <v>8</v>
      </c>
      <c r="G77" s="134"/>
      <c r="H77" s="22" t="s">
        <v>798</v>
      </c>
      <c r="I77" s="11" t="s">
        <v>1055</v>
      </c>
      <c r="J77" s="11" t="s">
        <v>957</v>
      </c>
      <c r="K77" s="13" t="s">
        <v>1130</v>
      </c>
      <c r="L77" s="13"/>
      <c r="M77" s="13"/>
      <c r="N77" s="5" t="s">
        <v>1490</v>
      </c>
      <c r="O77" s="13"/>
      <c r="P77" s="13"/>
      <c r="Q77" s="13"/>
      <c r="R77" s="13" t="s">
        <v>1155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1178</v>
      </c>
      <c r="AS77" s="17"/>
      <c r="AT77" s="17"/>
      <c r="AU77" s="13" t="s">
        <v>1175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5" customHeight="1" x14ac:dyDescent="0.25">
      <c r="A78" s="13" t="s">
        <v>1467</v>
      </c>
      <c r="B78" s="11" t="s">
        <v>1473</v>
      </c>
      <c r="C78" s="11" t="s">
        <v>1471</v>
      </c>
      <c r="D78" s="10" t="str">
        <f t="shared" si="1"/>
        <v>Ridge-margin_h16 16 16</v>
      </c>
      <c r="E78" s="133">
        <v>2004</v>
      </c>
      <c r="F78" s="133">
        <v>8</v>
      </c>
      <c r="G78" s="134"/>
      <c r="H78" s="22" t="s">
        <v>798</v>
      </c>
      <c r="I78" s="11" t="s">
        <v>957</v>
      </c>
      <c r="J78" s="11" t="s">
        <v>957</v>
      </c>
      <c r="K78" s="13" t="s">
        <v>1130</v>
      </c>
      <c r="L78" s="13"/>
      <c r="M78" s="13"/>
      <c r="N78" s="5" t="s">
        <v>1490</v>
      </c>
      <c r="O78" s="13"/>
      <c r="P78" s="13"/>
      <c r="Q78" s="13"/>
      <c r="R78" s="13" t="s">
        <v>1171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 t="s">
        <v>1179</v>
      </c>
      <c r="AS78" s="17"/>
      <c r="AT78" s="17"/>
      <c r="AU78" s="13" t="s">
        <v>1175</v>
      </c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5" customHeight="1" x14ac:dyDescent="0.25">
      <c r="A79" s="13" t="s">
        <v>1467</v>
      </c>
      <c r="B79" s="11" t="s">
        <v>1473</v>
      </c>
      <c r="C79" s="11" t="s">
        <v>1471</v>
      </c>
      <c r="D79" s="10" t="str">
        <f t="shared" si="1"/>
        <v>Ridge-margin_h16 16 17</v>
      </c>
      <c r="E79" s="133">
        <v>2004</v>
      </c>
      <c r="F79" s="133">
        <v>8</v>
      </c>
      <c r="G79" s="134"/>
      <c r="H79" s="22" t="s">
        <v>798</v>
      </c>
      <c r="I79" s="11" t="s">
        <v>957</v>
      </c>
      <c r="J79" s="11" t="s">
        <v>1068</v>
      </c>
      <c r="K79" s="13" t="s">
        <v>1130</v>
      </c>
      <c r="L79" s="13"/>
      <c r="M79" s="13"/>
      <c r="N79" s="5" t="s">
        <v>1490</v>
      </c>
      <c r="O79" s="13"/>
      <c r="P79" s="13"/>
      <c r="Q79" s="13"/>
      <c r="R79" s="13" t="s">
        <v>1180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 t="s">
        <v>1181</v>
      </c>
      <c r="AS79" s="17"/>
      <c r="AT79" s="17"/>
      <c r="AU79" s="13" t="s">
        <v>1115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5" customHeight="1" x14ac:dyDescent="0.25">
      <c r="A80" s="13" t="s">
        <v>1467</v>
      </c>
      <c r="B80" s="11" t="s">
        <v>1473</v>
      </c>
      <c r="C80" s="11" t="s">
        <v>1471</v>
      </c>
      <c r="D80" s="10" t="str">
        <f t="shared" si="1"/>
        <v>Ridge-margin_h16 17 17</v>
      </c>
      <c r="E80" s="133">
        <v>2004</v>
      </c>
      <c r="F80" s="133">
        <v>8</v>
      </c>
      <c r="G80" s="134"/>
      <c r="H80" s="22" t="s">
        <v>798</v>
      </c>
      <c r="I80" s="11" t="s">
        <v>1068</v>
      </c>
      <c r="J80" s="11" t="s">
        <v>1068</v>
      </c>
      <c r="K80" s="13" t="s">
        <v>1130</v>
      </c>
      <c r="L80" s="13"/>
      <c r="M80" s="13"/>
      <c r="N80" s="5" t="s">
        <v>1490</v>
      </c>
      <c r="O80" s="13"/>
      <c r="P80" s="13"/>
      <c r="Q80" s="13"/>
      <c r="R80" s="13" t="s">
        <v>1150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1182</v>
      </c>
      <c r="AS80" s="17"/>
      <c r="AT80" s="17"/>
      <c r="AU80" s="13" t="s">
        <v>1183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5" customHeight="1" x14ac:dyDescent="0.25">
      <c r="A81" s="13" t="s">
        <v>1467</v>
      </c>
      <c r="B81" s="11" t="s">
        <v>1473</v>
      </c>
      <c r="C81" s="11" t="s">
        <v>1471</v>
      </c>
      <c r="D81" s="10" t="str">
        <f t="shared" si="1"/>
        <v>Ridge-margin_h16 17 18</v>
      </c>
      <c r="E81" s="133">
        <v>2004</v>
      </c>
      <c r="F81" s="133">
        <v>8</v>
      </c>
      <c r="G81" s="134"/>
      <c r="H81" s="22" t="s">
        <v>798</v>
      </c>
      <c r="I81" s="11" t="s">
        <v>1068</v>
      </c>
      <c r="J81" s="11" t="s">
        <v>1072</v>
      </c>
      <c r="K81" s="13" t="s">
        <v>1130</v>
      </c>
      <c r="L81" s="13"/>
      <c r="M81" s="13"/>
      <c r="N81" s="5" t="s">
        <v>1490</v>
      </c>
      <c r="O81" s="13"/>
      <c r="P81" s="13"/>
      <c r="Q81" s="13"/>
      <c r="R81" s="13" t="s">
        <v>1150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1184</v>
      </c>
      <c r="AS81" s="17"/>
      <c r="AT81" s="17"/>
      <c r="AU81" s="13" t="s">
        <v>1115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5" customHeight="1" x14ac:dyDescent="0.25">
      <c r="A82" s="13" t="s">
        <v>1467</v>
      </c>
      <c r="B82" s="11" t="s">
        <v>1473</v>
      </c>
      <c r="C82" s="11" t="s">
        <v>1471</v>
      </c>
      <c r="D82" s="10" t="str">
        <f t="shared" si="1"/>
        <v>Ridge-margin_h16 18 18</v>
      </c>
      <c r="E82" s="133">
        <v>2004</v>
      </c>
      <c r="F82" s="133">
        <v>8</v>
      </c>
      <c r="G82" s="134"/>
      <c r="H82" s="22" t="s">
        <v>798</v>
      </c>
      <c r="I82" s="11" t="s">
        <v>1072</v>
      </c>
      <c r="J82" s="11" t="s">
        <v>1072</v>
      </c>
      <c r="K82" s="13" t="s">
        <v>1130</v>
      </c>
      <c r="L82" s="13"/>
      <c r="M82" s="13"/>
      <c r="N82" s="5" t="s">
        <v>1490</v>
      </c>
      <c r="O82" s="13"/>
      <c r="P82" s="13"/>
      <c r="Q82" s="13"/>
      <c r="R82" s="13" t="s">
        <v>1185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1186</v>
      </c>
      <c r="AS82" s="17"/>
      <c r="AT82" s="17"/>
      <c r="AU82" s="13" t="s">
        <v>1167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5" customHeight="1" x14ac:dyDescent="0.25">
      <c r="A83" s="13" t="s">
        <v>1467</v>
      </c>
      <c r="B83" s="11" t="s">
        <v>1473</v>
      </c>
      <c r="C83" s="11" t="s">
        <v>1471</v>
      </c>
      <c r="D83" s="10" t="str">
        <f t="shared" si="1"/>
        <v>Ridge-margin_h16 18 19</v>
      </c>
      <c r="E83" s="133">
        <v>2004</v>
      </c>
      <c r="F83" s="133">
        <v>8</v>
      </c>
      <c r="G83" s="134"/>
      <c r="H83" s="22" t="s">
        <v>798</v>
      </c>
      <c r="I83" s="11" t="s">
        <v>1072</v>
      </c>
      <c r="J83" s="11" t="s">
        <v>1080</v>
      </c>
      <c r="K83" s="13" t="s">
        <v>1130</v>
      </c>
      <c r="L83" s="13"/>
      <c r="M83" s="13"/>
      <c r="N83" s="5" t="s">
        <v>1490</v>
      </c>
      <c r="O83" s="13"/>
      <c r="P83" s="13"/>
      <c r="Q83" s="13"/>
      <c r="R83" s="13" t="s">
        <v>1187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1188</v>
      </c>
      <c r="AS83" s="17"/>
      <c r="AT83" s="17"/>
      <c r="AU83" s="13" t="s">
        <v>1183</v>
      </c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5" customHeight="1" x14ac:dyDescent="0.25">
      <c r="A84" s="13" t="s">
        <v>1467</v>
      </c>
      <c r="B84" s="11" t="s">
        <v>1473</v>
      </c>
      <c r="C84" s="11" t="s">
        <v>1471</v>
      </c>
      <c r="D84" s="10" t="str">
        <f t="shared" si="1"/>
        <v>Ridge-margin_h16 19 19</v>
      </c>
      <c r="E84" s="133">
        <v>2004</v>
      </c>
      <c r="F84" s="133">
        <v>8</v>
      </c>
      <c r="G84" s="134"/>
      <c r="H84" s="22" t="s">
        <v>798</v>
      </c>
      <c r="I84" s="11" t="s">
        <v>1080</v>
      </c>
      <c r="J84" s="11" t="s">
        <v>1080</v>
      </c>
      <c r="K84" s="13" t="s">
        <v>1130</v>
      </c>
      <c r="L84" s="13"/>
      <c r="M84" s="13"/>
      <c r="N84" s="5" t="s">
        <v>1490</v>
      </c>
      <c r="O84" s="13"/>
      <c r="P84" s="13"/>
      <c r="Q84" s="13"/>
      <c r="R84" s="13" t="s">
        <v>1189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 t="s">
        <v>1190</v>
      </c>
      <c r="AS84" s="17"/>
      <c r="AT84" s="17"/>
      <c r="AU84" s="13" t="s">
        <v>1183</v>
      </c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5" customHeight="1" x14ac:dyDescent="0.25">
      <c r="A85" s="13" t="s">
        <v>1467</v>
      </c>
      <c r="B85" s="11" t="s">
        <v>1473</v>
      </c>
      <c r="C85" s="11" t="s">
        <v>1471</v>
      </c>
      <c r="D85" s="10" t="str">
        <f t="shared" si="1"/>
        <v>Ridge-margin_h16 19 20</v>
      </c>
      <c r="E85" s="133">
        <v>2004</v>
      </c>
      <c r="F85" s="133">
        <v>8</v>
      </c>
      <c r="G85" s="134"/>
      <c r="H85" s="22" t="s">
        <v>798</v>
      </c>
      <c r="I85" s="11" t="s">
        <v>1080</v>
      </c>
      <c r="J85" s="11" t="s">
        <v>1086</v>
      </c>
      <c r="K85" s="13" t="s">
        <v>1130</v>
      </c>
      <c r="L85" s="13"/>
      <c r="M85" s="13"/>
      <c r="N85" s="5" t="s">
        <v>1490</v>
      </c>
      <c r="O85" s="13"/>
      <c r="P85" s="13"/>
      <c r="Q85" s="13"/>
      <c r="R85" s="13" t="s">
        <v>1187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 t="s">
        <v>1191</v>
      </c>
      <c r="AS85" s="17"/>
      <c r="AT85" s="17"/>
      <c r="AU85" s="13" t="s">
        <v>1192</v>
      </c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5" customHeight="1" x14ac:dyDescent="0.25">
      <c r="A86" s="13" t="s">
        <v>1467</v>
      </c>
      <c r="B86" s="11" t="s">
        <v>1473</v>
      </c>
      <c r="C86" s="11" t="s">
        <v>1471</v>
      </c>
      <c r="D86" s="10" t="str">
        <f t="shared" si="1"/>
        <v>Ridge-margin_h16 20 20</v>
      </c>
      <c r="E86" s="133">
        <v>2004</v>
      </c>
      <c r="F86" s="133">
        <v>8</v>
      </c>
      <c r="G86" s="134"/>
      <c r="H86" s="22" t="s">
        <v>798</v>
      </c>
      <c r="I86" s="11" t="s">
        <v>1086</v>
      </c>
      <c r="J86" s="11" t="s">
        <v>1086</v>
      </c>
      <c r="K86" s="13" t="s">
        <v>1130</v>
      </c>
      <c r="L86" s="13"/>
      <c r="M86" s="13"/>
      <c r="N86" s="5" t="s">
        <v>1490</v>
      </c>
      <c r="O86" s="13"/>
      <c r="P86" s="13"/>
      <c r="Q86" s="13"/>
      <c r="R86" s="13" t="s">
        <v>1193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 t="s">
        <v>1194</v>
      </c>
      <c r="AS86" s="17"/>
      <c r="AT86" s="17"/>
      <c r="AU86" s="13" t="s">
        <v>1117</v>
      </c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5" customHeight="1" x14ac:dyDescent="0.25">
      <c r="A87" s="13" t="s">
        <v>1467</v>
      </c>
      <c r="B87" s="11" t="s">
        <v>1473</v>
      </c>
      <c r="C87" s="11" t="s">
        <v>1471</v>
      </c>
      <c r="D87" s="10" t="str">
        <f t="shared" si="1"/>
        <v>Ridge-margin_h16 20 21</v>
      </c>
      <c r="E87" s="133">
        <v>2004</v>
      </c>
      <c r="F87" s="133">
        <v>8</v>
      </c>
      <c r="G87" s="134"/>
      <c r="H87" s="22" t="s">
        <v>798</v>
      </c>
      <c r="I87" s="11" t="s">
        <v>1086</v>
      </c>
      <c r="J87" s="11" t="s">
        <v>1092</v>
      </c>
      <c r="K87" s="13" t="s">
        <v>1130</v>
      </c>
      <c r="L87" s="13"/>
      <c r="M87" s="13"/>
      <c r="N87" s="5" t="s">
        <v>1490</v>
      </c>
      <c r="O87" s="13"/>
      <c r="P87" s="13"/>
      <c r="Q87" s="13"/>
      <c r="R87" s="13" t="s">
        <v>1027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 t="s">
        <v>1195</v>
      </c>
      <c r="AS87" s="17"/>
      <c r="AT87" s="17"/>
      <c r="AU87" s="13" t="s">
        <v>1159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5" customHeight="1" x14ac:dyDescent="0.25">
      <c r="A88" s="13" t="s">
        <v>1467</v>
      </c>
      <c r="B88" s="11" t="s">
        <v>1473</v>
      </c>
      <c r="C88" s="11" t="s">
        <v>1471</v>
      </c>
      <c r="D88" s="10" t="str">
        <f t="shared" si="1"/>
        <v>Ridge-margin_h16 21 21</v>
      </c>
      <c r="E88" s="133">
        <v>2004</v>
      </c>
      <c r="F88" s="133">
        <v>8</v>
      </c>
      <c r="G88" s="134"/>
      <c r="H88" s="22" t="s">
        <v>798</v>
      </c>
      <c r="I88" s="11" t="s">
        <v>1092</v>
      </c>
      <c r="J88" s="11" t="s">
        <v>1092</v>
      </c>
      <c r="K88" s="13" t="s">
        <v>1130</v>
      </c>
      <c r="L88" s="13"/>
      <c r="M88" s="13"/>
      <c r="N88" s="5" t="s">
        <v>1490</v>
      </c>
      <c r="O88" s="13"/>
      <c r="P88" s="13"/>
      <c r="Q88" s="13"/>
      <c r="R88" s="13" t="s">
        <v>1027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 t="s">
        <v>1196</v>
      </c>
      <c r="AS88" s="17"/>
      <c r="AT88" s="17"/>
      <c r="AU88" s="13" t="s">
        <v>1149</v>
      </c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5" customHeight="1" x14ac:dyDescent="0.25">
      <c r="A89" s="13" t="s">
        <v>1467</v>
      </c>
      <c r="B89" s="11" t="s">
        <v>1473</v>
      </c>
      <c r="C89" s="11" t="s">
        <v>1471</v>
      </c>
      <c r="D89" s="10" t="str">
        <f t="shared" si="1"/>
        <v>Ridge-margin_h16 21 22</v>
      </c>
      <c r="E89" s="133">
        <v>2004</v>
      </c>
      <c r="F89" s="133">
        <v>8</v>
      </c>
      <c r="G89" s="134"/>
      <c r="H89" s="22" t="s">
        <v>798</v>
      </c>
      <c r="I89" s="11" t="s">
        <v>1092</v>
      </c>
      <c r="J89" s="11" t="s">
        <v>1098</v>
      </c>
      <c r="K89" s="13" t="s">
        <v>1130</v>
      </c>
      <c r="L89" s="13"/>
      <c r="M89" s="13"/>
      <c r="N89" s="5" t="s">
        <v>1490</v>
      </c>
      <c r="O89" s="13"/>
      <c r="P89" s="13"/>
      <c r="Q89" s="13"/>
      <c r="R89" s="13" t="s">
        <v>1197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 t="s">
        <v>1156</v>
      </c>
      <c r="AS89" s="17"/>
      <c r="AT89" s="17"/>
      <c r="AU89" s="13" t="s">
        <v>1149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5" customHeight="1" x14ac:dyDescent="0.25">
      <c r="A90" s="13" t="s">
        <v>1467</v>
      </c>
      <c r="B90" s="11" t="s">
        <v>1473</v>
      </c>
      <c r="C90" s="11" t="s">
        <v>1471</v>
      </c>
      <c r="D90" s="10" t="str">
        <f t="shared" si="1"/>
        <v>Ridge-margin_h16 22 22</v>
      </c>
      <c r="E90" s="133">
        <v>2004</v>
      </c>
      <c r="F90" s="133">
        <v>8</v>
      </c>
      <c r="G90" s="134"/>
      <c r="H90" s="22" t="s">
        <v>798</v>
      </c>
      <c r="I90" s="11" t="s">
        <v>1098</v>
      </c>
      <c r="J90" s="11" t="s">
        <v>1098</v>
      </c>
      <c r="K90" s="13" t="s">
        <v>1130</v>
      </c>
      <c r="L90" s="13"/>
      <c r="M90" s="13"/>
      <c r="N90" s="5" t="s">
        <v>1490</v>
      </c>
      <c r="O90" s="13"/>
      <c r="P90" s="13"/>
      <c r="Q90" s="13"/>
      <c r="R90" s="13" t="s">
        <v>1017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 t="s">
        <v>1198</v>
      </c>
      <c r="AS90" s="17"/>
      <c r="AT90" s="17"/>
      <c r="AU90" s="13" t="s">
        <v>1199</v>
      </c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5" customHeight="1" x14ac:dyDescent="0.25">
      <c r="A91" s="13" t="s">
        <v>1467</v>
      </c>
      <c r="B91" s="11" t="s">
        <v>1473</v>
      </c>
      <c r="C91" s="11" t="s">
        <v>1471</v>
      </c>
      <c r="D91" s="10" t="str">
        <f t="shared" si="1"/>
        <v>Ridge-margin_h16 22 23</v>
      </c>
      <c r="E91" s="133">
        <v>2004</v>
      </c>
      <c r="F91" s="133">
        <v>8</v>
      </c>
      <c r="G91" s="134"/>
      <c r="H91" s="22" t="s">
        <v>798</v>
      </c>
      <c r="I91" s="11" t="s">
        <v>1098</v>
      </c>
      <c r="J91" s="11" t="s">
        <v>1200</v>
      </c>
      <c r="K91" s="13" t="s">
        <v>1130</v>
      </c>
      <c r="L91" s="13"/>
      <c r="M91" s="13"/>
      <c r="N91" s="5" t="s">
        <v>1490</v>
      </c>
      <c r="O91" s="13"/>
      <c r="P91" s="13"/>
      <c r="Q91" s="13"/>
      <c r="R91" s="13" t="s">
        <v>1139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 t="s">
        <v>1201</v>
      </c>
      <c r="AS91" s="17"/>
      <c r="AT91" s="17"/>
      <c r="AU91" s="13" t="s">
        <v>1199</v>
      </c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5" customHeight="1" x14ac:dyDescent="0.25">
      <c r="A92" s="13" t="s">
        <v>1467</v>
      </c>
      <c r="B92" s="11" t="s">
        <v>1473</v>
      </c>
      <c r="C92" s="11" t="s">
        <v>1471</v>
      </c>
      <c r="D92" s="10" t="str">
        <f t="shared" si="1"/>
        <v>Ridge-margin_h16 23 23</v>
      </c>
      <c r="E92" s="133">
        <v>2004</v>
      </c>
      <c r="F92" s="133">
        <v>8</v>
      </c>
      <c r="G92" s="134"/>
      <c r="H92" s="22" t="s">
        <v>798</v>
      </c>
      <c r="I92" s="11" t="s">
        <v>1200</v>
      </c>
      <c r="J92" s="11" t="s">
        <v>1200</v>
      </c>
      <c r="K92" s="13" t="s">
        <v>1130</v>
      </c>
      <c r="L92" s="13"/>
      <c r="M92" s="13"/>
      <c r="N92" s="5" t="s">
        <v>1490</v>
      </c>
      <c r="O92" s="13"/>
      <c r="P92" s="13"/>
      <c r="Q92" s="13"/>
      <c r="R92" s="13" t="s">
        <v>1202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 t="s">
        <v>1203</v>
      </c>
      <c r="AS92" s="17"/>
      <c r="AT92" s="17"/>
      <c r="AU92" s="13" t="s">
        <v>1126</v>
      </c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5" customHeight="1" x14ac:dyDescent="0.25">
      <c r="A93" s="13" t="s">
        <v>1467</v>
      </c>
      <c r="B93" s="11" t="s">
        <v>1473</v>
      </c>
      <c r="C93" s="11" t="s">
        <v>1471</v>
      </c>
      <c r="D93" s="10" t="str">
        <f t="shared" si="1"/>
        <v>Ridge-margin_h16 23 24</v>
      </c>
      <c r="E93" s="133">
        <v>2004</v>
      </c>
      <c r="F93" s="133">
        <v>8</v>
      </c>
      <c r="G93" s="134"/>
      <c r="H93" s="22" t="s">
        <v>798</v>
      </c>
      <c r="I93" s="11" t="s">
        <v>1200</v>
      </c>
      <c r="J93" s="11" t="s">
        <v>1204</v>
      </c>
      <c r="K93" s="13" t="s">
        <v>1130</v>
      </c>
      <c r="L93" s="13"/>
      <c r="M93" s="13"/>
      <c r="N93" s="5" t="s">
        <v>1490</v>
      </c>
      <c r="O93" s="13"/>
      <c r="P93" s="13"/>
      <c r="Q93" s="13"/>
      <c r="R93" s="13" t="s">
        <v>1161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 t="s">
        <v>1205</v>
      </c>
      <c r="AS93" s="17"/>
      <c r="AT93" s="17"/>
      <c r="AU93" s="13" t="s">
        <v>1138</v>
      </c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5" customHeight="1" x14ac:dyDescent="0.25">
      <c r="A94" s="13" t="s">
        <v>1467</v>
      </c>
      <c r="B94" s="11" t="s">
        <v>1473</v>
      </c>
      <c r="C94" s="11" t="s">
        <v>1471</v>
      </c>
      <c r="D94" s="10" t="str">
        <f t="shared" si="1"/>
        <v>Ridge-margin_h16 24 24</v>
      </c>
      <c r="E94" s="133">
        <v>2004</v>
      </c>
      <c r="F94" s="133">
        <v>8</v>
      </c>
      <c r="G94" s="134"/>
      <c r="H94" s="22" t="s">
        <v>798</v>
      </c>
      <c r="I94" s="11" t="s">
        <v>1204</v>
      </c>
      <c r="J94" s="11" t="s">
        <v>1204</v>
      </c>
      <c r="K94" s="167" t="s">
        <v>1492</v>
      </c>
      <c r="L94" s="13"/>
      <c r="M94" s="13"/>
      <c r="N94" s="5" t="s">
        <v>1493</v>
      </c>
      <c r="O94" s="13"/>
      <c r="P94" s="13"/>
      <c r="Q94" s="13"/>
      <c r="R94" s="13" t="s">
        <v>1150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 t="s">
        <v>1206</v>
      </c>
      <c r="AS94" s="17"/>
      <c r="AT94" s="17"/>
      <c r="AU94" s="13" t="s">
        <v>1207</v>
      </c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5" customHeight="1" x14ac:dyDescent="0.25">
      <c r="A95" s="13" t="s">
        <v>1467</v>
      </c>
      <c r="B95" s="11" t="s">
        <v>1473</v>
      </c>
      <c r="C95" s="11" t="s">
        <v>1471</v>
      </c>
      <c r="D95" s="10" t="str">
        <f t="shared" si="1"/>
        <v>Ridge-margin_h16 24 25</v>
      </c>
      <c r="E95" s="133">
        <v>2004</v>
      </c>
      <c r="F95" s="133">
        <v>8</v>
      </c>
      <c r="G95" s="134"/>
      <c r="H95" s="22" t="s">
        <v>798</v>
      </c>
      <c r="I95" s="11" t="s">
        <v>1204</v>
      </c>
      <c r="J95" s="11" t="s">
        <v>1208</v>
      </c>
      <c r="K95" s="167" t="s">
        <v>1492</v>
      </c>
      <c r="L95" s="13"/>
      <c r="M95" s="13"/>
      <c r="N95" s="5" t="s">
        <v>1493</v>
      </c>
      <c r="O95" s="13"/>
      <c r="P95" s="13"/>
      <c r="Q95" s="13"/>
      <c r="R95" s="13" t="s">
        <v>1187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 t="s">
        <v>1209</v>
      </c>
      <c r="AS95" s="17"/>
      <c r="AT95" s="17"/>
      <c r="AU95" s="13" t="s">
        <v>1210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5" customHeight="1" x14ac:dyDescent="0.25">
      <c r="A96" s="13" t="s">
        <v>1467</v>
      </c>
      <c r="B96" s="11" t="s">
        <v>1473</v>
      </c>
      <c r="C96" s="11" t="s">
        <v>1471</v>
      </c>
      <c r="D96" s="10" t="str">
        <f t="shared" si="1"/>
        <v>Ridge-margin_h16 25 25</v>
      </c>
      <c r="E96" s="133">
        <v>2004</v>
      </c>
      <c r="F96" s="133">
        <v>8</v>
      </c>
      <c r="G96" s="134"/>
      <c r="H96" s="22" t="s">
        <v>798</v>
      </c>
      <c r="I96" s="11" t="s">
        <v>1208</v>
      </c>
      <c r="J96" s="11" t="s">
        <v>1208</v>
      </c>
      <c r="K96" s="167" t="s">
        <v>1492</v>
      </c>
      <c r="L96" s="13"/>
      <c r="M96" s="13"/>
      <c r="N96" s="5" t="s">
        <v>1493</v>
      </c>
      <c r="O96" s="13"/>
      <c r="P96" s="13"/>
      <c r="Q96" s="13"/>
      <c r="R96" s="13" t="s">
        <v>1211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 t="s">
        <v>1039</v>
      </c>
      <c r="AS96" s="17"/>
      <c r="AT96" s="17"/>
      <c r="AU96" s="13" t="s">
        <v>1129</v>
      </c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5" customHeight="1" x14ac:dyDescent="0.25">
      <c r="A97" s="13" t="s">
        <v>1467</v>
      </c>
      <c r="B97" s="11" t="s">
        <v>1473</v>
      </c>
      <c r="C97" s="11" t="s">
        <v>1471</v>
      </c>
      <c r="D97" s="10" t="str">
        <f t="shared" si="1"/>
        <v>Ridge-margin_h16 25 26</v>
      </c>
      <c r="E97" s="133">
        <v>2004</v>
      </c>
      <c r="F97" s="133">
        <v>8</v>
      </c>
      <c r="G97" s="134"/>
      <c r="H97" s="22" t="s">
        <v>798</v>
      </c>
      <c r="I97" s="11" t="s">
        <v>1208</v>
      </c>
      <c r="J97" s="11" t="s">
        <v>1212</v>
      </c>
      <c r="K97" s="167" t="s">
        <v>1492</v>
      </c>
      <c r="L97" s="13"/>
      <c r="M97" s="13"/>
      <c r="N97" s="5" t="s">
        <v>1493</v>
      </c>
      <c r="O97" s="13"/>
      <c r="P97" s="13"/>
      <c r="Q97" s="13"/>
      <c r="R97" s="13" t="s">
        <v>1071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 t="s">
        <v>1213</v>
      </c>
      <c r="AS97" s="17"/>
      <c r="AT97" s="17"/>
      <c r="AU97" s="13" t="s">
        <v>1214</v>
      </c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5" customHeight="1" x14ac:dyDescent="0.25">
      <c r="A98" s="13" t="s">
        <v>1467</v>
      </c>
      <c r="B98" s="11" t="s">
        <v>1473</v>
      </c>
      <c r="C98" s="11" t="s">
        <v>1471</v>
      </c>
      <c r="D98" s="10" t="str">
        <f t="shared" si="1"/>
        <v>Ridge-margin_h16 26 26</v>
      </c>
      <c r="E98" s="133">
        <v>2004</v>
      </c>
      <c r="F98" s="133">
        <v>8</v>
      </c>
      <c r="G98" s="134"/>
      <c r="H98" s="22" t="s">
        <v>798</v>
      </c>
      <c r="I98" s="11" t="s">
        <v>1212</v>
      </c>
      <c r="J98" s="11" t="s">
        <v>1212</v>
      </c>
      <c r="K98" s="167" t="s">
        <v>1492</v>
      </c>
      <c r="L98" s="13"/>
      <c r="M98" s="13"/>
      <c r="N98" s="5" t="s">
        <v>1493</v>
      </c>
      <c r="O98" s="13"/>
      <c r="P98" s="13"/>
      <c r="Q98" s="13"/>
      <c r="R98" s="13" t="s">
        <v>1215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 t="s">
        <v>1216</v>
      </c>
      <c r="AS98" s="17"/>
      <c r="AT98" s="17"/>
      <c r="AU98" s="13" t="s">
        <v>1143</v>
      </c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5" customHeight="1" x14ac:dyDescent="0.25">
      <c r="A99" s="13" t="s">
        <v>1467</v>
      </c>
      <c r="B99" s="11" t="s">
        <v>1473</v>
      </c>
      <c r="C99" s="11" t="s">
        <v>1471</v>
      </c>
      <c r="D99" s="10" t="str">
        <f t="shared" si="1"/>
        <v>Ridge-margin_h16 26 27</v>
      </c>
      <c r="E99" s="133">
        <v>2004</v>
      </c>
      <c r="F99" s="133">
        <v>8</v>
      </c>
      <c r="G99" s="134"/>
      <c r="H99" s="22" t="s">
        <v>798</v>
      </c>
      <c r="I99" s="11" t="s">
        <v>1212</v>
      </c>
      <c r="J99" s="11" t="s">
        <v>1217</v>
      </c>
      <c r="K99" s="167" t="s">
        <v>1492</v>
      </c>
      <c r="L99" s="13"/>
      <c r="M99" s="13"/>
      <c r="N99" s="5" t="s">
        <v>1493</v>
      </c>
      <c r="O99" s="13"/>
      <c r="P99" s="13"/>
      <c r="Q99" s="13"/>
      <c r="R99" s="13" t="s">
        <v>1218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 t="s">
        <v>1219</v>
      </c>
      <c r="AS99" s="17"/>
      <c r="AT99" s="17"/>
      <c r="AU99" s="13" t="s">
        <v>1220</v>
      </c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5" customHeight="1" x14ac:dyDescent="0.25">
      <c r="A100" s="13" t="s">
        <v>1467</v>
      </c>
      <c r="B100" s="11" t="s">
        <v>1473</v>
      </c>
      <c r="C100" s="11" t="s">
        <v>1471</v>
      </c>
      <c r="D100" s="10" t="str">
        <f t="shared" si="1"/>
        <v>Ridge-margin_h16 27 27</v>
      </c>
      <c r="E100" s="133">
        <v>2004</v>
      </c>
      <c r="F100" s="133">
        <v>8</v>
      </c>
      <c r="G100" s="134"/>
      <c r="H100" s="22" t="s">
        <v>798</v>
      </c>
      <c r="I100" s="11" t="s">
        <v>1217</v>
      </c>
      <c r="J100" s="11" t="s">
        <v>1217</v>
      </c>
      <c r="K100" s="13" t="s">
        <v>1221</v>
      </c>
      <c r="L100" s="13"/>
      <c r="M100" s="13"/>
      <c r="N100" s="5" t="s">
        <v>1490</v>
      </c>
      <c r="O100" s="13"/>
      <c r="P100" s="13"/>
      <c r="Q100" s="13"/>
      <c r="R100" s="13" t="s">
        <v>1222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 t="s">
        <v>1223</v>
      </c>
      <c r="AS100" s="17"/>
      <c r="AT100" s="17"/>
      <c r="AU100" s="13" t="s">
        <v>1224</v>
      </c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5" customHeight="1" x14ac:dyDescent="0.25">
      <c r="A101" s="13" t="s">
        <v>1467</v>
      </c>
      <c r="B101" s="11" t="s">
        <v>1473</v>
      </c>
      <c r="C101" s="11" t="s">
        <v>1470</v>
      </c>
      <c r="D101" s="10" t="str">
        <f t="shared" si="1"/>
        <v>Depression_j16 1 2</v>
      </c>
      <c r="E101" s="133">
        <v>2004</v>
      </c>
      <c r="F101" s="133">
        <v>8</v>
      </c>
      <c r="G101" s="134"/>
      <c r="H101" s="22" t="s">
        <v>798</v>
      </c>
      <c r="I101" s="11" t="s">
        <v>963</v>
      </c>
      <c r="J101" s="11" t="s">
        <v>971</v>
      </c>
      <c r="K101" s="13" t="s">
        <v>1225</v>
      </c>
      <c r="L101" s="13"/>
      <c r="M101" s="13"/>
      <c r="N101" s="5" t="s">
        <v>1490</v>
      </c>
      <c r="O101" s="13"/>
      <c r="P101" s="13"/>
      <c r="Q101" s="13"/>
      <c r="R101" s="13" t="s">
        <v>1122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 t="s">
        <v>1226</v>
      </c>
      <c r="AS101" s="17"/>
      <c r="AT101" s="17"/>
      <c r="AU101" s="13" t="s">
        <v>1227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5" customHeight="1" x14ac:dyDescent="0.25">
      <c r="A102" s="13" t="s">
        <v>1467</v>
      </c>
      <c r="B102" s="11" t="s">
        <v>1473</v>
      </c>
      <c r="C102" s="11" t="s">
        <v>1470</v>
      </c>
      <c r="D102" s="10" t="str">
        <f t="shared" si="1"/>
        <v>Depression_j16 2 2</v>
      </c>
      <c r="E102" s="133">
        <v>2004</v>
      </c>
      <c r="F102" s="133">
        <v>8</v>
      </c>
      <c r="G102" s="134"/>
      <c r="H102" s="22" t="s">
        <v>798</v>
      </c>
      <c r="I102" s="11" t="s">
        <v>971</v>
      </c>
      <c r="J102" s="11" t="s">
        <v>971</v>
      </c>
      <c r="K102" s="13" t="s">
        <v>1225</v>
      </c>
      <c r="L102" s="13"/>
      <c r="M102" s="13"/>
      <c r="N102" s="5" t="s">
        <v>1490</v>
      </c>
      <c r="O102" s="13"/>
      <c r="P102" s="13"/>
      <c r="Q102" s="13"/>
      <c r="R102" s="13" t="s">
        <v>1120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 t="s">
        <v>1228</v>
      </c>
      <c r="AS102" s="17"/>
      <c r="AT102" s="17"/>
      <c r="AU102" s="13" t="s">
        <v>1229</v>
      </c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5" customHeight="1" x14ac:dyDescent="0.25">
      <c r="A103" s="13" t="s">
        <v>1467</v>
      </c>
      <c r="B103" s="11" t="s">
        <v>1473</v>
      </c>
      <c r="C103" s="11" t="s">
        <v>1470</v>
      </c>
      <c r="D103" s="10" t="str">
        <f t="shared" si="1"/>
        <v>Depression_j16 2 3</v>
      </c>
      <c r="E103" s="133">
        <v>2004</v>
      </c>
      <c r="F103" s="133">
        <v>8</v>
      </c>
      <c r="G103" s="134"/>
      <c r="H103" s="22" t="s">
        <v>798</v>
      </c>
      <c r="I103" s="11" t="s">
        <v>971</v>
      </c>
      <c r="J103" s="11" t="s">
        <v>978</v>
      </c>
      <c r="K103" s="13" t="s">
        <v>1225</v>
      </c>
      <c r="L103" s="13"/>
      <c r="M103" s="13"/>
      <c r="N103" s="5" t="s">
        <v>1490</v>
      </c>
      <c r="O103" s="13"/>
      <c r="P103" s="13"/>
      <c r="Q103" s="13"/>
      <c r="R103" s="13" t="s">
        <v>1230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 t="s">
        <v>1231</v>
      </c>
      <c r="AS103" s="17"/>
      <c r="AT103" s="17"/>
      <c r="AU103" s="13" t="s">
        <v>1232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5" customHeight="1" x14ac:dyDescent="0.25">
      <c r="A104" s="13" t="s">
        <v>1467</v>
      </c>
      <c r="B104" s="11" t="s">
        <v>1473</v>
      </c>
      <c r="C104" s="11" t="s">
        <v>1470</v>
      </c>
      <c r="D104" s="10" t="str">
        <f t="shared" si="1"/>
        <v>Depression_j16 3 3</v>
      </c>
      <c r="E104" s="133">
        <v>2004</v>
      </c>
      <c r="F104" s="133">
        <v>8</v>
      </c>
      <c r="G104" s="134"/>
      <c r="H104" s="22" t="s">
        <v>798</v>
      </c>
      <c r="I104" s="11" t="s">
        <v>978</v>
      </c>
      <c r="J104" s="11" t="s">
        <v>978</v>
      </c>
      <c r="K104" s="13" t="s">
        <v>1225</v>
      </c>
      <c r="L104" s="13"/>
      <c r="M104" s="13"/>
      <c r="N104" s="5" t="s">
        <v>1490</v>
      </c>
      <c r="O104" s="13"/>
      <c r="P104" s="13"/>
      <c r="Q104" s="13"/>
      <c r="R104" s="13" t="s">
        <v>965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 t="s">
        <v>1233</v>
      </c>
      <c r="AS104" s="17"/>
      <c r="AT104" s="17"/>
      <c r="AU104" s="13" t="s">
        <v>1234</v>
      </c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5" customHeight="1" x14ac:dyDescent="0.25">
      <c r="A105" s="13" t="s">
        <v>1467</v>
      </c>
      <c r="B105" s="11" t="s">
        <v>1473</v>
      </c>
      <c r="C105" s="11" t="s">
        <v>1470</v>
      </c>
      <c r="D105" s="10" t="str">
        <f t="shared" si="1"/>
        <v>Depression_j16 3 4</v>
      </c>
      <c r="E105" s="133">
        <v>2004</v>
      </c>
      <c r="F105" s="133">
        <v>8</v>
      </c>
      <c r="G105" s="134"/>
      <c r="H105" s="22" t="s">
        <v>798</v>
      </c>
      <c r="I105" s="11" t="s">
        <v>978</v>
      </c>
      <c r="J105" s="11" t="s">
        <v>984</v>
      </c>
      <c r="K105" s="13" t="s">
        <v>1225</v>
      </c>
      <c r="L105" s="13"/>
      <c r="M105" s="13"/>
      <c r="N105" s="5" t="s">
        <v>1490</v>
      </c>
      <c r="O105" s="13"/>
      <c r="P105" s="13"/>
      <c r="Q105" s="13"/>
      <c r="R105" s="13" t="s">
        <v>1235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 t="s">
        <v>1236</v>
      </c>
      <c r="AS105" s="17"/>
      <c r="AT105" s="17"/>
      <c r="AU105" s="13" t="s">
        <v>1237</v>
      </c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5" customHeight="1" x14ac:dyDescent="0.25">
      <c r="A106" s="13" t="s">
        <v>1467</v>
      </c>
      <c r="B106" s="11" t="s">
        <v>1473</v>
      </c>
      <c r="C106" s="11" t="s">
        <v>1470</v>
      </c>
      <c r="D106" s="10" t="str">
        <f t="shared" si="1"/>
        <v>Depression_j16 4 4</v>
      </c>
      <c r="E106" s="133">
        <v>2004</v>
      </c>
      <c r="F106" s="133">
        <v>8</v>
      </c>
      <c r="G106" s="134"/>
      <c r="H106" s="22" t="s">
        <v>798</v>
      </c>
      <c r="I106" s="11" t="s">
        <v>984</v>
      </c>
      <c r="J106" s="11" t="s">
        <v>984</v>
      </c>
      <c r="K106" s="13" t="s">
        <v>1225</v>
      </c>
      <c r="L106" s="13"/>
      <c r="M106" s="13"/>
      <c r="N106" s="5" t="s">
        <v>1490</v>
      </c>
      <c r="O106" s="13"/>
      <c r="P106" s="13"/>
      <c r="Q106" s="13"/>
      <c r="R106" s="13" t="s">
        <v>1238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 t="s">
        <v>1239</v>
      </c>
      <c r="AS106" s="17"/>
      <c r="AT106" s="17"/>
      <c r="AU106" s="13" t="s">
        <v>1240</v>
      </c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5" customHeight="1" x14ac:dyDescent="0.25">
      <c r="A107" s="13" t="s">
        <v>1467</v>
      </c>
      <c r="B107" s="11" t="s">
        <v>1473</v>
      </c>
      <c r="C107" s="11" t="s">
        <v>1470</v>
      </c>
      <c r="D107" s="10" t="str">
        <f t="shared" si="1"/>
        <v>Depression_j16 4 5</v>
      </c>
      <c r="E107" s="133">
        <v>2004</v>
      </c>
      <c r="F107" s="133">
        <v>8</v>
      </c>
      <c r="G107" s="134"/>
      <c r="H107" s="22" t="s">
        <v>798</v>
      </c>
      <c r="I107" s="11" t="s">
        <v>984</v>
      </c>
      <c r="J107" s="11" t="s">
        <v>990</v>
      </c>
      <c r="K107" s="13" t="s">
        <v>1225</v>
      </c>
      <c r="L107" s="13"/>
      <c r="M107" s="13"/>
      <c r="N107" s="5" t="s">
        <v>1490</v>
      </c>
      <c r="O107" s="13"/>
      <c r="P107" s="13"/>
      <c r="Q107" s="13"/>
      <c r="R107" s="13" t="s">
        <v>1230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 t="s">
        <v>1241</v>
      </c>
      <c r="AS107" s="17"/>
      <c r="AT107" s="17"/>
      <c r="AU107" s="13" t="s">
        <v>1242</v>
      </c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5" customHeight="1" x14ac:dyDescent="0.25">
      <c r="A108" s="13" t="s">
        <v>1467</v>
      </c>
      <c r="B108" s="11" t="s">
        <v>1473</v>
      </c>
      <c r="C108" s="11" t="s">
        <v>1470</v>
      </c>
      <c r="D108" s="10" t="str">
        <f t="shared" si="1"/>
        <v>Depression_j16 5 5</v>
      </c>
      <c r="E108" s="133">
        <v>2004</v>
      </c>
      <c r="F108" s="133">
        <v>8</v>
      </c>
      <c r="G108" s="134"/>
      <c r="H108" s="22" t="s">
        <v>798</v>
      </c>
      <c r="I108" s="11" t="s">
        <v>990</v>
      </c>
      <c r="J108" s="11" t="s">
        <v>990</v>
      </c>
      <c r="K108" s="13" t="s">
        <v>1225</v>
      </c>
      <c r="L108" s="13"/>
      <c r="M108" s="13"/>
      <c r="N108" s="5" t="s">
        <v>1490</v>
      </c>
      <c r="O108" s="13"/>
      <c r="P108" s="13"/>
      <c r="Q108" s="13"/>
      <c r="R108" s="13" t="s">
        <v>1243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 t="s">
        <v>1244</v>
      </c>
      <c r="AS108" s="17"/>
      <c r="AT108" s="17"/>
      <c r="AU108" s="13" t="s">
        <v>1245</v>
      </c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5" customHeight="1" x14ac:dyDescent="0.25">
      <c r="A109" s="13" t="s">
        <v>1467</v>
      </c>
      <c r="B109" s="11" t="s">
        <v>1473</v>
      </c>
      <c r="C109" s="11" t="s">
        <v>1470</v>
      </c>
      <c r="D109" s="10" t="str">
        <f t="shared" si="1"/>
        <v>Depression_j16 5 6</v>
      </c>
      <c r="E109" s="133">
        <v>2004</v>
      </c>
      <c r="F109" s="133">
        <v>8</v>
      </c>
      <c r="G109" s="134"/>
      <c r="H109" s="22" t="s">
        <v>798</v>
      </c>
      <c r="I109" s="11" t="s">
        <v>990</v>
      </c>
      <c r="J109" s="11" t="s">
        <v>997</v>
      </c>
      <c r="K109" s="13" t="s">
        <v>1225</v>
      </c>
      <c r="L109" s="13"/>
      <c r="M109" s="13"/>
      <c r="N109" s="5" t="s">
        <v>1490</v>
      </c>
      <c r="O109" s="13"/>
      <c r="P109" s="13"/>
      <c r="Q109" s="13"/>
      <c r="R109" s="13" t="s">
        <v>1238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 t="s">
        <v>1246</v>
      </c>
      <c r="AS109" s="17"/>
      <c r="AT109" s="17"/>
      <c r="AU109" s="13" t="s">
        <v>1067</v>
      </c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5" customHeight="1" x14ac:dyDescent="0.25">
      <c r="A110" s="13" t="s">
        <v>1467</v>
      </c>
      <c r="B110" s="11" t="s">
        <v>1473</v>
      </c>
      <c r="C110" s="11" t="s">
        <v>1470</v>
      </c>
      <c r="D110" s="10" t="str">
        <f t="shared" si="1"/>
        <v>Depression_j16 6 6</v>
      </c>
      <c r="E110" s="133">
        <v>2004</v>
      </c>
      <c r="F110" s="133">
        <v>8</v>
      </c>
      <c r="G110" s="134"/>
      <c r="H110" s="22" t="s">
        <v>798</v>
      </c>
      <c r="I110" s="11" t="s">
        <v>997</v>
      </c>
      <c r="J110" s="11" t="s">
        <v>997</v>
      </c>
      <c r="K110" s="13" t="s">
        <v>1225</v>
      </c>
      <c r="L110" s="13"/>
      <c r="M110" s="13"/>
      <c r="N110" s="5" t="s">
        <v>1490</v>
      </c>
      <c r="O110" s="13"/>
      <c r="P110" s="13"/>
      <c r="Q110" s="13"/>
      <c r="R110" s="13" t="s">
        <v>1247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 t="s">
        <v>1166</v>
      </c>
      <c r="AS110" s="17"/>
      <c r="AT110" s="17"/>
      <c r="AU110" s="13" t="s">
        <v>1248</v>
      </c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5" customHeight="1" x14ac:dyDescent="0.25">
      <c r="A111" s="13" t="s">
        <v>1467</v>
      </c>
      <c r="B111" s="11" t="s">
        <v>1473</v>
      </c>
      <c r="C111" s="11" t="s">
        <v>1470</v>
      </c>
      <c r="D111" s="10" t="str">
        <f t="shared" si="1"/>
        <v>Depression_j16 6 7</v>
      </c>
      <c r="E111" s="133">
        <v>2004</v>
      </c>
      <c r="F111" s="133">
        <v>8</v>
      </c>
      <c r="G111" s="134"/>
      <c r="H111" s="22" t="s">
        <v>798</v>
      </c>
      <c r="I111" s="11" t="s">
        <v>997</v>
      </c>
      <c r="J111" s="11" t="s">
        <v>1001</v>
      </c>
      <c r="K111" s="13" t="s">
        <v>1225</v>
      </c>
      <c r="L111" s="13"/>
      <c r="M111" s="13"/>
      <c r="N111" s="5" t="s">
        <v>1490</v>
      </c>
      <c r="O111" s="13"/>
      <c r="P111" s="13"/>
      <c r="Q111" s="13"/>
      <c r="R111" s="13" t="s">
        <v>1249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 t="s">
        <v>1250</v>
      </c>
      <c r="AS111" s="17"/>
      <c r="AT111" s="17"/>
      <c r="AU111" s="13" t="s">
        <v>1061</v>
      </c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5" customHeight="1" x14ac:dyDescent="0.25">
      <c r="A112" s="13" t="s">
        <v>1467</v>
      </c>
      <c r="B112" s="11" t="s">
        <v>1473</v>
      </c>
      <c r="C112" s="11" t="s">
        <v>1470</v>
      </c>
      <c r="D112" s="10" t="str">
        <f t="shared" si="1"/>
        <v>Depression_j16 7 7</v>
      </c>
      <c r="E112" s="133">
        <v>2004</v>
      </c>
      <c r="F112" s="133">
        <v>8</v>
      </c>
      <c r="G112" s="134"/>
      <c r="H112" s="22" t="s">
        <v>798</v>
      </c>
      <c r="I112" s="11" t="s">
        <v>1001</v>
      </c>
      <c r="J112" s="11" t="s">
        <v>1001</v>
      </c>
      <c r="K112" s="13" t="s">
        <v>1225</v>
      </c>
      <c r="L112" s="13"/>
      <c r="M112" s="13"/>
      <c r="N112" s="5" t="s">
        <v>1490</v>
      </c>
      <c r="O112" s="13"/>
      <c r="P112" s="13"/>
      <c r="Q112" s="13"/>
      <c r="R112" s="13" t="s">
        <v>1235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 t="s">
        <v>1251</v>
      </c>
      <c r="AS112" s="17"/>
      <c r="AT112" s="17"/>
      <c r="AU112" s="13" t="s">
        <v>1252</v>
      </c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5" customHeight="1" x14ac:dyDescent="0.25">
      <c r="A113" s="13" t="s">
        <v>1467</v>
      </c>
      <c r="B113" s="11" t="s">
        <v>1473</v>
      </c>
      <c r="C113" s="11" t="s">
        <v>1470</v>
      </c>
      <c r="D113" s="10" t="str">
        <f t="shared" si="1"/>
        <v>Depression_j16 7 8</v>
      </c>
      <c r="E113" s="133">
        <v>2004</v>
      </c>
      <c r="F113" s="133">
        <v>8</v>
      </c>
      <c r="G113" s="134"/>
      <c r="H113" s="22" t="s">
        <v>798</v>
      </c>
      <c r="I113" s="11" t="s">
        <v>1001</v>
      </c>
      <c r="J113" s="11" t="s">
        <v>1010</v>
      </c>
      <c r="K113" s="13" t="s">
        <v>1225</v>
      </c>
      <c r="L113" s="13"/>
      <c r="M113" s="13"/>
      <c r="N113" s="5" t="s">
        <v>1490</v>
      </c>
      <c r="O113" s="13"/>
      <c r="P113" s="13"/>
      <c r="Q113" s="13"/>
      <c r="R113" s="13" t="s">
        <v>1235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 t="s">
        <v>1253</v>
      </c>
      <c r="AS113" s="17"/>
      <c r="AT113" s="17"/>
      <c r="AU113" s="13" t="s">
        <v>1254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5" customHeight="1" x14ac:dyDescent="0.25">
      <c r="A114" s="13" t="s">
        <v>1467</v>
      </c>
      <c r="B114" s="11" t="s">
        <v>1473</v>
      </c>
      <c r="C114" s="11" t="s">
        <v>1470</v>
      </c>
      <c r="D114" s="10" t="str">
        <f t="shared" si="1"/>
        <v>Depression_j16 8 8</v>
      </c>
      <c r="E114" s="133">
        <v>2004</v>
      </c>
      <c r="F114" s="133">
        <v>8</v>
      </c>
      <c r="G114" s="134"/>
      <c r="H114" s="22" t="s">
        <v>798</v>
      </c>
      <c r="I114" s="11" t="s">
        <v>1010</v>
      </c>
      <c r="J114" s="11" t="s">
        <v>1010</v>
      </c>
      <c r="K114" s="13" t="s">
        <v>1225</v>
      </c>
      <c r="L114" s="13"/>
      <c r="M114" s="13"/>
      <c r="N114" s="5" t="s">
        <v>1490</v>
      </c>
      <c r="O114" s="13"/>
      <c r="P114" s="13"/>
      <c r="Q114" s="13"/>
      <c r="R114" s="13" t="s">
        <v>1235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 t="s">
        <v>1255</v>
      </c>
      <c r="AS114" s="17"/>
      <c r="AT114" s="17"/>
      <c r="AU114" s="13" t="s">
        <v>1256</v>
      </c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5" customHeight="1" x14ac:dyDescent="0.25">
      <c r="A115" s="13" t="s">
        <v>1467</v>
      </c>
      <c r="B115" s="11" t="s">
        <v>1473</v>
      </c>
      <c r="C115" s="11" t="s">
        <v>1470</v>
      </c>
      <c r="D115" s="10" t="str">
        <f t="shared" si="1"/>
        <v>Depression_j16 8 9</v>
      </c>
      <c r="E115" s="133">
        <v>2004</v>
      </c>
      <c r="F115" s="133">
        <v>8</v>
      </c>
      <c r="G115" s="134"/>
      <c r="H115" s="22" t="s">
        <v>798</v>
      </c>
      <c r="I115" s="11" t="s">
        <v>1010</v>
      </c>
      <c r="J115" s="11" t="s">
        <v>1016</v>
      </c>
      <c r="K115" s="13" t="s">
        <v>1225</v>
      </c>
      <c r="L115" s="13"/>
      <c r="M115" s="13"/>
      <c r="N115" s="5" t="s">
        <v>1490</v>
      </c>
      <c r="O115" s="13"/>
      <c r="P115" s="13"/>
      <c r="Q115" s="13"/>
      <c r="R115" s="13" t="s">
        <v>1134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 t="s">
        <v>1257</v>
      </c>
      <c r="AS115" s="17"/>
      <c r="AT115" s="17"/>
      <c r="AU115" s="13" t="s">
        <v>1000</v>
      </c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5" customHeight="1" x14ac:dyDescent="0.25">
      <c r="A116" s="13" t="s">
        <v>1467</v>
      </c>
      <c r="B116" s="11" t="s">
        <v>1473</v>
      </c>
      <c r="C116" s="11" t="s">
        <v>1470</v>
      </c>
      <c r="D116" s="10" t="str">
        <f t="shared" si="1"/>
        <v>Depression_j16 9 9</v>
      </c>
      <c r="E116" s="133">
        <v>2004</v>
      </c>
      <c r="F116" s="133">
        <v>8</v>
      </c>
      <c r="G116" s="134"/>
      <c r="H116" s="22" t="s">
        <v>798</v>
      </c>
      <c r="I116" s="11" t="s">
        <v>1016</v>
      </c>
      <c r="J116" s="11" t="s">
        <v>1016</v>
      </c>
      <c r="K116" s="13" t="s">
        <v>1225</v>
      </c>
      <c r="L116" s="13"/>
      <c r="M116" s="13"/>
      <c r="N116" s="5" t="s">
        <v>1490</v>
      </c>
      <c r="O116" s="13"/>
      <c r="P116" s="13"/>
      <c r="Q116" s="13"/>
      <c r="R116" s="13" t="s">
        <v>1258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 t="s">
        <v>1259</v>
      </c>
      <c r="AS116" s="17"/>
      <c r="AT116" s="17"/>
      <c r="AU116" s="13" t="s">
        <v>1260</v>
      </c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5" customHeight="1" x14ac:dyDescent="0.25">
      <c r="A117" s="13" t="s">
        <v>1467</v>
      </c>
      <c r="B117" s="11" t="s">
        <v>1473</v>
      </c>
      <c r="C117" s="11" t="s">
        <v>1470</v>
      </c>
      <c r="D117" s="10" t="str">
        <f t="shared" si="1"/>
        <v>Depression_j16 9 10</v>
      </c>
      <c r="E117" s="133">
        <v>2004</v>
      </c>
      <c r="F117" s="133">
        <v>8</v>
      </c>
      <c r="G117" s="134"/>
      <c r="H117" s="22" t="s">
        <v>798</v>
      </c>
      <c r="I117" s="11" t="s">
        <v>1016</v>
      </c>
      <c r="J117" s="11" t="s">
        <v>1023</v>
      </c>
      <c r="K117" s="13" t="s">
        <v>1225</v>
      </c>
      <c r="L117" s="13"/>
      <c r="M117" s="13"/>
      <c r="N117" s="5" t="s">
        <v>1490</v>
      </c>
      <c r="O117" s="13"/>
      <c r="P117" s="13"/>
      <c r="Q117" s="13"/>
      <c r="R117" s="13" t="s">
        <v>1261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 t="s">
        <v>1262</v>
      </c>
      <c r="AS117" s="17"/>
      <c r="AT117" s="17"/>
      <c r="AU117" s="13" t="s">
        <v>1260</v>
      </c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5" customHeight="1" x14ac:dyDescent="0.25">
      <c r="A118" s="13" t="s">
        <v>1467</v>
      </c>
      <c r="B118" s="11" t="s">
        <v>1473</v>
      </c>
      <c r="C118" s="11" t="s">
        <v>1470</v>
      </c>
      <c r="D118" s="10" t="str">
        <f t="shared" si="1"/>
        <v>Depression_j16 10 10</v>
      </c>
      <c r="E118" s="133">
        <v>2004</v>
      </c>
      <c r="F118" s="133">
        <v>8</v>
      </c>
      <c r="G118" s="134"/>
      <c r="H118" s="22" t="s">
        <v>798</v>
      </c>
      <c r="I118" s="11" t="s">
        <v>1023</v>
      </c>
      <c r="J118" s="11" t="s">
        <v>1023</v>
      </c>
      <c r="K118" s="13" t="s">
        <v>1225</v>
      </c>
      <c r="L118" s="13"/>
      <c r="M118" s="13"/>
      <c r="N118" s="5" t="s">
        <v>1490</v>
      </c>
      <c r="O118" s="13"/>
      <c r="P118" s="13"/>
      <c r="Q118" s="13"/>
      <c r="R118" s="13" t="s">
        <v>1263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 t="s">
        <v>1264</v>
      </c>
      <c r="AS118" s="17"/>
      <c r="AT118" s="17"/>
      <c r="AU118" s="13" t="s">
        <v>1242</v>
      </c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5" customHeight="1" x14ac:dyDescent="0.25">
      <c r="A119" s="13" t="s">
        <v>1467</v>
      </c>
      <c r="B119" s="11" t="s">
        <v>1473</v>
      </c>
      <c r="C119" s="11" t="s">
        <v>1470</v>
      </c>
      <c r="D119" s="10" t="str">
        <f t="shared" si="1"/>
        <v>Depression_j16 10 11</v>
      </c>
      <c r="E119" s="133">
        <v>2004</v>
      </c>
      <c r="F119" s="133">
        <v>8</v>
      </c>
      <c r="G119" s="134"/>
      <c r="H119" s="22" t="s">
        <v>798</v>
      </c>
      <c r="I119" s="11" t="s">
        <v>1023</v>
      </c>
      <c r="J119" s="11" t="s">
        <v>1030</v>
      </c>
      <c r="K119" s="13" t="s">
        <v>1225</v>
      </c>
      <c r="L119" s="13"/>
      <c r="M119" s="13"/>
      <c r="N119" s="5" t="s">
        <v>1490</v>
      </c>
      <c r="O119" s="13"/>
      <c r="P119" s="13"/>
      <c r="Q119" s="13"/>
      <c r="R119" s="13" t="s">
        <v>1263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 t="s">
        <v>1265</v>
      </c>
      <c r="AS119" s="17"/>
      <c r="AT119" s="17"/>
      <c r="AU119" s="13" t="s">
        <v>1006</v>
      </c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5" customHeight="1" x14ac:dyDescent="0.25">
      <c r="A120" s="13" t="s">
        <v>1467</v>
      </c>
      <c r="B120" s="11" t="s">
        <v>1473</v>
      </c>
      <c r="C120" s="11" t="s">
        <v>1470</v>
      </c>
      <c r="D120" s="10" t="str">
        <f t="shared" si="1"/>
        <v>Depression_j16 11 11</v>
      </c>
      <c r="E120" s="133">
        <v>2004</v>
      </c>
      <c r="F120" s="133">
        <v>8</v>
      </c>
      <c r="G120" s="134"/>
      <c r="H120" s="22" t="s">
        <v>798</v>
      </c>
      <c r="I120" s="11" t="s">
        <v>1030</v>
      </c>
      <c r="J120" s="11" t="s">
        <v>1030</v>
      </c>
      <c r="K120" s="13" t="s">
        <v>1225</v>
      </c>
      <c r="L120" s="13"/>
      <c r="M120" s="13"/>
      <c r="N120" s="5" t="s">
        <v>1490</v>
      </c>
      <c r="O120" s="13"/>
      <c r="P120" s="13"/>
      <c r="Q120" s="13"/>
      <c r="R120" s="13" t="s">
        <v>1150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 t="s">
        <v>1266</v>
      </c>
      <c r="AS120" s="17"/>
      <c r="AT120" s="17"/>
      <c r="AU120" s="13" t="s">
        <v>1029</v>
      </c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5" customHeight="1" x14ac:dyDescent="0.25">
      <c r="A121" s="13" t="s">
        <v>1467</v>
      </c>
      <c r="B121" s="11" t="s">
        <v>1473</v>
      </c>
      <c r="C121" s="11" t="s">
        <v>1470</v>
      </c>
      <c r="D121" s="10" t="str">
        <f t="shared" si="1"/>
        <v>Depression_j16 11 12</v>
      </c>
      <c r="E121" s="133">
        <v>2004</v>
      </c>
      <c r="F121" s="133">
        <v>8</v>
      </c>
      <c r="G121" s="134"/>
      <c r="H121" s="22" t="s">
        <v>798</v>
      </c>
      <c r="I121" s="11" t="s">
        <v>1030</v>
      </c>
      <c r="J121" s="11" t="s">
        <v>1036</v>
      </c>
      <c r="K121" s="13" t="s">
        <v>1225</v>
      </c>
      <c r="L121" s="13"/>
      <c r="M121" s="13"/>
      <c r="N121" s="5" t="s">
        <v>1490</v>
      </c>
      <c r="O121" s="13"/>
      <c r="P121" s="13"/>
      <c r="Q121" s="13"/>
      <c r="R121" s="13" t="s">
        <v>1267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 t="s">
        <v>1268</v>
      </c>
      <c r="AS121" s="17"/>
      <c r="AT121" s="17"/>
      <c r="AU121" s="13" t="s">
        <v>1254</v>
      </c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5" customHeight="1" x14ac:dyDescent="0.25">
      <c r="A122" s="13" t="s">
        <v>1467</v>
      </c>
      <c r="B122" s="11" t="s">
        <v>1473</v>
      </c>
      <c r="C122" s="11" t="s">
        <v>1470</v>
      </c>
      <c r="D122" s="10" t="str">
        <f t="shared" si="1"/>
        <v>Depression_j16 12 12</v>
      </c>
      <c r="E122" s="133">
        <v>2004</v>
      </c>
      <c r="F122" s="133">
        <v>8</v>
      </c>
      <c r="G122" s="134"/>
      <c r="H122" s="22" t="s">
        <v>798</v>
      </c>
      <c r="I122" s="11" t="s">
        <v>1036</v>
      </c>
      <c r="J122" s="11" t="s">
        <v>1036</v>
      </c>
      <c r="K122" s="13" t="s">
        <v>1225</v>
      </c>
      <c r="L122" s="13"/>
      <c r="M122" s="13"/>
      <c r="N122" s="5" t="s">
        <v>1490</v>
      </c>
      <c r="O122" s="13"/>
      <c r="P122" s="13"/>
      <c r="Q122" s="13"/>
      <c r="R122" s="13" t="s">
        <v>1267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 t="s">
        <v>1269</v>
      </c>
      <c r="AS122" s="17"/>
      <c r="AT122" s="17"/>
      <c r="AU122" s="13" t="s">
        <v>1270</v>
      </c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5" customHeight="1" x14ac:dyDescent="0.25">
      <c r="A123" s="13" t="s">
        <v>1467</v>
      </c>
      <c r="B123" s="11" t="s">
        <v>1473</v>
      </c>
      <c r="C123" s="11" t="s">
        <v>1470</v>
      </c>
      <c r="D123" s="10" t="str">
        <f t="shared" si="1"/>
        <v>Depression_j16 12 13</v>
      </c>
      <c r="E123" s="133">
        <v>2004</v>
      </c>
      <c r="F123" s="133">
        <v>8</v>
      </c>
      <c r="G123" s="134"/>
      <c r="H123" s="22" t="s">
        <v>798</v>
      </c>
      <c r="I123" s="11" t="s">
        <v>1036</v>
      </c>
      <c r="J123" s="11" t="s">
        <v>1041</v>
      </c>
      <c r="K123" s="13" t="s">
        <v>1225</v>
      </c>
      <c r="L123" s="13"/>
      <c r="M123" s="13"/>
      <c r="N123" s="5" t="s">
        <v>1490</v>
      </c>
      <c r="O123" s="13"/>
      <c r="P123" s="13"/>
      <c r="Q123" s="13"/>
      <c r="R123" s="13" t="s">
        <v>1271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 t="s">
        <v>1272</v>
      </c>
      <c r="AS123" s="17"/>
      <c r="AT123" s="17"/>
      <c r="AU123" s="13" t="s">
        <v>1273</v>
      </c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5" customHeight="1" x14ac:dyDescent="0.25">
      <c r="A124" s="13" t="s">
        <v>1467</v>
      </c>
      <c r="B124" s="11" t="s">
        <v>1473</v>
      </c>
      <c r="C124" s="11" t="s">
        <v>1470</v>
      </c>
      <c r="D124" s="10" t="str">
        <f t="shared" si="1"/>
        <v>Depression_j16 13 13</v>
      </c>
      <c r="E124" s="133">
        <v>2004</v>
      </c>
      <c r="F124" s="133">
        <v>8</v>
      </c>
      <c r="G124" s="134"/>
      <c r="H124" s="22" t="s">
        <v>798</v>
      </c>
      <c r="I124" s="11" t="s">
        <v>1041</v>
      </c>
      <c r="J124" s="11" t="s">
        <v>1041</v>
      </c>
      <c r="K124" s="13" t="s">
        <v>1225</v>
      </c>
      <c r="L124" s="13"/>
      <c r="M124" s="13"/>
      <c r="N124" s="5" t="s">
        <v>1490</v>
      </c>
      <c r="O124" s="13"/>
      <c r="P124" s="13"/>
      <c r="Q124" s="13"/>
      <c r="R124" s="13" t="s">
        <v>1263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 t="s">
        <v>1274</v>
      </c>
      <c r="AS124" s="17"/>
      <c r="AT124" s="17"/>
      <c r="AU124" s="13" t="s">
        <v>1095</v>
      </c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5" customHeight="1" x14ac:dyDescent="0.25">
      <c r="A125" s="13" t="s">
        <v>1467</v>
      </c>
      <c r="B125" s="11" t="s">
        <v>1473</v>
      </c>
      <c r="C125" s="11" t="s">
        <v>1470</v>
      </c>
      <c r="D125" s="10" t="str">
        <f t="shared" si="1"/>
        <v>Depression_j16 13 14</v>
      </c>
      <c r="E125" s="133">
        <v>2004</v>
      </c>
      <c r="F125" s="133">
        <v>8</v>
      </c>
      <c r="G125" s="134"/>
      <c r="H125" s="22" t="s">
        <v>798</v>
      </c>
      <c r="I125" s="11" t="s">
        <v>1041</v>
      </c>
      <c r="J125" s="11" t="s">
        <v>1048</v>
      </c>
      <c r="K125" s="13" t="s">
        <v>1225</v>
      </c>
      <c r="L125" s="13"/>
      <c r="M125" s="13"/>
      <c r="N125" s="5" t="s">
        <v>1490</v>
      </c>
      <c r="O125" s="13"/>
      <c r="P125" s="13"/>
      <c r="Q125" s="13"/>
      <c r="R125" s="13" t="s">
        <v>1275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 t="s">
        <v>1276</v>
      </c>
      <c r="AS125" s="17"/>
      <c r="AT125" s="17"/>
      <c r="AU125" s="13" t="s">
        <v>1067</v>
      </c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5" customHeight="1" x14ac:dyDescent="0.25">
      <c r="A126" s="13" t="s">
        <v>1467</v>
      </c>
      <c r="B126" s="11" t="s">
        <v>1473</v>
      </c>
      <c r="C126" s="11" t="s">
        <v>1470</v>
      </c>
      <c r="D126" s="10" t="str">
        <f t="shared" si="1"/>
        <v>Depression_j16 14 14</v>
      </c>
      <c r="E126" s="133">
        <v>2004</v>
      </c>
      <c r="F126" s="133">
        <v>8</v>
      </c>
      <c r="G126" s="134"/>
      <c r="H126" s="22" t="s">
        <v>798</v>
      </c>
      <c r="I126" s="11" t="s">
        <v>1048</v>
      </c>
      <c r="J126" s="11" t="s">
        <v>1048</v>
      </c>
      <c r="K126" s="13" t="s">
        <v>1225</v>
      </c>
      <c r="L126" s="13"/>
      <c r="M126" s="13"/>
      <c r="N126" s="5" t="s">
        <v>1490</v>
      </c>
      <c r="O126" s="13"/>
      <c r="P126" s="13"/>
      <c r="Q126" s="13"/>
      <c r="R126" s="13" t="s">
        <v>1202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 t="s">
        <v>1277</v>
      </c>
      <c r="AS126" s="17"/>
      <c r="AT126" s="17"/>
      <c r="AU126" s="13" t="s">
        <v>1013</v>
      </c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5" customHeight="1" x14ac:dyDescent="0.25">
      <c r="A127" s="13" t="s">
        <v>1467</v>
      </c>
      <c r="B127" s="11" t="s">
        <v>1473</v>
      </c>
      <c r="C127" s="11" t="s">
        <v>1470</v>
      </c>
      <c r="D127" s="10" t="str">
        <f t="shared" si="1"/>
        <v>Depression_j16 14 15</v>
      </c>
      <c r="E127" s="133">
        <v>2004</v>
      </c>
      <c r="F127" s="133">
        <v>8</v>
      </c>
      <c r="G127" s="134"/>
      <c r="H127" s="22" t="s">
        <v>798</v>
      </c>
      <c r="I127" s="11" t="s">
        <v>1048</v>
      </c>
      <c r="J127" s="11" t="s">
        <v>1055</v>
      </c>
      <c r="K127" s="13" t="s">
        <v>1225</v>
      </c>
      <c r="L127" s="13"/>
      <c r="M127" s="13"/>
      <c r="N127" s="5" t="s">
        <v>1490</v>
      </c>
      <c r="O127" s="13"/>
      <c r="P127" s="13"/>
      <c r="Q127" s="13"/>
      <c r="R127" s="13" t="s">
        <v>1271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 t="s">
        <v>1278</v>
      </c>
      <c r="AS127" s="17"/>
      <c r="AT127" s="17"/>
      <c r="AU127" s="13" t="s">
        <v>1279</v>
      </c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5" customHeight="1" x14ac:dyDescent="0.25">
      <c r="A128" s="13" t="s">
        <v>1467</v>
      </c>
      <c r="B128" s="11" t="s">
        <v>1473</v>
      </c>
      <c r="C128" s="11" t="s">
        <v>1470</v>
      </c>
      <c r="D128" s="10" t="str">
        <f t="shared" si="1"/>
        <v>Depression_j16 15 15</v>
      </c>
      <c r="E128" s="133">
        <v>2004</v>
      </c>
      <c r="F128" s="133">
        <v>8</v>
      </c>
      <c r="G128" s="134"/>
      <c r="H128" s="22" t="s">
        <v>798</v>
      </c>
      <c r="I128" s="11" t="s">
        <v>1055</v>
      </c>
      <c r="J128" s="11" t="s">
        <v>1055</v>
      </c>
      <c r="K128" s="13" t="s">
        <v>1225</v>
      </c>
      <c r="L128" s="13"/>
      <c r="M128" s="13"/>
      <c r="N128" s="5" t="s">
        <v>1490</v>
      </c>
      <c r="O128" s="13"/>
      <c r="P128" s="13"/>
      <c r="Q128" s="13"/>
      <c r="R128" s="13" t="s">
        <v>1280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 t="s">
        <v>1281</v>
      </c>
      <c r="AS128" s="17"/>
      <c r="AT128" s="17"/>
      <c r="AU128" s="13" t="s">
        <v>1282</v>
      </c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5" customHeight="1" x14ac:dyDescent="0.25">
      <c r="A129" s="13" t="s">
        <v>1467</v>
      </c>
      <c r="B129" s="11" t="s">
        <v>1473</v>
      </c>
      <c r="C129" s="11" t="s">
        <v>1470</v>
      </c>
      <c r="D129" s="10" t="str">
        <f t="shared" si="1"/>
        <v>Depression_j16 15 16</v>
      </c>
      <c r="E129" s="133">
        <v>2004</v>
      </c>
      <c r="F129" s="133">
        <v>8</v>
      </c>
      <c r="G129" s="134"/>
      <c r="H129" s="22" t="s">
        <v>798</v>
      </c>
      <c r="I129" s="11" t="s">
        <v>1055</v>
      </c>
      <c r="J129" s="11" t="s">
        <v>957</v>
      </c>
      <c r="K129" s="13" t="s">
        <v>1225</v>
      </c>
      <c r="L129" s="13"/>
      <c r="M129" s="13"/>
      <c r="N129" s="5" t="s">
        <v>1490</v>
      </c>
      <c r="O129" s="13"/>
      <c r="P129" s="13"/>
      <c r="Q129" s="13"/>
      <c r="R129" s="13" t="s">
        <v>1283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 t="s">
        <v>1284</v>
      </c>
      <c r="AS129" s="17"/>
      <c r="AT129" s="17"/>
      <c r="AU129" s="13" t="s">
        <v>1273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5" customHeight="1" x14ac:dyDescent="0.25">
      <c r="A130" s="13" t="s">
        <v>1467</v>
      </c>
      <c r="B130" s="11" t="s">
        <v>1473</v>
      </c>
      <c r="C130" s="11" t="s">
        <v>1470</v>
      </c>
      <c r="D130" s="10" t="str">
        <f t="shared" si="1"/>
        <v>Depression_j16 16 16</v>
      </c>
      <c r="E130" s="133">
        <v>2004</v>
      </c>
      <c r="F130" s="133">
        <v>8</v>
      </c>
      <c r="G130" s="134"/>
      <c r="H130" s="22" t="s">
        <v>798</v>
      </c>
      <c r="I130" s="11" t="s">
        <v>957</v>
      </c>
      <c r="J130" s="11" t="s">
        <v>957</v>
      </c>
      <c r="K130" s="13" t="s">
        <v>1225</v>
      </c>
      <c r="L130" s="13"/>
      <c r="M130" s="13"/>
      <c r="N130" s="5" t="s">
        <v>1490</v>
      </c>
      <c r="O130" s="13"/>
      <c r="P130" s="13"/>
      <c r="Q130" s="13"/>
      <c r="R130" s="13" t="s">
        <v>1150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 t="s">
        <v>1285</v>
      </c>
      <c r="AS130" s="17"/>
      <c r="AT130" s="17"/>
      <c r="AU130" s="13" t="s">
        <v>967</v>
      </c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5" customHeight="1" x14ac:dyDescent="0.25">
      <c r="A131" s="13" t="s">
        <v>1467</v>
      </c>
      <c r="B131" s="11" t="s">
        <v>1473</v>
      </c>
      <c r="C131" s="11" t="s">
        <v>1470</v>
      </c>
      <c r="D131" s="10" t="str">
        <f t="shared" si="1"/>
        <v>Depression_j16 16 17</v>
      </c>
      <c r="E131" s="133">
        <v>2004</v>
      </c>
      <c r="F131" s="133">
        <v>8</v>
      </c>
      <c r="G131" s="134"/>
      <c r="H131" s="22" t="s">
        <v>798</v>
      </c>
      <c r="I131" s="11" t="s">
        <v>957</v>
      </c>
      <c r="J131" s="11" t="s">
        <v>1068</v>
      </c>
      <c r="K131" s="13" t="s">
        <v>1225</v>
      </c>
      <c r="L131" s="13"/>
      <c r="M131" s="13"/>
      <c r="N131" s="5" t="s">
        <v>1490</v>
      </c>
      <c r="O131" s="13"/>
      <c r="P131" s="13"/>
      <c r="Q131" s="13"/>
      <c r="R131" s="13" t="s">
        <v>1286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 t="s">
        <v>1287</v>
      </c>
      <c r="AS131" s="17"/>
      <c r="AT131" s="17"/>
      <c r="AU131" s="13" t="s">
        <v>1288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5" customHeight="1" x14ac:dyDescent="0.25">
      <c r="A132" s="13" t="s">
        <v>1467</v>
      </c>
      <c r="B132" s="11" t="s">
        <v>1473</v>
      </c>
      <c r="C132" s="11" t="s">
        <v>1470</v>
      </c>
      <c r="D132" s="10" t="str">
        <f t="shared" si="1"/>
        <v>Depression_j16 17 17</v>
      </c>
      <c r="E132" s="133">
        <v>2004</v>
      </c>
      <c r="F132" s="133">
        <v>8</v>
      </c>
      <c r="G132" s="134"/>
      <c r="H132" s="22" t="s">
        <v>798</v>
      </c>
      <c r="I132" s="11" t="s">
        <v>1068</v>
      </c>
      <c r="J132" s="11" t="s">
        <v>1068</v>
      </c>
      <c r="K132" s="13" t="s">
        <v>1225</v>
      </c>
      <c r="L132" s="13"/>
      <c r="M132" s="13"/>
      <c r="N132" s="5" t="s">
        <v>1490</v>
      </c>
      <c r="O132" s="13"/>
      <c r="P132" s="13"/>
      <c r="Q132" s="13"/>
      <c r="R132" s="13" t="s">
        <v>1289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 t="s">
        <v>1290</v>
      </c>
      <c r="AS132" s="17"/>
      <c r="AT132" s="17"/>
      <c r="AU132" s="13" t="s">
        <v>1291</v>
      </c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5" customHeight="1" x14ac:dyDescent="0.25">
      <c r="A133" s="13" t="s">
        <v>1467</v>
      </c>
      <c r="B133" s="11" t="s">
        <v>1473</v>
      </c>
      <c r="C133" s="11" t="s">
        <v>1470</v>
      </c>
      <c r="D133" s="10" t="str">
        <f t="shared" ref="D133:D196" si="2">C133&amp;" "&amp;I133&amp;" "&amp;J133</f>
        <v>Depression_j16 17 18</v>
      </c>
      <c r="E133" s="133">
        <v>2004</v>
      </c>
      <c r="F133" s="133">
        <v>8</v>
      </c>
      <c r="G133" s="134"/>
      <c r="H133" s="22" t="s">
        <v>798</v>
      </c>
      <c r="I133" s="11" t="s">
        <v>1068</v>
      </c>
      <c r="J133" s="11" t="s">
        <v>1072</v>
      </c>
      <c r="K133" s="13" t="s">
        <v>1225</v>
      </c>
      <c r="L133" s="13"/>
      <c r="M133" s="13"/>
      <c r="N133" s="5" t="s">
        <v>1490</v>
      </c>
      <c r="O133" s="13"/>
      <c r="P133" s="13"/>
      <c r="Q133" s="13"/>
      <c r="R133" s="13" t="s">
        <v>1292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 t="s">
        <v>1201</v>
      </c>
      <c r="AS133" s="17"/>
      <c r="AT133" s="17"/>
      <c r="AU133" s="13" t="s">
        <v>1270</v>
      </c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5" customHeight="1" x14ac:dyDescent="0.25">
      <c r="A134" s="13" t="s">
        <v>1467</v>
      </c>
      <c r="B134" s="11" t="s">
        <v>1473</v>
      </c>
      <c r="C134" s="11" t="s">
        <v>1470</v>
      </c>
      <c r="D134" s="10" t="str">
        <f t="shared" si="2"/>
        <v>Depression_j16 18 18</v>
      </c>
      <c r="E134" s="133">
        <v>2004</v>
      </c>
      <c r="F134" s="133">
        <v>8</v>
      </c>
      <c r="G134" s="134"/>
      <c r="H134" s="22" t="s">
        <v>798</v>
      </c>
      <c r="I134" s="11" t="s">
        <v>1072</v>
      </c>
      <c r="J134" s="11" t="s">
        <v>1072</v>
      </c>
      <c r="K134" s="13" t="s">
        <v>1225</v>
      </c>
      <c r="L134" s="13"/>
      <c r="M134" s="13"/>
      <c r="N134" s="5" t="s">
        <v>1490</v>
      </c>
      <c r="O134" s="13"/>
      <c r="P134" s="13"/>
      <c r="Q134" s="13"/>
      <c r="R134" s="13" t="s">
        <v>1034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 t="s">
        <v>1293</v>
      </c>
      <c r="AS134" s="17"/>
      <c r="AT134" s="17"/>
      <c r="AU134" s="13" t="s">
        <v>1067</v>
      </c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5" customHeight="1" x14ac:dyDescent="0.25">
      <c r="A135" s="13" t="s">
        <v>1467</v>
      </c>
      <c r="B135" s="11" t="s">
        <v>1473</v>
      </c>
      <c r="C135" s="11" t="s">
        <v>1470</v>
      </c>
      <c r="D135" s="10" t="str">
        <f t="shared" si="2"/>
        <v>Depression_j16 18 19</v>
      </c>
      <c r="E135" s="133">
        <v>2004</v>
      </c>
      <c r="F135" s="133">
        <v>8</v>
      </c>
      <c r="G135" s="134"/>
      <c r="H135" s="22" t="s">
        <v>798</v>
      </c>
      <c r="I135" s="11" t="s">
        <v>1072</v>
      </c>
      <c r="J135" s="11" t="s">
        <v>1080</v>
      </c>
      <c r="K135" s="167" t="s">
        <v>1225</v>
      </c>
      <c r="L135" s="13"/>
      <c r="M135" s="13"/>
      <c r="N135" s="5" t="s">
        <v>1494</v>
      </c>
      <c r="O135" s="13"/>
      <c r="P135" s="13"/>
      <c r="Q135" s="13"/>
      <c r="R135" s="13" t="s">
        <v>1017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 t="s">
        <v>1294</v>
      </c>
      <c r="AS135" s="17"/>
      <c r="AT135" s="17"/>
      <c r="AU135" s="13" t="s">
        <v>1282</v>
      </c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5" customHeight="1" x14ac:dyDescent="0.25">
      <c r="A136" s="13" t="s">
        <v>1467</v>
      </c>
      <c r="B136" s="11" t="s">
        <v>1473</v>
      </c>
      <c r="C136" s="11" t="s">
        <v>1470</v>
      </c>
      <c r="D136" s="10" t="str">
        <f t="shared" si="2"/>
        <v>Depression_j16 19 19</v>
      </c>
      <c r="E136" s="133">
        <v>2004</v>
      </c>
      <c r="F136" s="133">
        <v>8</v>
      </c>
      <c r="G136" s="134"/>
      <c r="H136" s="22" t="s">
        <v>798</v>
      </c>
      <c r="I136" s="11" t="s">
        <v>1080</v>
      </c>
      <c r="J136" s="11" t="s">
        <v>1080</v>
      </c>
      <c r="K136" s="167" t="s">
        <v>1225</v>
      </c>
      <c r="L136" s="13"/>
      <c r="M136" s="13"/>
      <c r="N136" s="5" t="s">
        <v>1494</v>
      </c>
      <c r="O136" s="13"/>
      <c r="P136" s="13"/>
      <c r="Q136" s="13"/>
      <c r="R136" s="13" t="s">
        <v>1295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 t="s">
        <v>1296</v>
      </c>
      <c r="AS136" s="17"/>
      <c r="AT136" s="17"/>
      <c r="AU136" s="13" t="s">
        <v>1279</v>
      </c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5" customHeight="1" x14ac:dyDescent="0.25">
      <c r="A137" s="13" t="s">
        <v>1467</v>
      </c>
      <c r="B137" s="11" t="s">
        <v>1473</v>
      </c>
      <c r="C137" s="11" t="s">
        <v>1470</v>
      </c>
      <c r="D137" s="10" t="str">
        <f t="shared" si="2"/>
        <v>Depression_j16 19 20</v>
      </c>
      <c r="E137" s="133">
        <v>2004</v>
      </c>
      <c r="F137" s="133">
        <v>8</v>
      </c>
      <c r="G137" s="134"/>
      <c r="H137" s="22" t="s">
        <v>798</v>
      </c>
      <c r="I137" s="11" t="s">
        <v>1080</v>
      </c>
      <c r="J137" s="11" t="s">
        <v>1086</v>
      </c>
      <c r="K137" s="167" t="s">
        <v>1225</v>
      </c>
      <c r="L137" s="13"/>
      <c r="M137" s="13"/>
      <c r="N137" s="5" t="s">
        <v>1494</v>
      </c>
      <c r="O137" s="13"/>
      <c r="P137" s="13"/>
      <c r="Q137" s="13"/>
      <c r="R137" s="13" t="s">
        <v>1297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 t="s">
        <v>1298</v>
      </c>
      <c r="AS137" s="17"/>
      <c r="AT137" s="17"/>
      <c r="AU137" s="13" t="s">
        <v>1227</v>
      </c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5" customHeight="1" x14ac:dyDescent="0.25">
      <c r="A138" s="13" t="s">
        <v>1467</v>
      </c>
      <c r="B138" s="11" t="s">
        <v>1473</v>
      </c>
      <c r="C138" s="11" t="s">
        <v>1470</v>
      </c>
      <c r="D138" s="10" t="str">
        <f t="shared" si="2"/>
        <v>Depression_j16 20 20</v>
      </c>
      <c r="E138" s="133">
        <v>2004</v>
      </c>
      <c r="F138" s="133">
        <v>8</v>
      </c>
      <c r="G138" s="134"/>
      <c r="H138" s="22" t="s">
        <v>798</v>
      </c>
      <c r="I138" s="11" t="s">
        <v>1086</v>
      </c>
      <c r="J138" s="11" t="s">
        <v>1086</v>
      </c>
      <c r="K138" s="167" t="s">
        <v>1225</v>
      </c>
      <c r="L138" s="13"/>
      <c r="M138" s="13"/>
      <c r="N138" s="5" t="s">
        <v>1494</v>
      </c>
      <c r="O138" s="13"/>
      <c r="P138" s="13"/>
      <c r="Q138" s="13"/>
      <c r="R138" s="13" t="s">
        <v>1299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 t="s">
        <v>1300</v>
      </c>
      <c r="AS138" s="17"/>
      <c r="AT138" s="17"/>
      <c r="AU138" s="13" t="s">
        <v>1279</v>
      </c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5" customHeight="1" x14ac:dyDescent="0.25">
      <c r="A139" s="13" t="s">
        <v>1467</v>
      </c>
      <c r="B139" s="11" t="s">
        <v>1473</v>
      </c>
      <c r="C139" s="11" t="s">
        <v>1470</v>
      </c>
      <c r="D139" s="10" t="str">
        <f t="shared" si="2"/>
        <v>Depression_j16 20 21</v>
      </c>
      <c r="E139" s="133">
        <v>2004</v>
      </c>
      <c r="F139" s="133">
        <v>8</v>
      </c>
      <c r="G139" s="134"/>
      <c r="H139" s="22" t="s">
        <v>798</v>
      </c>
      <c r="I139" s="11" t="s">
        <v>1086</v>
      </c>
      <c r="J139" s="11" t="s">
        <v>1092</v>
      </c>
      <c r="K139" s="167" t="s">
        <v>1225</v>
      </c>
      <c r="L139" s="13"/>
      <c r="M139" s="13"/>
      <c r="N139" s="5" t="s">
        <v>1494</v>
      </c>
      <c r="O139" s="13"/>
      <c r="P139" s="13"/>
      <c r="Q139" s="13"/>
      <c r="R139" s="13" t="s">
        <v>1301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 t="s">
        <v>1302</v>
      </c>
      <c r="AS139" s="17"/>
      <c r="AT139" s="17"/>
      <c r="AU139" s="13" t="s">
        <v>1029</v>
      </c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5" customHeight="1" x14ac:dyDescent="0.25">
      <c r="A140" s="13" t="s">
        <v>1467</v>
      </c>
      <c r="B140" s="11" t="s">
        <v>1473</v>
      </c>
      <c r="C140" s="11" t="s">
        <v>1470</v>
      </c>
      <c r="D140" s="10" t="str">
        <f t="shared" si="2"/>
        <v>Depression_j16 21 21</v>
      </c>
      <c r="E140" s="133">
        <v>2004</v>
      </c>
      <c r="F140" s="133">
        <v>8</v>
      </c>
      <c r="G140" s="134"/>
      <c r="H140" s="22" t="s">
        <v>798</v>
      </c>
      <c r="I140" s="11" t="s">
        <v>1092</v>
      </c>
      <c r="J140" s="11" t="s">
        <v>1092</v>
      </c>
      <c r="K140" s="167" t="s">
        <v>1225</v>
      </c>
      <c r="L140" s="13"/>
      <c r="M140" s="13"/>
      <c r="N140" s="5" t="s">
        <v>1494</v>
      </c>
      <c r="O140" s="13"/>
      <c r="P140" s="13"/>
      <c r="Q140" s="13"/>
      <c r="R140" s="13" t="s">
        <v>1301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 t="s">
        <v>1303</v>
      </c>
      <c r="AS140" s="17"/>
      <c r="AT140" s="17"/>
      <c r="AU140" s="13" t="s">
        <v>1304</v>
      </c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5" customHeight="1" x14ac:dyDescent="0.25">
      <c r="A141" s="13" t="s">
        <v>1467</v>
      </c>
      <c r="B141" s="11" t="s">
        <v>1473</v>
      </c>
      <c r="C141" s="11" t="s">
        <v>1470</v>
      </c>
      <c r="D141" s="10" t="str">
        <f t="shared" si="2"/>
        <v>Depression_j16 21 22</v>
      </c>
      <c r="E141" s="133">
        <v>2004</v>
      </c>
      <c r="F141" s="133">
        <v>8</v>
      </c>
      <c r="G141" s="134"/>
      <c r="H141" s="22" t="s">
        <v>798</v>
      </c>
      <c r="I141" s="11" t="s">
        <v>1092</v>
      </c>
      <c r="J141" s="11" t="s">
        <v>1098</v>
      </c>
      <c r="K141" s="167" t="s">
        <v>1225</v>
      </c>
      <c r="L141" s="13"/>
      <c r="M141" s="13"/>
      <c r="N141" s="5" t="s">
        <v>1494</v>
      </c>
      <c r="O141" s="13"/>
      <c r="P141" s="13"/>
      <c r="Q141" s="13"/>
      <c r="R141" s="13" t="s">
        <v>1014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 t="s">
        <v>1305</v>
      </c>
      <c r="AS141" s="17"/>
      <c r="AT141" s="17"/>
      <c r="AU141" s="13" t="s">
        <v>1000</v>
      </c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5" customHeight="1" x14ac:dyDescent="0.25">
      <c r="A142" s="13" t="s">
        <v>1467</v>
      </c>
      <c r="B142" s="11" t="s">
        <v>1473</v>
      </c>
      <c r="C142" s="11" t="s">
        <v>1470</v>
      </c>
      <c r="D142" s="10" t="str">
        <f t="shared" si="2"/>
        <v>Depression_j16 22 22</v>
      </c>
      <c r="E142" s="133">
        <v>2004</v>
      </c>
      <c r="F142" s="133">
        <v>8</v>
      </c>
      <c r="G142" s="134"/>
      <c r="H142" s="22" t="s">
        <v>798</v>
      </c>
      <c r="I142" s="11" t="s">
        <v>1098</v>
      </c>
      <c r="J142" s="11" t="s">
        <v>1098</v>
      </c>
      <c r="K142" s="167" t="s">
        <v>1225</v>
      </c>
      <c r="L142" s="13"/>
      <c r="M142" s="13"/>
      <c r="N142" s="5" t="s">
        <v>1494</v>
      </c>
      <c r="O142" s="13"/>
      <c r="P142" s="13"/>
      <c r="Q142" s="13"/>
      <c r="R142" s="13" t="s">
        <v>1299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 t="s">
        <v>1306</v>
      </c>
      <c r="AS142" s="17"/>
      <c r="AT142" s="17"/>
      <c r="AU142" s="13" t="s">
        <v>1252</v>
      </c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5" customHeight="1" x14ac:dyDescent="0.25">
      <c r="A143" s="13" t="s">
        <v>1467</v>
      </c>
      <c r="B143" s="11" t="s">
        <v>1473</v>
      </c>
      <c r="C143" s="11" t="s">
        <v>1470</v>
      </c>
      <c r="D143" s="10" t="str">
        <f t="shared" si="2"/>
        <v>Depression_j16 22 23</v>
      </c>
      <c r="E143" s="133">
        <v>2004</v>
      </c>
      <c r="F143" s="133">
        <v>8</v>
      </c>
      <c r="G143" s="134"/>
      <c r="H143" s="22" t="s">
        <v>798</v>
      </c>
      <c r="I143" s="11" t="s">
        <v>1098</v>
      </c>
      <c r="J143" s="11" t="s">
        <v>1200</v>
      </c>
      <c r="K143" s="167" t="s">
        <v>1225</v>
      </c>
      <c r="L143" s="13"/>
      <c r="M143" s="13"/>
      <c r="N143" s="5" t="s">
        <v>1494</v>
      </c>
      <c r="O143" s="13"/>
      <c r="P143" s="13"/>
      <c r="Q143" s="13"/>
      <c r="R143" s="13" t="s">
        <v>1307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 t="s">
        <v>1308</v>
      </c>
      <c r="AS143" s="17"/>
      <c r="AT143" s="17"/>
      <c r="AU143" s="13" t="s">
        <v>1252</v>
      </c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5" customHeight="1" x14ac:dyDescent="0.25">
      <c r="A144" s="13" t="s">
        <v>1467</v>
      </c>
      <c r="B144" s="11" t="s">
        <v>1473</v>
      </c>
      <c r="C144" s="11" t="s">
        <v>1470</v>
      </c>
      <c r="D144" s="10" t="str">
        <f t="shared" si="2"/>
        <v>Depression_j16 23 23</v>
      </c>
      <c r="E144" s="133">
        <v>2004</v>
      </c>
      <c r="F144" s="133">
        <v>8</v>
      </c>
      <c r="G144" s="134"/>
      <c r="H144" s="22" t="s">
        <v>798</v>
      </c>
      <c r="I144" s="11" t="s">
        <v>1200</v>
      </c>
      <c r="J144" s="11" t="s">
        <v>1200</v>
      </c>
      <c r="K144" s="167" t="s">
        <v>1225</v>
      </c>
      <c r="L144" s="13"/>
      <c r="M144" s="13"/>
      <c r="N144" s="5" t="s">
        <v>1494</v>
      </c>
      <c r="O144" s="13"/>
      <c r="P144" s="13"/>
      <c r="Q144" s="13"/>
      <c r="R144" s="13" t="s">
        <v>1081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 t="s">
        <v>1309</v>
      </c>
      <c r="AS144" s="17"/>
      <c r="AT144" s="17"/>
      <c r="AU144" s="13" t="s">
        <v>1252</v>
      </c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5" customHeight="1" x14ac:dyDescent="0.25">
      <c r="A145" s="13" t="s">
        <v>1467</v>
      </c>
      <c r="B145" s="11" t="s">
        <v>1473</v>
      </c>
      <c r="C145" s="11" t="s">
        <v>1470</v>
      </c>
      <c r="D145" s="10" t="str">
        <f t="shared" si="2"/>
        <v>Depression_j16 23 24</v>
      </c>
      <c r="E145" s="133">
        <v>2004</v>
      </c>
      <c r="F145" s="133">
        <v>8</v>
      </c>
      <c r="G145" s="134"/>
      <c r="H145" s="22" t="s">
        <v>798</v>
      </c>
      <c r="I145" s="11" t="s">
        <v>1200</v>
      </c>
      <c r="J145" s="11" t="s">
        <v>1204</v>
      </c>
      <c r="K145" s="167" t="s">
        <v>1225</v>
      </c>
      <c r="L145" s="13"/>
      <c r="M145" s="13"/>
      <c r="N145" s="5" t="s">
        <v>1494</v>
      </c>
      <c r="O145" s="13"/>
      <c r="P145" s="13"/>
      <c r="Q145" s="13"/>
      <c r="R145" s="13" t="s">
        <v>1310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 t="s">
        <v>1311</v>
      </c>
      <c r="AS145" s="17"/>
      <c r="AT145" s="17"/>
      <c r="AU145" s="13" t="s">
        <v>1312</v>
      </c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5" customHeight="1" x14ac:dyDescent="0.25">
      <c r="A146" s="13" t="s">
        <v>1467</v>
      </c>
      <c r="B146" s="11" t="s">
        <v>1473</v>
      </c>
      <c r="C146" s="11" t="s">
        <v>1470</v>
      </c>
      <c r="D146" s="10" t="str">
        <f t="shared" si="2"/>
        <v>Depression_j16 24 24</v>
      </c>
      <c r="E146" s="133">
        <v>2004</v>
      </c>
      <c r="F146" s="133">
        <v>8</v>
      </c>
      <c r="G146" s="134"/>
      <c r="H146" s="22" t="s">
        <v>798</v>
      </c>
      <c r="I146" s="11" t="s">
        <v>1204</v>
      </c>
      <c r="J146" s="11" t="s">
        <v>1204</v>
      </c>
      <c r="K146" s="167" t="s">
        <v>1225</v>
      </c>
      <c r="L146" s="13"/>
      <c r="M146" s="13"/>
      <c r="N146" s="5" t="s">
        <v>1494</v>
      </c>
      <c r="O146" s="13"/>
      <c r="P146" s="13"/>
      <c r="Q146" s="13"/>
      <c r="R146" s="13" t="s">
        <v>1313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 t="s">
        <v>1314</v>
      </c>
      <c r="AS146" s="17"/>
      <c r="AT146" s="17"/>
      <c r="AU146" s="13" t="s">
        <v>1304</v>
      </c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5" customHeight="1" x14ac:dyDescent="0.25">
      <c r="A147" s="13" t="s">
        <v>1467</v>
      </c>
      <c r="B147" s="11" t="s">
        <v>1473</v>
      </c>
      <c r="C147" s="11" t="s">
        <v>1470</v>
      </c>
      <c r="D147" s="10" t="str">
        <f t="shared" si="2"/>
        <v>Depression_j16 24 25</v>
      </c>
      <c r="E147" s="133">
        <v>2004</v>
      </c>
      <c r="F147" s="133">
        <v>8</v>
      </c>
      <c r="G147" s="134"/>
      <c r="H147" s="22" t="s">
        <v>798</v>
      </c>
      <c r="I147" s="11" t="s">
        <v>1204</v>
      </c>
      <c r="J147" s="11" t="s">
        <v>1208</v>
      </c>
      <c r="K147" s="167" t="s">
        <v>1225</v>
      </c>
      <c r="L147" s="13"/>
      <c r="M147" s="13"/>
      <c r="N147" s="5" t="s">
        <v>1494</v>
      </c>
      <c r="O147" s="13"/>
      <c r="P147" s="13"/>
      <c r="Q147" s="13"/>
      <c r="R147" s="13" t="s">
        <v>1315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 t="s">
        <v>1316</v>
      </c>
      <c r="AS147" s="17"/>
      <c r="AT147" s="17"/>
      <c r="AU147" s="13" t="s">
        <v>1033</v>
      </c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5" customHeight="1" x14ac:dyDescent="0.25">
      <c r="A148" s="13" t="s">
        <v>1467</v>
      </c>
      <c r="B148" s="11" t="s">
        <v>1473</v>
      </c>
      <c r="C148" s="11" t="s">
        <v>1470</v>
      </c>
      <c r="D148" s="10" t="str">
        <f t="shared" si="2"/>
        <v>Depression_j16 25 25</v>
      </c>
      <c r="E148" s="133">
        <v>2004</v>
      </c>
      <c r="F148" s="133">
        <v>8</v>
      </c>
      <c r="G148" s="134"/>
      <c r="H148" s="22" t="s">
        <v>798</v>
      </c>
      <c r="I148" s="11" t="s">
        <v>1208</v>
      </c>
      <c r="J148" s="11" t="s">
        <v>1208</v>
      </c>
      <c r="K148" s="167" t="s">
        <v>1225</v>
      </c>
      <c r="L148" s="13"/>
      <c r="M148" s="13"/>
      <c r="N148" s="5" t="s">
        <v>1494</v>
      </c>
      <c r="O148" s="13"/>
      <c r="P148" s="13"/>
      <c r="Q148" s="13"/>
      <c r="R148" s="13" t="s">
        <v>1317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 t="s">
        <v>1318</v>
      </c>
      <c r="AS148" s="17"/>
      <c r="AT148" s="17"/>
      <c r="AU148" s="13" t="s">
        <v>1229</v>
      </c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5" customHeight="1" x14ac:dyDescent="0.25">
      <c r="A149" s="13" t="s">
        <v>1467</v>
      </c>
      <c r="B149" s="11" t="s">
        <v>1473</v>
      </c>
      <c r="C149" s="11" t="s">
        <v>1470</v>
      </c>
      <c r="D149" s="10" t="str">
        <f t="shared" si="2"/>
        <v>Depression_j16 25 26</v>
      </c>
      <c r="E149" s="133">
        <v>2004</v>
      </c>
      <c r="F149" s="133">
        <v>8</v>
      </c>
      <c r="G149" s="134"/>
      <c r="H149" s="22" t="s">
        <v>798</v>
      </c>
      <c r="I149" s="11" t="s">
        <v>1208</v>
      </c>
      <c r="J149" s="11" t="s">
        <v>1212</v>
      </c>
      <c r="K149" s="167" t="s">
        <v>1225</v>
      </c>
      <c r="L149" s="13"/>
      <c r="M149" s="13"/>
      <c r="N149" s="5" t="s">
        <v>1494</v>
      </c>
      <c r="O149" s="13"/>
      <c r="P149" s="13"/>
      <c r="Q149" s="13"/>
      <c r="R149" s="13" t="s">
        <v>1180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 t="s">
        <v>1319</v>
      </c>
      <c r="AS149" s="17"/>
      <c r="AT149" s="17"/>
      <c r="AU149" s="13" t="s">
        <v>1320</v>
      </c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5" customHeight="1" x14ac:dyDescent="0.25">
      <c r="A150" s="13" t="s">
        <v>1467</v>
      </c>
      <c r="B150" s="11" t="s">
        <v>1473</v>
      </c>
      <c r="C150" s="11" t="s">
        <v>1470</v>
      </c>
      <c r="D150" s="10" t="str">
        <f t="shared" si="2"/>
        <v>Depression_j16 26 26</v>
      </c>
      <c r="E150" s="133">
        <v>2004</v>
      </c>
      <c r="F150" s="133">
        <v>8</v>
      </c>
      <c r="G150" s="134"/>
      <c r="H150" s="22" t="s">
        <v>798</v>
      </c>
      <c r="I150" s="11" t="s">
        <v>1212</v>
      </c>
      <c r="J150" s="11" t="s">
        <v>1212</v>
      </c>
      <c r="K150" s="167" t="s">
        <v>1225</v>
      </c>
      <c r="L150" s="13"/>
      <c r="M150" s="13"/>
      <c r="N150" s="5" t="s">
        <v>1494</v>
      </c>
      <c r="O150" s="13"/>
      <c r="P150" s="13"/>
      <c r="Q150" s="13"/>
      <c r="R150" s="13" t="s">
        <v>1321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 t="s">
        <v>1322</v>
      </c>
      <c r="AS150" s="17"/>
      <c r="AT150" s="17"/>
      <c r="AU150" s="13" t="s">
        <v>1242</v>
      </c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5" customHeight="1" x14ac:dyDescent="0.25">
      <c r="A151" s="13" t="s">
        <v>1467</v>
      </c>
      <c r="B151" s="11" t="s">
        <v>1473</v>
      </c>
      <c r="C151" s="11" t="s">
        <v>1470</v>
      </c>
      <c r="D151" s="10" t="str">
        <f t="shared" si="2"/>
        <v>Depression_j16 26 27</v>
      </c>
      <c r="E151" s="133">
        <v>2004</v>
      </c>
      <c r="F151" s="133">
        <v>8</v>
      </c>
      <c r="G151" s="134"/>
      <c r="H151" s="22" t="s">
        <v>798</v>
      </c>
      <c r="I151" s="11" t="s">
        <v>1212</v>
      </c>
      <c r="J151" s="11" t="s">
        <v>1217</v>
      </c>
      <c r="K151" s="167" t="s">
        <v>1225</v>
      </c>
      <c r="L151" s="13"/>
      <c r="M151" s="13"/>
      <c r="N151" s="5" t="s">
        <v>1494</v>
      </c>
      <c r="O151" s="13"/>
      <c r="P151" s="13"/>
      <c r="Q151" s="13"/>
      <c r="R151" s="13" t="s">
        <v>1321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 t="s">
        <v>1323</v>
      </c>
      <c r="AS151" s="17"/>
      <c r="AT151" s="17"/>
      <c r="AU151" s="13" t="s">
        <v>1229</v>
      </c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5" customHeight="1" x14ac:dyDescent="0.25">
      <c r="A152" s="13" t="s">
        <v>1467</v>
      </c>
      <c r="B152" s="11" t="s">
        <v>1473</v>
      </c>
      <c r="C152" s="11" t="s">
        <v>1470</v>
      </c>
      <c r="D152" s="10" t="str">
        <f t="shared" si="2"/>
        <v>Depression_j16 27 27</v>
      </c>
      <c r="E152" s="133">
        <v>2004</v>
      </c>
      <c r="F152" s="133">
        <v>8</v>
      </c>
      <c r="G152" s="134"/>
      <c r="H152" s="22" t="s">
        <v>798</v>
      </c>
      <c r="I152" s="11" t="s">
        <v>1217</v>
      </c>
      <c r="J152" s="11" t="s">
        <v>1217</v>
      </c>
      <c r="K152" s="167" t="s">
        <v>1225</v>
      </c>
      <c r="L152" s="13"/>
      <c r="M152" s="13"/>
      <c r="N152" s="5" t="s">
        <v>1494</v>
      </c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 t="s">
        <v>1324</v>
      </c>
      <c r="AS152" s="17"/>
      <c r="AT152" s="17"/>
      <c r="AU152" s="13" t="s">
        <v>1242</v>
      </c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5" customHeight="1" x14ac:dyDescent="0.25">
      <c r="A153" s="13" t="s">
        <v>1467</v>
      </c>
      <c r="B153" s="11" t="s">
        <v>1473</v>
      </c>
      <c r="C153" s="11" t="s">
        <v>1469</v>
      </c>
      <c r="D153" s="10" t="str">
        <f t="shared" si="2"/>
        <v>Degraded ridge_q9 0 1</v>
      </c>
      <c r="E153" s="133">
        <v>2004</v>
      </c>
      <c r="F153" s="133">
        <v>8</v>
      </c>
      <c r="G153" s="134"/>
      <c r="H153" s="22" t="s">
        <v>798</v>
      </c>
      <c r="I153" s="11" t="s">
        <v>962</v>
      </c>
      <c r="J153" s="11" t="s">
        <v>963</v>
      </c>
      <c r="K153" s="13" t="s">
        <v>1225</v>
      </c>
      <c r="L153" s="13"/>
      <c r="M153" s="13"/>
      <c r="N153" s="5" t="s">
        <v>1490</v>
      </c>
      <c r="O153" s="13"/>
      <c r="P153" s="13"/>
      <c r="Q153" s="13"/>
      <c r="R153" s="13" t="s">
        <v>1325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 t="s">
        <v>1220</v>
      </c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5" customHeight="1" x14ac:dyDescent="0.25">
      <c r="A154" s="13" t="s">
        <v>1467</v>
      </c>
      <c r="B154" s="11" t="s">
        <v>1473</v>
      </c>
      <c r="C154" s="11" t="s">
        <v>1469</v>
      </c>
      <c r="D154" s="10" t="str">
        <f t="shared" si="2"/>
        <v>Degraded ridge_q9 1 1</v>
      </c>
      <c r="E154" s="133">
        <v>2004</v>
      </c>
      <c r="F154" s="133">
        <v>8</v>
      </c>
      <c r="G154" s="134"/>
      <c r="H154" s="22" t="s">
        <v>798</v>
      </c>
      <c r="I154" s="11" t="s">
        <v>963</v>
      </c>
      <c r="J154" s="11" t="s">
        <v>963</v>
      </c>
      <c r="K154" s="13" t="s">
        <v>1225</v>
      </c>
      <c r="L154" s="13"/>
      <c r="M154" s="13"/>
      <c r="N154" s="5" t="s">
        <v>1490</v>
      </c>
      <c r="O154" s="13"/>
      <c r="P154" s="13"/>
      <c r="Q154" s="13"/>
      <c r="R154" s="13" t="s">
        <v>1326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 t="s">
        <v>1327</v>
      </c>
      <c r="AS154" s="17"/>
      <c r="AT154" s="17"/>
      <c r="AU154" s="13" t="s">
        <v>1328</v>
      </c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5" customHeight="1" x14ac:dyDescent="0.25">
      <c r="A155" s="13" t="s">
        <v>1467</v>
      </c>
      <c r="B155" s="11" t="s">
        <v>1473</v>
      </c>
      <c r="C155" s="11" t="s">
        <v>1469</v>
      </c>
      <c r="D155" s="10" t="str">
        <f t="shared" si="2"/>
        <v>Degraded ridge_q9 1 2</v>
      </c>
      <c r="E155" s="133">
        <v>2004</v>
      </c>
      <c r="F155" s="133">
        <v>8</v>
      </c>
      <c r="G155" s="134"/>
      <c r="H155" s="22" t="s">
        <v>798</v>
      </c>
      <c r="I155" s="11" t="s">
        <v>963</v>
      </c>
      <c r="J155" s="11" t="s">
        <v>971</v>
      </c>
      <c r="K155" s="13" t="s">
        <v>1225</v>
      </c>
      <c r="L155" s="13"/>
      <c r="M155" s="13"/>
      <c r="N155" s="5" t="s">
        <v>1490</v>
      </c>
      <c r="O155" s="13"/>
      <c r="P155" s="13"/>
      <c r="Q155" s="13"/>
      <c r="R155" s="13" t="s">
        <v>1329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 t="s">
        <v>1330</v>
      </c>
      <c r="AS155" s="17"/>
      <c r="AT155" s="17"/>
      <c r="AU155" s="13" t="s">
        <v>1331</v>
      </c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5" customHeight="1" x14ac:dyDescent="0.25">
      <c r="A156" s="13" t="s">
        <v>1467</v>
      </c>
      <c r="B156" s="11" t="s">
        <v>1473</v>
      </c>
      <c r="C156" s="11" t="s">
        <v>1469</v>
      </c>
      <c r="D156" s="10" t="str">
        <f t="shared" si="2"/>
        <v>Degraded ridge_q9 2 2</v>
      </c>
      <c r="E156" s="133">
        <v>2004</v>
      </c>
      <c r="F156" s="133">
        <v>8</v>
      </c>
      <c r="G156" s="134"/>
      <c r="H156" s="22" t="s">
        <v>798</v>
      </c>
      <c r="I156" s="11" t="s">
        <v>971</v>
      </c>
      <c r="J156" s="11" t="s">
        <v>971</v>
      </c>
      <c r="K156" s="13" t="s">
        <v>1225</v>
      </c>
      <c r="L156" s="13"/>
      <c r="M156" s="13"/>
      <c r="N156" s="5" t="s">
        <v>1490</v>
      </c>
      <c r="O156" s="13"/>
      <c r="P156" s="13"/>
      <c r="Q156" s="13"/>
      <c r="R156" s="13" t="s">
        <v>1176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 t="s">
        <v>1137</v>
      </c>
      <c r="AS156" s="17"/>
      <c r="AT156" s="17"/>
      <c r="AU156" s="13" t="s">
        <v>981</v>
      </c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5" customHeight="1" x14ac:dyDescent="0.25">
      <c r="A157" s="13" t="s">
        <v>1467</v>
      </c>
      <c r="B157" s="11" t="s">
        <v>1473</v>
      </c>
      <c r="C157" s="11" t="s">
        <v>1469</v>
      </c>
      <c r="D157" s="10" t="str">
        <f t="shared" si="2"/>
        <v>Degraded ridge_q9 2 3</v>
      </c>
      <c r="E157" s="133">
        <v>2004</v>
      </c>
      <c r="F157" s="133">
        <v>8</v>
      </c>
      <c r="G157" s="134"/>
      <c r="H157" s="22" t="s">
        <v>798</v>
      </c>
      <c r="I157" s="11" t="s">
        <v>971</v>
      </c>
      <c r="J157" s="11" t="s">
        <v>978</v>
      </c>
      <c r="K157" s="13" t="s">
        <v>1225</v>
      </c>
      <c r="L157" s="13"/>
      <c r="M157" s="13"/>
      <c r="N157" s="5" t="s">
        <v>1490</v>
      </c>
      <c r="O157" s="13"/>
      <c r="P157" s="13"/>
      <c r="Q157" s="13"/>
      <c r="R157" s="13" t="s">
        <v>972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 t="s">
        <v>1332</v>
      </c>
      <c r="AS157" s="17"/>
      <c r="AT157" s="17"/>
      <c r="AU157" s="13" t="s">
        <v>1333</v>
      </c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5" customHeight="1" x14ac:dyDescent="0.25">
      <c r="A158" s="13" t="s">
        <v>1467</v>
      </c>
      <c r="B158" s="11" t="s">
        <v>1473</v>
      </c>
      <c r="C158" s="11" t="s">
        <v>1469</v>
      </c>
      <c r="D158" s="10" t="str">
        <f t="shared" si="2"/>
        <v>Degraded ridge_q9 3 3</v>
      </c>
      <c r="E158" s="133">
        <v>2004</v>
      </c>
      <c r="F158" s="133">
        <v>8</v>
      </c>
      <c r="G158" s="134"/>
      <c r="H158" s="22" t="s">
        <v>798</v>
      </c>
      <c r="I158" s="11" t="s">
        <v>978</v>
      </c>
      <c r="J158" s="11" t="s">
        <v>978</v>
      </c>
      <c r="K158" s="13" t="s">
        <v>1225</v>
      </c>
      <c r="L158" s="13"/>
      <c r="M158" s="13"/>
      <c r="N158" s="5" t="s">
        <v>1490</v>
      </c>
      <c r="O158" s="13"/>
      <c r="P158" s="13"/>
      <c r="Q158" s="13"/>
      <c r="R158" s="13" t="s">
        <v>972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 t="s">
        <v>1334</v>
      </c>
      <c r="AS158" s="17"/>
      <c r="AT158" s="17"/>
      <c r="AU158" s="13" t="s">
        <v>1335</v>
      </c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5" customHeight="1" x14ac:dyDescent="0.25">
      <c r="A159" s="13" t="s">
        <v>1467</v>
      </c>
      <c r="B159" s="11" t="s">
        <v>1473</v>
      </c>
      <c r="C159" s="11" t="s">
        <v>1469</v>
      </c>
      <c r="D159" s="10" t="str">
        <f t="shared" si="2"/>
        <v>Degraded ridge_q9 3 4</v>
      </c>
      <c r="E159" s="133">
        <v>2004</v>
      </c>
      <c r="F159" s="133">
        <v>8</v>
      </c>
      <c r="G159" s="134"/>
      <c r="H159" s="22" t="s">
        <v>798</v>
      </c>
      <c r="I159" s="11" t="s">
        <v>978</v>
      </c>
      <c r="J159" s="11" t="s">
        <v>984</v>
      </c>
      <c r="K159" s="13" t="s">
        <v>1225</v>
      </c>
      <c r="L159" s="13"/>
      <c r="M159" s="13"/>
      <c r="N159" s="5" t="s">
        <v>1490</v>
      </c>
      <c r="O159" s="13"/>
      <c r="P159" s="13"/>
      <c r="Q159" s="13"/>
      <c r="R159" s="13" t="s">
        <v>1134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 t="s">
        <v>1336</v>
      </c>
      <c r="AS159" s="17"/>
      <c r="AT159" s="17"/>
      <c r="AU159" s="13" t="s">
        <v>1337</v>
      </c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5" customHeight="1" x14ac:dyDescent="0.25">
      <c r="A160" s="13" t="s">
        <v>1467</v>
      </c>
      <c r="B160" s="11" t="s">
        <v>1473</v>
      </c>
      <c r="C160" s="11" t="s">
        <v>1469</v>
      </c>
      <c r="D160" s="10" t="str">
        <f t="shared" si="2"/>
        <v>Degraded ridge_q9 4 4</v>
      </c>
      <c r="E160" s="133">
        <v>2004</v>
      </c>
      <c r="F160" s="133">
        <v>8</v>
      </c>
      <c r="G160" s="134"/>
      <c r="H160" s="22" t="s">
        <v>798</v>
      </c>
      <c r="I160" s="11" t="s">
        <v>984</v>
      </c>
      <c r="J160" s="11" t="s">
        <v>984</v>
      </c>
      <c r="K160" s="13" t="s">
        <v>1225</v>
      </c>
      <c r="L160" s="13"/>
      <c r="M160" s="13"/>
      <c r="N160" s="5" t="s">
        <v>1490</v>
      </c>
      <c r="O160" s="13"/>
      <c r="P160" s="13"/>
      <c r="Q160" s="13"/>
      <c r="R160" s="13" t="s">
        <v>1176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 t="s">
        <v>1338</v>
      </c>
      <c r="AS160" s="17"/>
      <c r="AT160" s="17"/>
      <c r="AU160" s="13" t="s">
        <v>1328</v>
      </c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5" customHeight="1" x14ac:dyDescent="0.25">
      <c r="A161" s="13" t="s">
        <v>1467</v>
      </c>
      <c r="B161" s="11" t="s">
        <v>1473</v>
      </c>
      <c r="C161" s="11" t="s">
        <v>1469</v>
      </c>
      <c r="D161" s="10" t="str">
        <f t="shared" si="2"/>
        <v>Degraded ridge_q9 4 5</v>
      </c>
      <c r="E161" s="133">
        <v>2004</v>
      </c>
      <c r="F161" s="133">
        <v>8</v>
      </c>
      <c r="G161" s="134"/>
      <c r="H161" s="22" t="s">
        <v>798</v>
      </c>
      <c r="I161" s="11" t="s">
        <v>984</v>
      </c>
      <c r="J161" s="11" t="s">
        <v>990</v>
      </c>
      <c r="K161" s="13" t="s">
        <v>1225</v>
      </c>
      <c r="L161" s="13"/>
      <c r="M161" s="13"/>
      <c r="N161" s="5" t="s">
        <v>1490</v>
      </c>
      <c r="O161" s="13"/>
      <c r="P161" s="13"/>
      <c r="Q161" s="13"/>
      <c r="R161" s="13" t="s">
        <v>1339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 t="s">
        <v>1340</v>
      </c>
      <c r="AS161" s="17"/>
      <c r="AT161" s="17"/>
      <c r="AU161" s="13" t="s">
        <v>1341</v>
      </c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5" customHeight="1" x14ac:dyDescent="0.25">
      <c r="A162" s="13" t="s">
        <v>1467</v>
      </c>
      <c r="B162" s="11" t="s">
        <v>1473</v>
      </c>
      <c r="C162" s="11" t="s">
        <v>1469</v>
      </c>
      <c r="D162" s="10" t="str">
        <f t="shared" si="2"/>
        <v>Degraded ridge_q9 5 5</v>
      </c>
      <c r="E162" s="133">
        <v>2004</v>
      </c>
      <c r="F162" s="133">
        <v>8</v>
      </c>
      <c r="G162" s="134"/>
      <c r="H162" s="22" t="s">
        <v>798</v>
      </c>
      <c r="I162" s="11" t="s">
        <v>990</v>
      </c>
      <c r="J162" s="11" t="s">
        <v>990</v>
      </c>
      <c r="K162" s="13" t="s">
        <v>1225</v>
      </c>
      <c r="L162" s="13"/>
      <c r="M162" s="13"/>
      <c r="N162" s="5" t="s">
        <v>1490</v>
      </c>
      <c r="O162" s="13"/>
      <c r="P162" s="13"/>
      <c r="Q162" s="13"/>
      <c r="R162" s="13" t="s">
        <v>1342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 t="s">
        <v>1343</v>
      </c>
      <c r="AS162" s="17"/>
      <c r="AT162" s="17"/>
      <c r="AU162" s="13" t="s">
        <v>1240</v>
      </c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5" customHeight="1" x14ac:dyDescent="0.25">
      <c r="A163" s="13" t="s">
        <v>1467</v>
      </c>
      <c r="B163" s="11" t="s">
        <v>1473</v>
      </c>
      <c r="C163" s="11" t="s">
        <v>1469</v>
      </c>
      <c r="D163" s="10" t="str">
        <f t="shared" si="2"/>
        <v>Degraded ridge_q9 5 6</v>
      </c>
      <c r="E163" s="133">
        <v>2004</v>
      </c>
      <c r="F163" s="133">
        <v>8</v>
      </c>
      <c r="G163" s="134"/>
      <c r="H163" s="22" t="s">
        <v>798</v>
      </c>
      <c r="I163" s="11" t="s">
        <v>990</v>
      </c>
      <c r="J163" s="11" t="s">
        <v>997</v>
      </c>
      <c r="K163" s="13" t="s">
        <v>1112</v>
      </c>
      <c r="L163" s="13"/>
      <c r="M163" s="13"/>
      <c r="N163" s="5" t="s">
        <v>1490</v>
      </c>
      <c r="O163" s="13"/>
      <c r="P163" s="13"/>
      <c r="Q163" s="13"/>
      <c r="R163" s="13" t="s">
        <v>1344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 t="s">
        <v>1340</v>
      </c>
      <c r="AS163" s="17"/>
      <c r="AT163" s="17"/>
      <c r="AU163" s="13" t="s">
        <v>1335</v>
      </c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5" customHeight="1" x14ac:dyDescent="0.25">
      <c r="A164" s="13" t="s">
        <v>1467</v>
      </c>
      <c r="B164" s="11" t="s">
        <v>1473</v>
      </c>
      <c r="C164" s="11" t="s">
        <v>1469</v>
      </c>
      <c r="D164" s="10" t="str">
        <f t="shared" si="2"/>
        <v>Degraded ridge_q9 6 6</v>
      </c>
      <c r="E164" s="133">
        <v>2004</v>
      </c>
      <c r="F164" s="133">
        <v>8</v>
      </c>
      <c r="G164" s="134"/>
      <c r="H164" s="22" t="s">
        <v>798</v>
      </c>
      <c r="I164" s="11" t="s">
        <v>997</v>
      </c>
      <c r="J164" s="11" t="s">
        <v>997</v>
      </c>
      <c r="K164" s="13" t="s">
        <v>1112</v>
      </c>
      <c r="L164" s="13"/>
      <c r="M164" s="13"/>
      <c r="N164" s="5" t="s">
        <v>1490</v>
      </c>
      <c r="O164" s="13"/>
      <c r="P164" s="13"/>
      <c r="Q164" s="13"/>
      <c r="R164" s="13" t="s">
        <v>1345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 t="s">
        <v>1346</v>
      </c>
      <c r="AS164" s="17"/>
      <c r="AT164" s="17"/>
      <c r="AU164" s="13" t="s">
        <v>1337</v>
      </c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5" customHeight="1" x14ac:dyDescent="0.25">
      <c r="A165" s="13" t="s">
        <v>1467</v>
      </c>
      <c r="B165" s="11" t="s">
        <v>1473</v>
      </c>
      <c r="C165" s="11" t="s">
        <v>1469</v>
      </c>
      <c r="D165" s="10" t="str">
        <f t="shared" si="2"/>
        <v>Degraded ridge_q9 6 7</v>
      </c>
      <c r="E165" s="133">
        <v>2004</v>
      </c>
      <c r="F165" s="133">
        <v>8</v>
      </c>
      <c r="G165" s="134"/>
      <c r="H165" s="22" t="s">
        <v>798</v>
      </c>
      <c r="I165" s="11" t="s">
        <v>997</v>
      </c>
      <c r="J165" s="11" t="s">
        <v>1001</v>
      </c>
      <c r="K165" s="13" t="s">
        <v>1112</v>
      </c>
      <c r="L165" s="13"/>
      <c r="M165" s="13"/>
      <c r="N165" s="5" t="s">
        <v>1490</v>
      </c>
      <c r="O165" s="13"/>
      <c r="P165" s="13"/>
      <c r="Q165" s="13"/>
      <c r="R165" s="13" t="s">
        <v>1134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 t="s">
        <v>1244</v>
      </c>
      <c r="AS165" s="17"/>
      <c r="AT165" s="17"/>
      <c r="AU165" s="13" t="s">
        <v>1229</v>
      </c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5" customHeight="1" x14ac:dyDescent="0.25">
      <c r="A166" s="13" t="s">
        <v>1467</v>
      </c>
      <c r="B166" s="11" t="s">
        <v>1473</v>
      </c>
      <c r="C166" s="11" t="s">
        <v>1469</v>
      </c>
      <c r="D166" s="10" t="str">
        <f t="shared" si="2"/>
        <v>Degraded ridge_q9 7 7</v>
      </c>
      <c r="E166" s="133">
        <v>2004</v>
      </c>
      <c r="F166" s="133">
        <v>8</v>
      </c>
      <c r="G166" s="134"/>
      <c r="H166" s="22" t="s">
        <v>798</v>
      </c>
      <c r="I166" s="11" t="s">
        <v>1001</v>
      </c>
      <c r="J166" s="11" t="s">
        <v>1001</v>
      </c>
      <c r="K166" s="13" t="s">
        <v>1112</v>
      </c>
      <c r="L166" s="13"/>
      <c r="M166" s="13"/>
      <c r="N166" s="5" t="s">
        <v>1490</v>
      </c>
      <c r="O166" s="13"/>
      <c r="P166" s="13"/>
      <c r="Q166" s="13"/>
      <c r="R166" s="13" t="s">
        <v>985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 t="s">
        <v>1347</v>
      </c>
      <c r="AS166" s="17"/>
      <c r="AT166" s="17"/>
      <c r="AU166" s="13" t="s">
        <v>1245</v>
      </c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5" customHeight="1" x14ac:dyDescent="0.25">
      <c r="A167" s="13" t="s">
        <v>1467</v>
      </c>
      <c r="B167" s="11" t="s">
        <v>1473</v>
      </c>
      <c r="C167" s="11" t="s">
        <v>1469</v>
      </c>
      <c r="D167" s="10" t="str">
        <f t="shared" si="2"/>
        <v>Degraded ridge_q9 7 8</v>
      </c>
      <c r="E167" s="133">
        <v>2004</v>
      </c>
      <c r="F167" s="133">
        <v>8</v>
      </c>
      <c r="G167" s="134"/>
      <c r="H167" s="22" t="s">
        <v>798</v>
      </c>
      <c r="I167" s="11" t="s">
        <v>1001</v>
      </c>
      <c r="J167" s="11" t="s">
        <v>1010</v>
      </c>
      <c r="K167" s="13" t="s">
        <v>1112</v>
      </c>
      <c r="L167" s="13"/>
      <c r="M167" s="13"/>
      <c r="N167" s="5" t="s">
        <v>1490</v>
      </c>
      <c r="O167" s="13"/>
      <c r="P167" s="13"/>
      <c r="Q167" s="13"/>
      <c r="R167" s="13" t="s">
        <v>1150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 t="s">
        <v>1348</v>
      </c>
      <c r="AS167" s="17"/>
      <c r="AT167" s="17"/>
      <c r="AU167" s="13" t="s">
        <v>1279</v>
      </c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5" customHeight="1" x14ac:dyDescent="0.25">
      <c r="A168" s="13" t="s">
        <v>1467</v>
      </c>
      <c r="B168" s="11" t="s">
        <v>1473</v>
      </c>
      <c r="C168" s="11" t="s">
        <v>1469</v>
      </c>
      <c r="D168" s="10" t="str">
        <f t="shared" si="2"/>
        <v>Degraded ridge_q9 8 8</v>
      </c>
      <c r="E168" s="133">
        <v>2004</v>
      </c>
      <c r="F168" s="133">
        <v>8</v>
      </c>
      <c r="G168" s="134"/>
      <c r="H168" s="22" t="s">
        <v>798</v>
      </c>
      <c r="I168" s="11" t="s">
        <v>1010</v>
      </c>
      <c r="J168" s="11" t="s">
        <v>1010</v>
      </c>
      <c r="K168" s="13" t="s">
        <v>1112</v>
      </c>
      <c r="L168" s="13"/>
      <c r="M168" s="13"/>
      <c r="N168" s="5" t="s">
        <v>1490</v>
      </c>
      <c r="O168" s="13"/>
      <c r="P168" s="13"/>
      <c r="Q168" s="13"/>
      <c r="R168" s="13" t="s">
        <v>1031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 t="s">
        <v>1349</v>
      </c>
      <c r="AS168" s="17"/>
      <c r="AT168" s="17"/>
      <c r="AU168" s="13" t="s">
        <v>1047</v>
      </c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5" customHeight="1" x14ac:dyDescent="0.25">
      <c r="A169" s="13" t="s">
        <v>1467</v>
      </c>
      <c r="B169" s="11" t="s">
        <v>1473</v>
      </c>
      <c r="C169" s="11" t="s">
        <v>1469</v>
      </c>
      <c r="D169" s="10" t="str">
        <f t="shared" si="2"/>
        <v>Degraded ridge_q9 8 9</v>
      </c>
      <c r="E169" s="133">
        <v>2004</v>
      </c>
      <c r="F169" s="133">
        <v>8</v>
      </c>
      <c r="G169" s="134"/>
      <c r="H169" s="22" t="s">
        <v>798</v>
      </c>
      <c r="I169" s="11" t="s">
        <v>1010</v>
      </c>
      <c r="J169" s="11" t="s">
        <v>1016</v>
      </c>
      <c r="K169" s="13" t="s">
        <v>1112</v>
      </c>
      <c r="L169" s="13"/>
      <c r="M169" s="13"/>
      <c r="N169" s="5" t="s">
        <v>1490</v>
      </c>
      <c r="O169" s="13"/>
      <c r="P169" s="13"/>
      <c r="Q169" s="13"/>
      <c r="R169" s="13" t="s">
        <v>1350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 t="s">
        <v>1351</v>
      </c>
      <c r="AS169" s="17"/>
      <c r="AT169" s="17"/>
      <c r="AU169" s="13" t="s">
        <v>1352</v>
      </c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5" customHeight="1" x14ac:dyDescent="0.25">
      <c r="A170" s="13" t="s">
        <v>1467</v>
      </c>
      <c r="B170" s="11" t="s">
        <v>1473</v>
      </c>
      <c r="C170" s="11" t="s">
        <v>1469</v>
      </c>
      <c r="D170" s="10" t="str">
        <f t="shared" si="2"/>
        <v>Degraded ridge_q9 9 9</v>
      </c>
      <c r="E170" s="133">
        <v>2004</v>
      </c>
      <c r="F170" s="133">
        <v>8</v>
      </c>
      <c r="G170" s="134"/>
      <c r="H170" s="22" t="s">
        <v>798</v>
      </c>
      <c r="I170" s="11" t="s">
        <v>1016</v>
      </c>
      <c r="J170" s="11" t="s">
        <v>1016</v>
      </c>
      <c r="K170" s="13" t="s">
        <v>1112</v>
      </c>
      <c r="L170" s="13"/>
      <c r="M170" s="13"/>
      <c r="N170" s="5" t="s">
        <v>1490</v>
      </c>
      <c r="O170" s="13"/>
      <c r="P170" s="13"/>
      <c r="Q170" s="13"/>
      <c r="R170" s="13" t="s">
        <v>1353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 t="s">
        <v>1354</v>
      </c>
      <c r="AS170" s="17"/>
      <c r="AT170" s="17"/>
      <c r="AU170" s="13" t="s">
        <v>1355</v>
      </c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5" customHeight="1" x14ac:dyDescent="0.25">
      <c r="A171" s="13" t="s">
        <v>1467</v>
      </c>
      <c r="B171" s="11" t="s">
        <v>1473</v>
      </c>
      <c r="C171" s="11" t="s">
        <v>1469</v>
      </c>
      <c r="D171" s="10" t="str">
        <f t="shared" si="2"/>
        <v>Degraded ridge_q9 9 10</v>
      </c>
      <c r="E171" s="133">
        <v>2004</v>
      </c>
      <c r="F171" s="133">
        <v>8</v>
      </c>
      <c r="G171" s="134"/>
      <c r="H171" s="22" t="s">
        <v>798</v>
      </c>
      <c r="I171" s="11" t="s">
        <v>1016</v>
      </c>
      <c r="J171" s="11" t="s">
        <v>1023</v>
      </c>
      <c r="K171" s="13" t="s">
        <v>1112</v>
      </c>
      <c r="L171" s="13"/>
      <c r="M171" s="13"/>
      <c r="N171" s="5" t="s">
        <v>1490</v>
      </c>
      <c r="O171" s="13"/>
      <c r="P171" s="13"/>
      <c r="Q171" s="13"/>
      <c r="R171" s="13" t="s">
        <v>1356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 t="s">
        <v>1357</v>
      </c>
      <c r="AS171" s="17"/>
      <c r="AT171" s="17"/>
      <c r="AU171" s="13" t="s">
        <v>1355</v>
      </c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5" customHeight="1" x14ac:dyDescent="0.25">
      <c r="A172" s="13" t="s">
        <v>1467</v>
      </c>
      <c r="B172" s="11" t="s">
        <v>1473</v>
      </c>
      <c r="C172" s="11" t="s">
        <v>1469</v>
      </c>
      <c r="D172" s="10" t="str">
        <f t="shared" si="2"/>
        <v>Degraded ridge_q9 10 10</v>
      </c>
      <c r="E172" s="133">
        <v>2004</v>
      </c>
      <c r="F172" s="133">
        <v>8</v>
      </c>
      <c r="G172" s="134"/>
      <c r="H172" s="22" t="s">
        <v>798</v>
      </c>
      <c r="I172" s="11" t="s">
        <v>1023</v>
      </c>
      <c r="J172" s="11" t="s">
        <v>1023</v>
      </c>
      <c r="K172" s="13" t="s">
        <v>1112</v>
      </c>
      <c r="L172" s="13"/>
      <c r="M172" s="13"/>
      <c r="N172" s="5" t="s">
        <v>1490</v>
      </c>
      <c r="O172" s="13"/>
      <c r="P172" s="13"/>
      <c r="Q172" s="13"/>
      <c r="R172" s="13" t="s">
        <v>1358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 t="s">
        <v>1359</v>
      </c>
      <c r="AS172" s="17"/>
      <c r="AT172" s="17"/>
      <c r="AU172" s="13" t="s">
        <v>1360</v>
      </c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5" customHeight="1" x14ac:dyDescent="0.25">
      <c r="A173" s="13" t="s">
        <v>1467</v>
      </c>
      <c r="B173" s="11" t="s">
        <v>1473</v>
      </c>
      <c r="C173" s="11" t="s">
        <v>1469</v>
      </c>
      <c r="D173" s="10" t="str">
        <f t="shared" si="2"/>
        <v>Degraded ridge_q9 10 11</v>
      </c>
      <c r="E173" s="133">
        <v>2004</v>
      </c>
      <c r="F173" s="133">
        <v>8</v>
      </c>
      <c r="G173" s="134"/>
      <c r="H173" s="22" t="s">
        <v>798</v>
      </c>
      <c r="I173" s="11" t="s">
        <v>1023</v>
      </c>
      <c r="J173" s="11" t="s">
        <v>1030</v>
      </c>
      <c r="K173" s="13" t="s">
        <v>1112</v>
      </c>
      <c r="L173" s="13"/>
      <c r="M173" s="13"/>
      <c r="N173" s="5" t="s">
        <v>1490</v>
      </c>
      <c r="O173" s="13"/>
      <c r="P173" s="13"/>
      <c r="Q173" s="13"/>
      <c r="R173" s="13" t="s">
        <v>991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 t="s">
        <v>1361</v>
      </c>
      <c r="AS173" s="17"/>
      <c r="AT173" s="17"/>
      <c r="AU173" s="13" t="s">
        <v>963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5" customHeight="1" x14ac:dyDescent="0.25">
      <c r="A174" s="13" t="s">
        <v>1467</v>
      </c>
      <c r="B174" s="11" t="s">
        <v>1473</v>
      </c>
      <c r="C174" s="11" t="s">
        <v>1469</v>
      </c>
      <c r="D174" s="10" t="str">
        <f t="shared" si="2"/>
        <v>Degraded ridge_q9 11 11</v>
      </c>
      <c r="E174" s="133">
        <v>2004</v>
      </c>
      <c r="F174" s="133">
        <v>8</v>
      </c>
      <c r="G174" s="134"/>
      <c r="H174" s="22" t="s">
        <v>798</v>
      </c>
      <c r="I174" s="11" t="s">
        <v>1030</v>
      </c>
      <c r="J174" s="11" t="s">
        <v>1030</v>
      </c>
      <c r="K174" s="13" t="s">
        <v>1112</v>
      </c>
      <c r="L174" s="13"/>
      <c r="M174" s="13"/>
      <c r="N174" s="5" t="s">
        <v>1490</v>
      </c>
      <c r="O174" s="13"/>
      <c r="P174" s="13"/>
      <c r="Q174" s="13"/>
      <c r="R174" s="13" t="s">
        <v>1362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 t="s">
        <v>1363</v>
      </c>
      <c r="AS174" s="17"/>
      <c r="AT174" s="17"/>
      <c r="AU174" s="13" t="s">
        <v>1256</v>
      </c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5" customHeight="1" x14ac:dyDescent="0.25">
      <c r="A175" s="13" t="s">
        <v>1467</v>
      </c>
      <c r="B175" s="11" t="s">
        <v>1473</v>
      </c>
      <c r="C175" s="11" t="s">
        <v>1469</v>
      </c>
      <c r="D175" s="10" t="str">
        <f t="shared" si="2"/>
        <v>Degraded ridge_q9 11 12</v>
      </c>
      <c r="E175" s="133">
        <v>2004</v>
      </c>
      <c r="F175" s="133">
        <v>8</v>
      </c>
      <c r="G175" s="134"/>
      <c r="H175" s="22" t="s">
        <v>798</v>
      </c>
      <c r="I175" s="11" t="s">
        <v>1030</v>
      </c>
      <c r="J175" s="11" t="s">
        <v>1036</v>
      </c>
      <c r="K175" s="13" t="s">
        <v>1112</v>
      </c>
      <c r="L175" s="13"/>
      <c r="M175" s="13"/>
      <c r="N175" s="5" t="s">
        <v>1490</v>
      </c>
      <c r="O175" s="13"/>
      <c r="P175" s="13"/>
      <c r="Q175" s="13"/>
      <c r="R175" s="13" t="s">
        <v>1364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 t="s">
        <v>1365</v>
      </c>
      <c r="AS175" s="17"/>
      <c r="AT175" s="17"/>
      <c r="AU175" s="13" t="s">
        <v>1075</v>
      </c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5" customHeight="1" x14ac:dyDescent="0.25">
      <c r="A176" s="13" t="s">
        <v>1467</v>
      </c>
      <c r="B176" s="11" t="s">
        <v>1473</v>
      </c>
      <c r="C176" s="11" t="s">
        <v>1469</v>
      </c>
      <c r="D176" s="10" t="str">
        <f t="shared" si="2"/>
        <v>Degraded ridge_q9 12 12</v>
      </c>
      <c r="E176" s="133">
        <v>2004</v>
      </c>
      <c r="F176" s="133">
        <v>8</v>
      </c>
      <c r="G176" s="134"/>
      <c r="H176" s="22" t="s">
        <v>798</v>
      </c>
      <c r="I176" s="11" t="s">
        <v>1036</v>
      </c>
      <c r="J176" s="11" t="s">
        <v>1036</v>
      </c>
      <c r="K176" s="13" t="s">
        <v>1112</v>
      </c>
      <c r="L176" s="13"/>
      <c r="M176" s="13"/>
      <c r="N176" s="5" t="s">
        <v>1490</v>
      </c>
      <c r="O176" s="13"/>
      <c r="P176" s="13"/>
      <c r="Q176" s="13"/>
      <c r="R176" s="13" t="s">
        <v>1197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 t="s">
        <v>1366</v>
      </c>
      <c r="AS176" s="17"/>
      <c r="AT176" s="17"/>
      <c r="AU176" s="13" t="s">
        <v>1044</v>
      </c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5" customHeight="1" x14ac:dyDescent="0.25">
      <c r="A177" s="13" t="s">
        <v>1467</v>
      </c>
      <c r="B177" s="11" t="s">
        <v>1473</v>
      </c>
      <c r="C177" s="11" t="s">
        <v>1469</v>
      </c>
      <c r="D177" s="10" t="str">
        <f t="shared" si="2"/>
        <v>Degraded ridge_q9 12 13</v>
      </c>
      <c r="E177" s="133">
        <v>2004</v>
      </c>
      <c r="F177" s="133">
        <v>8</v>
      </c>
      <c r="G177" s="134"/>
      <c r="H177" s="22" t="s">
        <v>798</v>
      </c>
      <c r="I177" s="11" t="s">
        <v>1036</v>
      </c>
      <c r="J177" s="11" t="s">
        <v>1041</v>
      </c>
      <c r="K177" s="13" t="s">
        <v>1112</v>
      </c>
      <c r="L177" s="13"/>
      <c r="M177" s="13"/>
      <c r="N177" s="5" t="s">
        <v>1490</v>
      </c>
      <c r="O177" s="13"/>
      <c r="P177" s="13"/>
      <c r="Q177" s="13"/>
      <c r="R177" s="13" t="s">
        <v>1161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 t="s">
        <v>1366</v>
      </c>
      <c r="AS177" s="17"/>
      <c r="AT177" s="17"/>
      <c r="AU177" s="13" t="s">
        <v>1312</v>
      </c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5" customHeight="1" x14ac:dyDescent="0.25">
      <c r="A178" s="13" t="s">
        <v>1467</v>
      </c>
      <c r="B178" s="11" t="s">
        <v>1473</v>
      </c>
      <c r="C178" s="11" t="s">
        <v>1469</v>
      </c>
      <c r="D178" s="10" t="str">
        <f t="shared" si="2"/>
        <v>Degraded ridge_q9 13 14</v>
      </c>
      <c r="E178" s="133">
        <v>2004</v>
      </c>
      <c r="F178" s="133">
        <v>8</v>
      </c>
      <c r="G178" s="134"/>
      <c r="H178" s="22" t="s">
        <v>798</v>
      </c>
      <c r="I178" s="11" t="s">
        <v>1041</v>
      </c>
      <c r="J178" s="11" t="s">
        <v>1048</v>
      </c>
      <c r="K178" s="13" t="s">
        <v>1130</v>
      </c>
      <c r="L178" s="13"/>
      <c r="M178" s="13"/>
      <c r="N178" s="5" t="s">
        <v>1490</v>
      </c>
      <c r="O178" s="13"/>
      <c r="P178" s="13"/>
      <c r="Q178" s="13"/>
      <c r="R178" s="13" t="s">
        <v>1367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 t="s">
        <v>1209</v>
      </c>
      <c r="AS178" s="17"/>
      <c r="AT178" s="17"/>
      <c r="AU178" s="13" t="s">
        <v>1033</v>
      </c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5" customHeight="1" x14ac:dyDescent="0.25">
      <c r="A179" s="13" t="s">
        <v>1467</v>
      </c>
      <c r="B179" s="11" t="s">
        <v>1473</v>
      </c>
      <c r="C179" s="11" t="s">
        <v>1469</v>
      </c>
      <c r="D179" s="10" t="str">
        <f t="shared" si="2"/>
        <v>Degraded ridge_q9 13 13</v>
      </c>
      <c r="E179" s="133">
        <v>2004</v>
      </c>
      <c r="F179" s="133">
        <v>8</v>
      </c>
      <c r="G179" s="134"/>
      <c r="H179" s="22" t="s">
        <v>798</v>
      </c>
      <c r="I179" s="11" t="s">
        <v>1041</v>
      </c>
      <c r="J179" s="11" t="s">
        <v>1041</v>
      </c>
      <c r="K179" s="13" t="s">
        <v>1130</v>
      </c>
      <c r="L179" s="13"/>
      <c r="M179" s="13"/>
      <c r="N179" s="5" t="s">
        <v>1490</v>
      </c>
      <c r="O179" s="13"/>
      <c r="P179" s="13"/>
      <c r="Q179" s="13"/>
      <c r="R179" s="13" t="s">
        <v>1368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 t="s">
        <v>1015</v>
      </c>
      <c r="AS179" s="17"/>
      <c r="AT179" s="17"/>
      <c r="AU179" s="13" t="s">
        <v>974</v>
      </c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5" customHeight="1" x14ac:dyDescent="0.25">
      <c r="A180" s="13" t="s">
        <v>1467</v>
      </c>
      <c r="B180" s="11" t="s">
        <v>1473</v>
      </c>
      <c r="C180" s="11" t="s">
        <v>1469</v>
      </c>
      <c r="D180" s="10" t="str">
        <f t="shared" si="2"/>
        <v>Degraded ridge_q9 14 14</v>
      </c>
      <c r="E180" s="133">
        <v>2004</v>
      </c>
      <c r="F180" s="133">
        <v>8</v>
      </c>
      <c r="G180" s="134"/>
      <c r="H180" s="22" t="s">
        <v>798</v>
      </c>
      <c r="I180" s="11" t="s">
        <v>1048</v>
      </c>
      <c r="J180" s="11" t="s">
        <v>1048</v>
      </c>
      <c r="K180" s="13" t="s">
        <v>1130</v>
      </c>
      <c r="L180" s="13"/>
      <c r="M180" s="13"/>
      <c r="N180" s="5" t="s">
        <v>1490</v>
      </c>
      <c r="O180" s="13"/>
      <c r="P180" s="13"/>
      <c r="Q180" s="13"/>
      <c r="R180" s="13" t="s">
        <v>1369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 t="s">
        <v>1370</v>
      </c>
      <c r="AS180" s="17"/>
      <c r="AT180" s="17"/>
      <c r="AU180" s="13" t="s">
        <v>1371</v>
      </c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5" customHeight="1" x14ac:dyDescent="0.25">
      <c r="A181" s="13" t="s">
        <v>1467</v>
      </c>
      <c r="B181" s="11" t="s">
        <v>1473</v>
      </c>
      <c r="C181" s="11" t="s">
        <v>1469</v>
      </c>
      <c r="D181" s="10" t="str">
        <f t="shared" si="2"/>
        <v>Degraded ridge_q9 14 15</v>
      </c>
      <c r="E181" s="133">
        <v>2004</v>
      </c>
      <c r="F181" s="133">
        <v>8</v>
      </c>
      <c r="G181" s="134"/>
      <c r="H181" s="22" t="s">
        <v>798</v>
      </c>
      <c r="I181" s="11" t="s">
        <v>1048</v>
      </c>
      <c r="J181" s="11" t="s">
        <v>1055</v>
      </c>
      <c r="K181" s="13" t="s">
        <v>1130</v>
      </c>
      <c r="L181" s="13"/>
      <c r="M181" s="13"/>
      <c r="N181" s="5" t="s">
        <v>1490</v>
      </c>
      <c r="O181" s="13"/>
      <c r="P181" s="13"/>
      <c r="Q181" s="13"/>
      <c r="R181" s="13" t="s">
        <v>1150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 t="s">
        <v>1372</v>
      </c>
      <c r="AS181" s="17"/>
      <c r="AT181" s="17"/>
      <c r="AU181" s="13" t="s">
        <v>1260</v>
      </c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5" customHeight="1" x14ac:dyDescent="0.25">
      <c r="A182" s="13" t="s">
        <v>1467</v>
      </c>
      <c r="B182" s="11" t="s">
        <v>1473</v>
      </c>
      <c r="C182" s="11" t="s">
        <v>1469</v>
      </c>
      <c r="D182" s="10" t="str">
        <f t="shared" si="2"/>
        <v>Degraded ridge_q9 15 15</v>
      </c>
      <c r="E182" s="133">
        <v>2004</v>
      </c>
      <c r="F182" s="133">
        <v>8</v>
      </c>
      <c r="G182" s="134"/>
      <c r="H182" s="22" t="s">
        <v>798</v>
      </c>
      <c r="I182" s="11" t="s">
        <v>1055</v>
      </c>
      <c r="J182" s="11" t="s">
        <v>1055</v>
      </c>
      <c r="K182" s="13" t="s">
        <v>1130</v>
      </c>
      <c r="L182" s="13"/>
      <c r="M182" s="13"/>
      <c r="N182" s="5" t="s">
        <v>1490</v>
      </c>
      <c r="O182" s="13"/>
      <c r="P182" s="13"/>
      <c r="Q182" s="13"/>
      <c r="R182" s="13" t="s">
        <v>1267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 t="s">
        <v>1373</v>
      </c>
      <c r="AS182" s="17"/>
      <c r="AT182" s="17"/>
      <c r="AU182" s="13" t="s">
        <v>1374</v>
      </c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5" customHeight="1" x14ac:dyDescent="0.25">
      <c r="A183" s="13" t="s">
        <v>1467</v>
      </c>
      <c r="B183" s="11" t="s">
        <v>1473</v>
      </c>
      <c r="C183" s="11" t="s">
        <v>1469</v>
      </c>
      <c r="D183" s="10" t="str">
        <f t="shared" si="2"/>
        <v>Degraded ridge_q9 15 16</v>
      </c>
      <c r="E183" s="133">
        <v>2004</v>
      </c>
      <c r="F183" s="133">
        <v>8</v>
      </c>
      <c r="G183" s="134"/>
      <c r="H183" s="22" t="s">
        <v>798</v>
      </c>
      <c r="I183" s="11" t="s">
        <v>1055</v>
      </c>
      <c r="J183" s="11" t="s">
        <v>957</v>
      </c>
      <c r="K183" s="13" t="s">
        <v>1130</v>
      </c>
      <c r="L183" s="13"/>
      <c r="M183" s="13"/>
      <c r="N183" s="5" t="s">
        <v>1490</v>
      </c>
      <c r="O183" s="13"/>
      <c r="P183" s="13"/>
      <c r="Q183" s="13"/>
      <c r="R183" s="13" t="s">
        <v>1165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 t="s">
        <v>1370</v>
      </c>
      <c r="AS183" s="17"/>
      <c r="AT183" s="17"/>
      <c r="AU183" s="13" t="s">
        <v>1375</v>
      </c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5" customHeight="1" x14ac:dyDescent="0.25">
      <c r="A184" s="13" t="s">
        <v>1467</v>
      </c>
      <c r="B184" s="11" t="s">
        <v>1473</v>
      </c>
      <c r="C184" s="11" t="s">
        <v>1469</v>
      </c>
      <c r="D184" s="10" t="str">
        <f t="shared" si="2"/>
        <v>Degraded ridge_q9 16 16</v>
      </c>
      <c r="E184" s="133">
        <v>2004</v>
      </c>
      <c r="F184" s="133">
        <v>8</v>
      </c>
      <c r="G184" s="134"/>
      <c r="H184" s="22" t="s">
        <v>798</v>
      </c>
      <c r="I184" s="11" t="s">
        <v>957</v>
      </c>
      <c r="J184" s="11" t="s">
        <v>957</v>
      </c>
      <c r="K184" s="13" t="s">
        <v>1130</v>
      </c>
      <c r="L184" s="13"/>
      <c r="M184" s="13"/>
      <c r="N184" s="5" t="s">
        <v>1490</v>
      </c>
      <c r="O184" s="13"/>
      <c r="P184" s="13"/>
      <c r="Q184" s="13"/>
      <c r="R184" s="13" t="s">
        <v>1376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 t="s">
        <v>1209</v>
      </c>
      <c r="AS184" s="17"/>
      <c r="AT184" s="17"/>
      <c r="AU184" s="13" t="s">
        <v>1331</v>
      </c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5" customHeight="1" x14ac:dyDescent="0.25">
      <c r="A185" s="13" t="s">
        <v>1467</v>
      </c>
      <c r="B185" s="11" t="s">
        <v>1473</v>
      </c>
      <c r="C185" s="11" t="s">
        <v>1469</v>
      </c>
      <c r="D185" s="10" t="str">
        <f t="shared" si="2"/>
        <v>Degraded ridge_q9 16 17</v>
      </c>
      <c r="E185" s="133">
        <v>2004</v>
      </c>
      <c r="F185" s="133">
        <v>8</v>
      </c>
      <c r="G185" s="134"/>
      <c r="H185" s="22" t="s">
        <v>798</v>
      </c>
      <c r="I185" s="11" t="s">
        <v>957</v>
      </c>
      <c r="J185" s="11" t="s">
        <v>1068</v>
      </c>
      <c r="K185" s="13" t="s">
        <v>1130</v>
      </c>
      <c r="L185" s="13"/>
      <c r="M185" s="13"/>
      <c r="N185" s="5" t="s">
        <v>1490</v>
      </c>
      <c r="O185" s="13"/>
      <c r="P185" s="13"/>
      <c r="Q185" s="13"/>
      <c r="R185" s="13" t="s">
        <v>1377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 t="s">
        <v>1098</v>
      </c>
      <c r="AS185" s="17"/>
      <c r="AT185" s="17"/>
      <c r="AU185" s="13" t="s">
        <v>1026</v>
      </c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5" customHeight="1" x14ac:dyDescent="0.25">
      <c r="A186" s="13" t="s">
        <v>1467</v>
      </c>
      <c r="B186" s="11" t="s">
        <v>1473</v>
      </c>
      <c r="C186" s="11" t="s">
        <v>1469</v>
      </c>
      <c r="D186" s="10" t="str">
        <f t="shared" si="2"/>
        <v>Degraded ridge_q9 17 17</v>
      </c>
      <c r="E186" s="133">
        <v>2004</v>
      </c>
      <c r="F186" s="133">
        <v>8</v>
      </c>
      <c r="G186" s="134"/>
      <c r="H186" s="22" t="s">
        <v>798</v>
      </c>
      <c r="I186" s="11" t="s">
        <v>1068</v>
      </c>
      <c r="J186" s="11" t="s">
        <v>1068</v>
      </c>
      <c r="K186" s="13" t="s">
        <v>1130</v>
      </c>
      <c r="L186" s="13"/>
      <c r="M186" s="13"/>
      <c r="N186" s="5" t="s">
        <v>1490</v>
      </c>
      <c r="O186" s="13"/>
      <c r="P186" s="13"/>
      <c r="Q186" s="13"/>
      <c r="R186" s="13" t="s">
        <v>1377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 t="s">
        <v>1378</v>
      </c>
      <c r="AS186" s="17"/>
      <c r="AT186" s="17"/>
      <c r="AU186" s="13" t="s">
        <v>1379</v>
      </c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5" customHeight="1" x14ac:dyDescent="0.25">
      <c r="A187" s="13" t="s">
        <v>1467</v>
      </c>
      <c r="B187" s="11" t="s">
        <v>1473</v>
      </c>
      <c r="C187" s="11" t="s">
        <v>1469</v>
      </c>
      <c r="D187" s="10" t="str">
        <f t="shared" si="2"/>
        <v>Degraded ridge_q9 17 18</v>
      </c>
      <c r="E187" s="133">
        <v>2004</v>
      </c>
      <c r="F187" s="133">
        <v>8</v>
      </c>
      <c r="G187" s="134"/>
      <c r="H187" s="22" t="s">
        <v>798</v>
      </c>
      <c r="I187" s="11" t="s">
        <v>1068</v>
      </c>
      <c r="J187" s="11" t="s">
        <v>1072</v>
      </c>
      <c r="K187" s="13" t="s">
        <v>1130</v>
      </c>
      <c r="L187" s="13"/>
      <c r="M187" s="13"/>
      <c r="N187" s="5" t="s">
        <v>1490</v>
      </c>
      <c r="O187" s="13"/>
      <c r="P187" s="13"/>
      <c r="Q187" s="13"/>
      <c r="R187" s="13" t="s">
        <v>1368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 t="s">
        <v>1380</v>
      </c>
      <c r="AS187" s="17"/>
      <c r="AT187" s="17"/>
      <c r="AU187" s="13" t="s">
        <v>1026</v>
      </c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5" customHeight="1" x14ac:dyDescent="0.25">
      <c r="A188" s="13" t="s">
        <v>1467</v>
      </c>
      <c r="B188" s="11" t="s">
        <v>1473</v>
      </c>
      <c r="C188" s="11" t="s">
        <v>1469</v>
      </c>
      <c r="D188" s="10" t="str">
        <f t="shared" si="2"/>
        <v>Degraded ridge_q9 18 18</v>
      </c>
      <c r="E188" s="133">
        <v>2004</v>
      </c>
      <c r="F188" s="133">
        <v>8</v>
      </c>
      <c r="G188" s="134"/>
      <c r="H188" s="22" t="s">
        <v>798</v>
      </c>
      <c r="I188" s="11" t="s">
        <v>1072</v>
      </c>
      <c r="J188" s="11" t="s">
        <v>1072</v>
      </c>
      <c r="K188" s="13" t="s">
        <v>1130</v>
      </c>
      <c r="L188" s="13"/>
      <c r="M188" s="13"/>
      <c r="N188" s="5" t="s">
        <v>1490</v>
      </c>
      <c r="O188" s="13"/>
      <c r="P188" s="13"/>
      <c r="Q188" s="13"/>
      <c r="R188" s="13" t="s">
        <v>1381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 t="s">
        <v>1015</v>
      </c>
      <c r="AS188" s="17"/>
      <c r="AT188" s="17"/>
      <c r="AU188" s="13" t="s">
        <v>1379</v>
      </c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5" customHeight="1" x14ac:dyDescent="0.25">
      <c r="A189" s="13" t="s">
        <v>1467</v>
      </c>
      <c r="B189" s="11" t="s">
        <v>1473</v>
      </c>
      <c r="C189" s="11" t="s">
        <v>1469</v>
      </c>
      <c r="D189" s="10" t="str">
        <f t="shared" si="2"/>
        <v>Degraded ridge_q9 18 19</v>
      </c>
      <c r="E189" s="133">
        <v>2004</v>
      </c>
      <c r="F189" s="133">
        <v>8</v>
      </c>
      <c r="G189" s="134"/>
      <c r="H189" s="22" t="s">
        <v>798</v>
      </c>
      <c r="I189" s="11" t="s">
        <v>1072</v>
      </c>
      <c r="J189" s="11" t="s">
        <v>1080</v>
      </c>
      <c r="K189" s="13" t="s">
        <v>1130</v>
      </c>
      <c r="L189" s="13"/>
      <c r="M189" s="13"/>
      <c r="N189" s="5" t="s">
        <v>1490</v>
      </c>
      <c r="O189" s="13"/>
      <c r="P189" s="13"/>
      <c r="Q189" s="13"/>
      <c r="R189" s="13" t="s">
        <v>1014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 t="s">
        <v>1382</v>
      </c>
      <c r="AS189" s="17"/>
      <c r="AT189" s="17"/>
      <c r="AU189" s="13" t="s">
        <v>1383</v>
      </c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5" customHeight="1" x14ac:dyDescent="0.25">
      <c r="A190" s="13" t="s">
        <v>1467</v>
      </c>
      <c r="B190" s="11" t="s">
        <v>1473</v>
      </c>
      <c r="C190" s="11" t="s">
        <v>1469</v>
      </c>
      <c r="D190" s="10" t="str">
        <f t="shared" si="2"/>
        <v>Degraded ridge_q9 19 19</v>
      </c>
      <c r="E190" s="133">
        <v>2004</v>
      </c>
      <c r="F190" s="133">
        <v>8</v>
      </c>
      <c r="G190" s="134"/>
      <c r="H190" s="22" t="s">
        <v>798</v>
      </c>
      <c r="I190" s="11" t="s">
        <v>1080</v>
      </c>
      <c r="J190" s="11" t="s">
        <v>1080</v>
      </c>
      <c r="K190" s="13" t="s">
        <v>1130</v>
      </c>
      <c r="L190" s="13"/>
      <c r="M190" s="13"/>
      <c r="N190" s="5" t="s">
        <v>1490</v>
      </c>
      <c r="O190" s="13"/>
      <c r="P190" s="13"/>
      <c r="Q190" s="13"/>
      <c r="R190" s="13" t="s">
        <v>1353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 t="s">
        <v>1382</v>
      </c>
      <c r="AS190" s="17"/>
      <c r="AT190" s="17"/>
      <c r="AU190" s="13" t="s">
        <v>1229</v>
      </c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5" customHeight="1" x14ac:dyDescent="0.25">
      <c r="A191" s="13" t="s">
        <v>1467</v>
      </c>
      <c r="B191" s="11" t="s">
        <v>1473</v>
      </c>
      <c r="C191" s="11" t="s">
        <v>1469</v>
      </c>
      <c r="D191" s="10" t="str">
        <f t="shared" si="2"/>
        <v>Degraded ridge_q9 19 20</v>
      </c>
      <c r="E191" s="133">
        <v>2004</v>
      </c>
      <c r="F191" s="133">
        <v>8</v>
      </c>
      <c r="G191" s="134"/>
      <c r="H191" s="22" t="s">
        <v>798</v>
      </c>
      <c r="I191" s="11" t="s">
        <v>1080</v>
      </c>
      <c r="J191" s="11" t="s">
        <v>1086</v>
      </c>
      <c r="K191" s="13" t="s">
        <v>1130</v>
      </c>
      <c r="L191" s="13"/>
      <c r="M191" s="13"/>
      <c r="N191" s="5" t="s">
        <v>1490</v>
      </c>
      <c r="O191" s="13"/>
      <c r="P191" s="13"/>
      <c r="Q191" s="13"/>
      <c r="R191" s="13" t="s">
        <v>1384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 t="s">
        <v>1385</v>
      </c>
      <c r="AS191" s="17"/>
      <c r="AT191" s="17"/>
      <c r="AU191" s="13" t="s">
        <v>1341</v>
      </c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5" customHeight="1" x14ac:dyDescent="0.25">
      <c r="A192" s="13" t="s">
        <v>1467</v>
      </c>
      <c r="B192" s="11" t="s">
        <v>1473</v>
      </c>
      <c r="C192" s="11" t="s">
        <v>1469</v>
      </c>
      <c r="D192" s="10" t="str">
        <f t="shared" si="2"/>
        <v>Degraded ridge_q9 20 20</v>
      </c>
      <c r="E192" s="133">
        <v>2004</v>
      </c>
      <c r="F192" s="133">
        <v>8</v>
      </c>
      <c r="G192" s="134"/>
      <c r="H192" s="22" t="s">
        <v>798</v>
      </c>
      <c r="I192" s="11" t="s">
        <v>1086</v>
      </c>
      <c r="J192" s="11" t="s">
        <v>1086</v>
      </c>
      <c r="K192" s="13" t="s">
        <v>1130</v>
      </c>
      <c r="L192" s="13"/>
      <c r="M192" s="13"/>
      <c r="N192" s="5" t="s">
        <v>1490</v>
      </c>
      <c r="O192" s="13"/>
      <c r="P192" s="13"/>
      <c r="Q192" s="13"/>
      <c r="R192" s="13" t="s">
        <v>1381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 t="s">
        <v>1380</v>
      </c>
      <c r="AS192" s="17"/>
      <c r="AT192" s="17"/>
      <c r="AU192" s="13" t="s">
        <v>987</v>
      </c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5" customHeight="1" x14ac:dyDescent="0.25">
      <c r="A193" s="13" t="s">
        <v>1467</v>
      </c>
      <c r="B193" s="11" t="s">
        <v>1473</v>
      </c>
      <c r="C193" s="11" t="s">
        <v>1469</v>
      </c>
      <c r="D193" s="10" t="str">
        <f t="shared" si="2"/>
        <v>Degraded ridge_q9 20 21</v>
      </c>
      <c r="E193" s="133">
        <v>2004</v>
      </c>
      <c r="F193" s="133">
        <v>8</v>
      </c>
      <c r="G193" s="134"/>
      <c r="H193" s="22" t="s">
        <v>798</v>
      </c>
      <c r="I193" s="11" t="s">
        <v>1086</v>
      </c>
      <c r="J193" s="11" t="s">
        <v>1092</v>
      </c>
      <c r="K193" s="13" t="s">
        <v>1130</v>
      </c>
      <c r="L193" s="13"/>
      <c r="M193" s="13"/>
      <c r="N193" s="5" t="s">
        <v>1490</v>
      </c>
      <c r="O193" s="13"/>
      <c r="P193" s="13"/>
      <c r="Q193" s="13"/>
      <c r="R193" s="13" t="s">
        <v>1031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 t="s">
        <v>1348</v>
      </c>
      <c r="AS193" s="17"/>
      <c r="AT193" s="17"/>
      <c r="AU193" s="13" t="s">
        <v>1386</v>
      </c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5" customHeight="1" x14ac:dyDescent="0.25">
      <c r="A194" s="13" t="s">
        <v>1467</v>
      </c>
      <c r="B194" s="11" t="s">
        <v>1473</v>
      </c>
      <c r="C194" s="11" t="s">
        <v>1469</v>
      </c>
      <c r="D194" s="10" t="str">
        <f t="shared" si="2"/>
        <v>Degraded ridge_q9 21 21</v>
      </c>
      <c r="E194" s="133">
        <v>2004</v>
      </c>
      <c r="F194" s="133">
        <v>8</v>
      </c>
      <c r="G194" s="134"/>
      <c r="H194" s="22" t="s">
        <v>798</v>
      </c>
      <c r="I194" s="11" t="s">
        <v>1092</v>
      </c>
      <c r="J194" s="11" t="s">
        <v>1092</v>
      </c>
      <c r="K194" s="13" t="s">
        <v>1130</v>
      </c>
      <c r="L194" s="13"/>
      <c r="M194" s="13"/>
      <c r="N194" s="5" t="s">
        <v>1490</v>
      </c>
      <c r="O194" s="13"/>
      <c r="P194" s="13"/>
      <c r="Q194" s="13"/>
      <c r="R194" s="13" t="s">
        <v>1387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 t="s">
        <v>1388</v>
      </c>
      <c r="AS194" s="17"/>
      <c r="AT194" s="17"/>
      <c r="AU194" s="13" t="s">
        <v>1085</v>
      </c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5" customHeight="1" x14ac:dyDescent="0.25">
      <c r="A195" s="13" t="s">
        <v>1467</v>
      </c>
      <c r="B195" s="11" t="s">
        <v>1473</v>
      </c>
      <c r="C195" s="11" t="s">
        <v>1469</v>
      </c>
      <c r="D195" s="10" t="str">
        <f t="shared" si="2"/>
        <v>Degraded ridge_q9 21 22</v>
      </c>
      <c r="E195" s="133">
        <v>2004</v>
      </c>
      <c r="F195" s="133">
        <v>8</v>
      </c>
      <c r="G195" s="134"/>
      <c r="H195" s="22" t="s">
        <v>798</v>
      </c>
      <c r="I195" s="11" t="s">
        <v>1092</v>
      </c>
      <c r="J195" s="11" t="s">
        <v>1098</v>
      </c>
      <c r="K195" s="13" t="s">
        <v>1130</v>
      </c>
      <c r="L195" s="13"/>
      <c r="M195" s="13"/>
      <c r="N195" s="5" t="s">
        <v>1490</v>
      </c>
      <c r="O195" s="13"/>
      <c r="P195" s="13"/>
      <c r="Q195" s="13"/>
      <c r="R195" s="13" t="s">
        <v>1389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 t="s">
        <v>1388</v>
      </c>
      <c r="AS195" s="17"/>
      <c r="AT195" s="17"/>
      <c r="AU195" s="13" t="s">
        <v>1304</v>
      </c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5" customHeight="1" x14ac:dyDescent="0.25">
      <c r="A196" s="13" t="s">
        <v>1467</v>
      </c>
      <c r="B196" s="11" t="s">
        <v>1473</v>
      </c>
      <c r="C196" s="11" t="s">
        <v>1469</v>
      </c>
      <c r="D196" s="10" t="str">
        <f t="shared" si="2"/>
        <v>Degraded ridge_q9 22 22</v>
      </c>
      <c r="E196" s="133">
        <v>2004</v>
      </c>
      <c r="F196" s="133">
        <v>8</v>
      </c>
      <c r="G196" s="134"/>
      <c r="H196" s="92" t="s">
        <v>798</v>
      </c>
      <c r="I196" s="11" t="s">
        <v>1098</v>
      </c>
      <c r="J196" s="11" t="s">
        <v>1098</v>
      </c>
      <c r="K196" s="13" t="s">
        <v>1130</v>
      </c>
      <c r="L196" s="13"/>
      <c r="M196" s="13"/>
      <c r="N196" s="5" t="s">
        <v>1490</v>
      </c>
      <c r="O196" s="13"/>
      <c r="P196" s="13"/>
      <c r="Q196" s="13"/>
      <c r="R196" s="13" t="s">
        <v>1150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 t="s">
        <v>1334</v>
      </c>
      <c r="AS196" s="17"/>
      <c r="AT196" s="17"/>
      <c r="AU196" s="13" t="s">
        <v>1390</v>
      </c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5" customHeight="1" x14ac:dyDescent="0.25">
      <c r="A197" s="13" t="s">
        <v>1467</v>
      </c>
      <c r="B197" s="11" t="s">
        <v>1473</v>
      </c>
      <c r="C197" s="11" t="s">
        <v>1469</v>
      </c>
      <c r="D197" s="10" t="str">
        <f t="shared" ref="D197:D204" si="3">C197&amp;" "&amp;I197&amp;" "&amp;J197</f>
        <v>Degraded ridge_q9 22 23</v>
      </c>
      <c r="E197" s="133">
        <v>2004</v>
      </c>
      <c r="F197" s="133">
        <v>8</v>
      </c>
      <c r="G197" s="134"/>
      <c r="H197" s="92" t="s">
        <v>798</v>
      </c>
      <c r="I197" s="11" t="s">
        <v>1098</v>
      </c>
      <c r="J197" s="11" t="s">
        <v>1200</v>
      </c>
      <c r="K197" s="13" t="s">
        <v>1130</v>
      </c>
      <c r="L197" s="13"/>
      <c r="M197" s="13"/>
      <c r="N197" s="5" t="s">
        <v>1490</v>
      </c>
      <c r="O197" s="13"/>
      <c r="P197" s="13"/>
      <c r="Q197" s="13"/>
      <c r="R197" s="13" t="s">
        <v>1161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 t="s">
        <v>1391</v>
      </c>
      <c r="AS197" s="17"/>
      <c r="AT197" s="17"/>
      <c r="AU197" s="13" t="s">
        <v>1341</v>
      </c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5" customHeight="1" x14ac:dyDescent="0.25">
      <c r="A198" s="13" t="s">
        <v>1467</v>
      </c>
      <c r="B198" s="11" t="s">
        <v>1473</v>
      </c>
      <c r="C198" s="11" t="s">
        <v>1469</v>
      </c>
      <c r="D198" s="10" t="str">
        <f t="shared" si="3"/>
        <v>Degraded ridge_q9 23 23</v>
      </c>
      <c r="E198" s="133">
        <v>2004</v>
      </c>
      <c r="F198" s="133">
        <v>8</v>
      </c>
      <c r="G198" s="134"/>
      <c r="H198" s="92" t="s">
        <v>798</v>
      </c>
      <c r="I198" s="11" t="s">
        <v>1200</v>
      </c>
      <c r="J198" s="11" t="s">
        <v>1200</v>
      </c>
      <c r="K198" s="13" t="s">
        <v>1130</v>
      </c>
      <c r="L198" s="13"/>
      <c r="M198" s="13"/>
      <c r="N198" s="5" t="s">
        <v>1490</v>
      </c>
      <c r="O198" s="13"/>
      <c r="P198" s="13"/>
      <c r="Q198" s="13"/>
      <c r="R198" s="13" t="s">
        <v>1147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 t="s">
        <v>1391</v>
      </c>
      <c r="AS198" s="17"/>
      <c r="AT198" s="17"/>
      <c r="AU198" s="13" t="s">
        <v>1341</v>
      </c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5" customHeight="1" x14ac:dyDescent="0.25">
      <c r="A199" s="13" t="s">
        <v>1467</v>
      </c>
      <c r="B199" s="11" t="s">
        <v>1473</v>
      </c>
      <c r="C199" s="11" t="s">
        <v>1469</v>
      </c>
      <c r="D199" s="10" t="str">
        <f t="shared" si="3"/>
        <v>Degraded ridge_q9 23 24</v>
      </c>
      <c r="E199" s="133">
        <v>2004</v>
      </c>
      <c r="F199" s="133">
        <v>8</v>
      </c>
      <c r="G199" s="134"/>
      <c r="H199" s="92" t="s">
        <v>798</v>
      </c>
      <c r="I199" s="11" t="s">
        <v>1200</v>
      </c>
      <c r="J199" s="11" t="s">
        <v>1204</v>
      </c>
      <c r="K199" s="13" t="s">
        <v>1130</v>
      </c>
      <c r="L199" s="13"/>
      <c r="M199" s="13"/>
      <c r="N199" s="5" t="s">
        <v>1490</v>
      </c>
      <c r="O199" s="13"/>
      <c r="P199" s="13"/>
      <c r="Q199" s="13"/>
      <c r="R199" s="13" t="s">
        <v>1317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 t="s">
        <v>1340</v>
      </c>
      <c r="AS199" s="17"/>
      <c r="AT199" s="17"/>
      <c r="AU199" s="13" t="s">
        <v>1392</v>
      </c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5" customHeight="1" x14ac:dyDescent="0.25">
      <c r="A200" s="13" t="s">
        <v>1467</v>
      </c>
      <c r="B200" s="11" t="s">
        <v>1473</v>
      </c>
      <c r="C200" s="11" t="s">
        <v>1469</v>
      </c>
      <c r="D200" s="10" t="str">
        <f t="shared" si="3"/>
        <v>Degraded ridge_q9 24 24</v>
      </c>
      <c r="E200" s="133">
        <v>2004</v>
      </c>
      <c r="F200" s="133">
        <v>8</v>
      </c>
      <c r="G200" s="134"/>
      <c r="H200" s="92" t="s">
        <v>798</v>
      </c>
      <c r="I200" s="11" t="s">
        <v>1204</v>
      </c>
      <c r="J200" s="11" t="s">
        <v>1204</v>
      </c>
      <c r="K200" s="13" t="s">
        <v>1130</v>
      </c>
      <c r="L200" s="13"/>
      <c r="M200" s="13"/>
      <c r="N200" s="5" t="s">
        <v>1490</v>
      </c>
      <c r="O200" s="13"/>
      <c r="P200" s="13"/>
      <c r="Q200" s="13"/>
      <c r="R200" s="13" t="s">
        <v>1165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 t="s">
        <v>1305</v>
      </c>
      <c r="AS200" s="17"/>
      <c r="AT200" s="17"/>
      <c r="AU200" s="13" t="s">
        <v>1393</v>
      </c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5" customHeight="1" x14ac:dyDescent="0.25">
      <c r="A201" s="13" t="s">
        <v>1467</v>
      </c>
      <c r="B201" s="11" t="s">
        <v>1473</v>
      </c>
      <c r="C201" s="11" t="s">
        <v>1469</v>
      </c>
      <c r="D201" s="10" t="str">
        <f t="shared" si="3"/>
        <v>Degraded ridge_q9 24 25</v>
      </c>
      <c r="E201" s="133">
        <v>2004</v>
      </c>
      <c r="F201" s="133">
        <v>8</v>
      </c>
      <c r="G201" s="134"/>
      <c r="H201" s="92" t="s">
        <v>798</v>
      </c>
      <c r="I201" s="11" t="s">
        <v>1204</v>
      </c>
      <c r="J201" s="11" t="s">
        <v>1208</v>
      </c>
      <c r="K201" s="13" t="s">
        <v>1130</v>
      </c>
      <c r="L201" s="13"/>
      <c r="M201" s="13"/>
      <c r="N201" s="5" t="s">
        <v>1490</v>
      </c>
      <c r="O201" s="13"/>
      <c r="P201" s="13"/>
      <c r="Q201" s="13"/>
      <c r="R201" s="13" t="s">
        <v>1161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 t="s">
        <v>1206</v>
      </c>
      <c r="AS201" s="17"/>
      <c r="AT201" s="17"/>
      <c r="AU201" s="13" t="s">
        <v>1394</v>
      </c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5" customHeight="1" x14ac:dyDescent="0.25">
      <c r="A202" s="13" t="s">
        <v>1467</v>
      </c>
      <c r="B202" s="11" t="s">
        <v>1473</v>
      </c>
      <c r="C202" s="11" t="s">
        <v>1469</v>
      </c>
      <c r="D202" s="10" t="str">
        <f t="shared" si="3"/>
        <v>Degraded ridge_q9 25 25</v>
      </c>
      <c r="E202" s="133">
        <v>2004</v>
      </c>
      <c r="F202" s="133">
        <v>8</v>
      </c>
      <c r="G202" s="134"/>
      <c r="H202" s="92" t="s">
        <v>798</v>
      </c>
      <c r="I202" s="11" t="s">
        <v>1208</v>
      </c>
      <c r="J202" s="11" t="s">
        <v>1208</v>
      </c>
      <c r="K202" s="167" t="s">
        <v>1492</v>
      </c>
      <c r="L202" s="13"/>
      <c r="M202" s="13"/>
      <c r="N202" s="5" t="s">
        <v>1493</v>
      </c>
      <c r="O202" s="13"/>
      <c r="P202" s="13"/>
      <c r="Q202" s="13"/>
      <c r="R202" s="13" t="s">
        <v>1292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 t="s">
        <v>1349</v>
      </c>
      <c r="AS202" s="17"/>
      <c r="AT202" s="17"/>
      <c r="AU202" s="13" t="s">
        <v>1395</v>
      </c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5" customHeight="1" x14ac:dyDescent="0.25">
      <c r="A203" s="13" t="s">
        <v>1467</v>
      </c>
      <c r="B203" s="11" t="s">
        <v>1473</v>
      </c>
      <c r="C203" s="11" t="s">
        <v>1469</v>
      </c>
      <c r="D203" s="10" t="str">
        <f t="shared" si="3"/>
        <v>Degraded ridge_q9 25 26</v>
      </c>
      <c r="E203" s="133">
        <v>2004</v>
      </c>
      <c r="F203" s="133">
        <v>8</v>
      </c>
      <c r="G203" s="134"/>
      <c r="H203" s="92" t="s">
        <v>798</v>
      </c>
      <c r="I203" s="11" t="s">
        <v>1208</v>
      </c>
      <c r="J203" s="11" t="s">
        <v>1212</v>
      </c>
      <c r="K203" s="167" t="s">
        <v>1492</v>
      </c>
      <c r="L203" s="13"/>
      <c r="M203" s="13"/>
      <c r="N203" s="5" t="s">
        <v>1493</v>
      </c>
      <c r="O203" s="13"/>
      <c r="P203" s="13"/>
      <c r="Q203" s="13"/>
      <c r="R203" s="13" t="s">
        <v>1364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 t="s">
        <v>1396</v>
      </c>
      <c r="AS203" s="17"/>
      <c r="AT203" s="17"/>
      <c r="AU203" s="13" t="s">
        <v>1029</v>
      </c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5" customHeight="1" x14ac:dyDescent="0.25">
      <c r="A204" s="13" t="s">
        <v>1467</v>
      </c>
      <c r="B204" s="11" t="s">
        <v>1473</v>
      </c>
      <c r="C204" s="11" t="s">
        <v>1469</v>
      </c>
      <c r="D204" s="10" t="str">
        <f t="shared" si="3"/>
        <v>Degraded ridge_q9 26 26</v>
      </c>
      <c r="E204" s="133">
        <v>2004</v>
      </c>
      <c r="F204" s="133">
        <v>8</v>
      </c>
      <c r="G204" s="134"/>
      <c r="H204" s="92" t="s">
        <v>798</v>
      </c>
      <c r="I204" s="11" t="s">
        <v>1212</v>
      </c>
      <c r="J204" s="11" t="s">
        <v>1212</v>
      </c>
      <c r="K204" s="167" t="s">
        <v>1492</v>
      </c>
      <c r="L204" s="13"/>
      <c r="M204" s="13"/>
      <c r="N204" s="5" t="s">
        <v>1493</v>
      </c>
      <c r="O204" s="13"/>
      <c r="P204" s="13"/>
      <c r="Q204" s="13"/>
      <c r="R204" s="13" t="s">
        <v>1397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 t="s">
        <v>990</v>
      </c>
      <c r="AS204" s="17"/>
      <c r="AT204" s="17"/>
      <c r="AU204" s="13" t="s">
        <v>1398</v>
      </c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5" customHeight="1" x14ac:dyDescent="0.25">
      <c r="A205" s="13" t="s">
        <v>1467</v>
      </c>
      <c r="B205" s="11" t="s">
        <v>1473</v>
      </c>
      <c r="C205" s="11" t="s">
        <v>1472</v>
      </c>
      <c r="D205" s="10" t="str">
        <f>C205&amp;" "&amp;I205&amp;" "&amp;J205&amp;" "&amp;"rad dummy layer"</f>
        <v>Ridge-centre_e16 10.25 10.75 rad dummy layer</v>
      </c>
      <c r="E205" s="133">
        <v>2004</v>
      </c>
      <c r="F205" s="133">
        <v>8</v>
      </c>
      <c r="G205" s="134"/>
      <c r="H205" s="92" t="s">
        <v>798</v>
      </c>
      <c r="I205" s="11" t="s">
        <v>1399</v>
      </c>
      <c r="J205" s="11" t="s">
        <v>1400</v>
      </c>
      <c r="K205" s="13"/>
      <c r="L205" s="13"/>
      <c r="M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5" customHeight="1" x14ac:dyDescent="0.25">
      <c r="A206" s="13" t="s">
        <v>1467</v>
      </c>
      <c r="B206" s="11" t="s">
        <v>1473</v>
      </c>
      <c r="C206" s="11" t="s">
        <v>1472</v>
      </c>
      <c r="D206" s="10" t="str">
        <f t="shared" ref="D206:D216" si="4">C206&amp;" "&amp;I206&amp;" "&amp;J206&amp;" "&amp;"rad dummy layer"</f>
        <v>Ridge-centre_e16 14.25 14.75 rad dummy layer</v>
      </c>
      <c r="E206" s="133">
        <v>2004</v>
      </c>
      <c r="F206" s="133">
        <v>8</v>
      </c>
      <c r="G206" s="134"/>
      <c r="H206" s="92" t="s">
        <v>798</v>
      </c>
      <c r="I206" s="11" t="s">
        <v>1401</v>
      </c>
      <c r="J206" s="11" t="s">
        <v>1402</v>
      </c>
      <c r="K206" s="13"/>
      <c r="L206" s="13"/>
      <c r="M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5" customHeight="1" x14ac:dyDescent="0.25">
      <c r="A207" s="13" t="s">
        <v>1467</v>
      </c>
      <c r="B207" s="11" t="s">
        <v>1473</v>
      </c>
      <c r="C207" s="11" t="s">
        <v>1471</v>
      </c>
      <c r="D207" s="10" t="str">
        <f t="shared" si="4"/>
        <v>Ridge-margin_h16 9.25 9.75 rad dummy layer</v>
      </c>
      <c r="E207" s="133">
        <v>2004</v>
      </c>
      <c r="F207" s="133">
        <v>8</v>
      </c>
      <c r="G207" s="134"/>
      <c r="H207" s="92" t="s">
        <v>798</v>
      </c>
      <c r="I207" s="11" t="s">
        <v>1403</v>
      </c>
      <c r="J207" s="11" t="s">
        <v>1404</v>
      </c>
      <c r="K207" s="13"/>
      <c r="L207" s="13"/>
      <c r="M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5" customHeight="1" x14ac:dyDescent="0.25">
      <c r="A208" s="13" t="s">
        <v>1467</v>
      </c>
      <c r="B208" s="11" t="s">
        <v>1473</v>
      </c>
      <c r="C208" s="11" t="s">
        <v>1471</v>
      </c>
      <c r="D208" s="10" t="str">
        <f t="shared" si="4"/>
        <v>Ridge-margin_h16 17.25 17.75 rad dummy layer</v>
      </c>
      <c r="E208" s="133">
        <v>2004</v>
      </c>
      <c r="F208" s="133">
        <v>8</v>
      </c>
      <c r="G208" s="134"/>
      <c r="H208" s="92" t="s">
        <v>798</v>
      </c>
      <c r="I208" s="11" t="s">
        <v>1405</v>
      </c>
      <c r="J208" s="11" t="s">
        <v>1406</v>
      </c>
      <c r="K208" s="13"/>
      <c r="L208" s="13"/>
      <c r="M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5" customHeight="1" x14ac:dyDescent="0.25">
      <c r="A209" s="13" t="s">
        <v>1467</v>
      </c>
      <c r="B209" s="11" t="s">
        <v>1473</v>
      </c>
      <c r="C209" s="11" t="s">
        <v>1471</v>
      </c>
      <c r="D209" s="10" t="str">
        <f t="shared" si="4"/>
        <v>Ridge-margin_h16 23.25 23.75 rad dummy layer</v>
      </c>
      <c r="E209" s="133">
        <v>2004</v>
      </c>
      <c r="F209" s="133">
        <v>8</v>
      </c>
      <c r="G209" s="134"/>
      <c r="H209" s="92" t="s">
        <v>798</v>
      </c>
      <c r="I209" s="11" t="s">
        <v>1407</v>
      </c>
      <c r="J209" s="11" t="s">
        <v>1408</v>
      </c>
      <c r="K209" s="13"/>
      <c r="L209" s="13"/>
      <c r="M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5" customHeight="1" x14ac:dyDescent="0.25">
      <c r="A210" s="13" t="s">
        <v>1467</v>
      </c>
      <c r="B210" s="11" t="s">
        <v>1473</v>
      </c>
      <c r="C210" s="11" t="s">
        <v>1470</v>
      </c>
      <c r="D210" s="10" t="str">
        <f t="shared" si="4"/>
        <v>Depression_j16 13.75 14.25 rad dummy layer</v>
      </c>
      <c r="E210" s="133">
        <v>2004</v>
      </c>
      <c r="F210" s="133">
        <v>8</v>
      </c>
      <c r="G210" s="134"/>
      <c r="H210" s="92" t="s">
        <v>798</v>
      </c>
      <c r="I210" s="11" t="s">
        <v>1409</v>
      </c>
      <c r="J210" s="11" t="s">
        <v>1401</v>
      </c>
      <c r="K210" s="13"/>
      <c r="L210" s="13"/>
      <c r="M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5" customHeight="1" x14ac:dyDescent="0.25">
      <c r="A211" s="13" t="s">
        <v>1467</v>
      </c>
      <c r="B211" s="11" t="s">
        <v>1473</v>
      </c>
      <c r="C211" s="11" t="s">
        <v>1470</v>
      </c>
      <c r="D211" s="10" t="str">
        <f t="shared" si="4"/>
        <v>Depression_j16 20.25 20.75 rad dummy layer</v>
      </c>
      <c r="E211" s="133">
        <v>2004</v>
      </c>
      <c r="F211" s="133">
        <v>8</v>
      </c>
      <c r="G211" s="134"/>
      <c r="H211" s="92" t="s">
        <v>798</v>
      </c>
      <c r="I211" s="11" t="s">
        <v>1410</v>
      </c>
      <c r="J211" s="11" t="s">
        <v>1411</v>
      </c>
      <c r="K211" s="13"/>
      <c r="L211" s="13"/>
      <c r="M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5" customHeight="1" x14ac:dyDescent="0.25">
      <c r="A212" s="13" t="s">
        <v>1467</v>
      </c>
      <c r="B212" s="11" t="s">
        <v>1473</v>
      </c>
      <c r="C212" s="11" t="s">
        <v>1470</v>
      </c>
      <c r="D212" s="10" t="str">
        <f t="shared" si="4"/>
        <v>Depression_j16 25.75 26.25 rad dummy layer</v>
      </c>
      <c r="E212" s="133">
        <v>2004</v>
      </c>
      <c r="F212" s="133">
        <v>8</v>
      </c>
      <c r="G212" s="134"/>
      <c r="H212" s="92" t="s">
        <v>798</v>
      </c>
      <c r="I212" s="11" t="s">
        <v>1412</v>
      </c>
      <c r="J212" s="11" t="s">
        <v>1413</v>
      </c>
      <c r="K212" s="13"/>
      <c r="L212" s="13"/>
      <c r="M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5" customHeight="1" x14ac:dyDescent="0.25">
      <c r="A213" s="13" t="s">
        <v>1467</v>
      </c>
      <c r="B213" s="11" t="s">
        <v>1473</v>
      </c>
      <c r="C213" s="11" t="s">
        <v>1469</v>
      </c>
      <c r="D213" s="10" t="str">
        <f t="shared" si="4"/>
        <v>Degraded ridge_q9 5.75 6.25 rad dummy layer</v>
      </c>
      <c r="E213" s="133">
        <v>2004</v>
      </c>
      <c r="F213" s="133">
        <v>8</v>
      </c>
      <c r="G213" s="134"/>
      <c r="H213" s="92" t="s">
        <v>798</v>
      </c>
      <c r="I213" s="11" t="s">
        <v>1414</v>
      </c>
      <c r="J213" s="11" t="s">
        <v>1415</v>
      </c>
      <c r="K213" s="13"/>
      <c r="L213" s="13"/>
      <c r="M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5" customHeight="1" x14ac:dyDescent="0.25">
      <c r="A214" s="13" t="s">
        <v>1467</v>
      </c>
      <c r="B214" s="11" t="s">
        <v>1473</v>
      </c>
      <c r="C214" s="11" t="s">
        <v>1469</v>
      </c>
      <c r="D214" s="10" t="str">
        <f t="shared" si="4"/>
        <v>Degraded ridge_q9 11.75 12.25 rad dummy layer</v>
      </c>
      <c r="E214" s="133">
        <v>2004</v>
      </c>
      <c r="F214" s="133">
        <v>8</v>
      </c>
      <c r="G214" s="134"/>
      <c r="H214" s="92" t="s">
        <v>798</v>
      </c>
      <c r="I214" s="11" t="s">
        <v>1416</v>
      </c>
      <c r="J214" s="11" t="s">
        <v>1417</v>
      </c>
      <c r="K214" s="13"/>
      <c r="L214" s="13"/>
      <c r="M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5" customHeight="1" x14ac:dyDescent="0.25">
      <c r="A215" s="13" t="s">
        <v>1467</v>
      </c>
      <c r="B215" s="11" t="s">
        <v>1473</v>
      </c>
      <c r="C215" s="11" t="s">
        <v>1469</v>
      </c>
      <c r="D215" s="10" t="str">
        <f t="shared" si="4"/>
        <v>Degraded ridge_q9 20.75 21.25 rad dummy layer</v>
      </c>
      <c r="E215" s="133">
        <v>2004</v>
      </c>
      <c r="F215" s="133">
        <v>8</v>
      </c>
      <c r="G215" s="134"/>
      <c r="H215" s="92" t="s">
        <v>798</v>
      </c>
      <c r="I215" s="11" t="s">
        <v>1411</v>
      </c>
      <c r="J215" s="11" t="s">
        <v>1418</v>
      </c>
      <c r="K215" s="13"/>
      <c r="L215" s="13"/>
      <c r="M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5" customHeight="1" x14ac:dyDescent="0.25">
      <c r="A216" s="13" t="s">
        <v>1467</v>
      </c>
      <c r="B216" s="11" t="s">
        <v>1473</v>
      </c>
      <c r="C216" s="11" t="s">
        <v>1469</v>
      </c>
      <c r="D216" s="10" t="str">
        <f t="shared" si="4"/>
        <v>Degraded ridge_q9 24.25 24.75 rad dummy layer</v>
      </c>
      <c r="E216" s="133">
        <v>2004</v>
      </c>
      <c r="F216" s="133">
        <v>8</v>
      </c>
      <c r="G216" s="134"/>
      <c r="H216" s="92" t="s">
        <v>798</v>
      </c>
      <c r="I216" s="11" t="s">
        <v>1419</v>
      </c>
      <c r="J216" s="11" t="s">
        <v>1420</v>
      </c>
      <c r="K216" s="13"/>
      <c r="L216" s="13"/>
      <c r="M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 t="s">
        <v>1467</v>
      </c>
      <c r="B217" s="11" t="s">
        <v>1473</v>
      </c>
      <c r="C217" s="11" t="s">
        <v>1472</v>
      </c>
      <c r="D217" s="10" t="str">
        <f>C217&amp;" "&amp;I217&amp;" "&amp;J217</f>
        <v>Ridge-centre_e16 10.5 11</v>
      </c>
      <c r="E217" s="133">
        <v>2004</v>
      </c>
      <c r="F217" s="133">
        <v>8</v>
      </c>
      <c r="G217" s="134"/>
      <c r="H217" s="92" t="s">
        <v>798</v>
      </c>
      <c r="I217" s="11">
        <v>10.5</v>
      </c>
      <c r="J217" s="11">
        <v>11</v>
      </c>
      <c r="K217" s="13"/>
      <c r="L217" s="13"/>
      <c r="M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 t="s">
        <v>1467</v>
      </c>
      <c r="B218" s="11" t="s">
        <v>1473</v>
      </c>
      <c r="C218" s="11" t="s">
        <v>1472</v>
      </c>
      <c r="D218" s="10" t="str">
        <f t="shared" ref="D218:D228" si="5">C218&amp;" "&amp;I218&amp;" "&amp;J218</f>
        <v>Ridge-centre_e16 14.5 15</v>
      </c>
      <c r="E218" s="133">
        <v>2004</v>
      </c>
      <c r="F218" s="133">
        <v>8</v>
      </c>
      <c r="G218" s="134"/>
      <c r="H218" s="92" t="s">
        <v>798</v>
      </c>
      <c r="I218" s="11">
        <v>14.5</v>
      </c>
      <c r="J218" s="11">
        <v>15</v>
      </c>
      <c r="K218" s="13"/>
      <c r="L218" s="13"/>
      <c r="M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 t="s">
        <v>1467</v>
      </c>
      <c r="B219" s="11" t="s">
        <v>1473</v>
      </c>
      <c r="C219" s="11" t="s">
        <v>1471</v>
      </c>
      <c r="D219" s="10" t="str">
        <f t="shared" si="5"/>
        <v>Ridge-margin_h16 9.5 10</v>
      </c>
      <c r="E219" s="133">
        <v>2004</v>
      </c>
      <c r="F219" s="133">
        <v>8</v>
      </c>
      <c r="G219" s="134"/>
      <c r="H219" s="92" t="s">
        <v>798</v>
      </c>
      <c r="I219" s="11">
        <v>9.5</v>
      </c>
      <c r="J219" s="11">
        <v>10</v>
      </c>
      <c r="K219" s="13"/>
      <c r="L219" s="13"/>
      <c r="M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 t="s">
        <v>1467</v>
      </c>
      <c r="B220" s="11" t="s">
        <v>1473</v>
      </c>
      <c r="C220" s="11" t="s">
        <v>1471</v>
      </c>
      <c r="D220" s="10" t="str">
        <f t="shared" si="5"/>
        <v>Ridge-margin_h16 17.5 18</v>
      </c>
      <c r="E220" s="133">
        <v>2004</v>
      </c>
      <c r="F220" s="133">
        <v>8</v>
      </c>
      <c r="G220" s="134"/>
      <c r="H220" s="92" t="s">
        <v>798</v>
      </c>
      <c r="I220" s="11">
        <v>17.5</v>
      </c>
      <c r="J220" s="11">
        <v>18</v>
      </c>
      <c r="K220" s="13"/>
      <c r="L220" s="13"/>
      <c r="M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 t="s">
        <v>1467</v>
      </c>
      <c r="B221" s="11" t="s">
        <v>1473</v>
      </c>
      <c r="C221" s="11" t="s">
        <v>1471</v>
      </c>
      <c r="D221" s="10" t="str">
        <f t="shared" si="5"/>
        <v>Ridge-margin_h16 23.5 24</v>
      </c>
      <c r="E221" s="133">
        <v>2004</v>
      </c>
      <c r="F221" s="133">
        <v>8</v>
      </c>
      <c r="G221" s="134"/>
      <c r="H221" s="92" t="s">
        <v>798</v>
      </c>
      <c r="I221" s="11">
        <v>23.5</v>
      </c>
      <c r="J221" s="11">
        <v>24</v>
      </c>
      <c r="K221" s="13"/>
      <c r="L221" s="13"/>
      <c r="M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 t="s">
        <v>1467</v>
      </c>
      <c r="B222" s="11" t="s">
        <v>1473</v>
      </c>
      <c r="C222" s="11" t="s">
        <v>1470</v>
      </c>
      <c r="D222" s="10" t="str">
        <f t="shared" si="5"/>
        <v>Depression_j16 14 14.5</v>
      </c>
      <c r="E222" s="133">
        <v>2004</v>
      </c>
      <c r="F222" s="133">
        <v>8</v>
      </c>
      <c r="G222" s="134"/>
      <c r="H222" s="92" t="s">
        <v>798</v>
      </c>
      <c r="I222" s="11">
        <v>14</v>
      </c>
      <c r="J222" s="11">
        <v>14.5</v>
      </c>
      <c r="K222" s="13"/>
      <c r="L222" s="13"/>
      <c r="M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 t="s">
        <v>1467</v>
      </c>
      <c r="B223" s="11" t="s">
        <v>1473</v>
      </c>
      <c r="C223" s="11" t="s">
        <v>1470</v>
      </c>
      <c r="D223" s="10" t="str">
        <f t="shared" si="5"/>
        <v>Depression_j16 20.5 21</v>
      </c>
      <c r="E223" s="133">
        <v>2004</v>
      </c>
      <c r="F223" s="133">
        <v>8</v>
      </c>
      <c r="G223" s="134"/>
      <c r="H223" s="92" t="s">
        <v>798</v>
      </c>
      <c r="I223" s="11">
        <v>20.5</v>
      </c>
      <c r="J223" s="11">
        <v>21</v>
      </c>
      <c r="K223" s="13"/>
      <c r="L223" s="13"/>
      <c r="M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 t="s">
        <v>1467</v>
      </c>
      <c r="B224" s="11" t="s">
        <v>1473</v>
      </c>
      <c r="C224" s="11" t="s">
        <v>1470</v>
      </c>
      <c r="D224" s="10" t="str">
        <f t="shared" si="5"/>
        <v>Depression_j16 26 26.5</v>
      </c>
      <c r="E224" s="133">
        <v>2004</v>
      </c>
      <c r="F224" s="133">
        <v>8</v>
      </c>
      <c r="G224" s="134"/>
      <c r="H224" s="92" t="s">
        <v>798</v>
      </c>
      <c r="I224" s="11">
        <v>26</v>
      </c>
      <c r="J224" s="11">
        <v>26.5</v>
      </c>
      <c r="K224" s="13"/>
      <c r="L224" s="13"/>
      <c r="M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 t="s">
        <v>1467</v>
      </c>
      <c r="B225" s="11" t="s">
        <v>1473</v>
      </c>
      <c r="C225" s="11" t="s">
        <v>1469</v>
      </c>
      <c r="D225" s="10" t="str">
        <f t="shared" si="5"/>
        <v>Degraded ridge_q9 6 6.5</v>
      </c>
      <c r="E225" s="133">
        <v>2004</v>
      </c>
      <c r="F225" s="133">
        <v>8</v>
      </c>
      <c r="G225" s="134"/>
      <c r="H225" s="92" t="s">
        <v>798</v>
      </c>
      <c r="I225" s="11">
        <v>6</v>
      </c>
      <c r="J225" s="11">
        <v>6.5</v>
      </c>
      <c r="K225" s="13"/>
      <c r="L225" s="13"/>
      <c r="M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 t="s">
        <v>1467</v>
      </c>
      <c r="B226" s="11" t="s">
        <v>1473</v>
      </c>
      <c r="C226" s="11" t="s">
        <v>1469</v>
      </c>
      <c r="D226" s="10" t="str">
        <f t="shared" si="5"/>
        <v>Degraded ridge_q9 12 12.5</v>
      </c>
      <c r="E226" s="133">
        <v>2004</v>
      </c>
      <c r="F226" s="133">
        <v>8</v>
      </c>
      <c r="G226" s="134"/>
      <c r="H226" s="92" t="s">
        <v>798</v>
      </c>
      <c r="I226" s="11">
        <v>12</v>
      </c>
      <c r="J226" s="11">
        <v>12.5</v>
      </c>
      <c r="K226" s="13"/>
      <c r="L226" s="13"/>
      <c r="M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 t="s">
        <v>1467</v>
      </c>
      <c r="B227" s="11" t="s">
        <v>1473</v>
      </c>
      <c r="C227" s="11" t="s">
        <v>1469</v>
      </c>
      <c r="D227" s="10" t="str">
        <f t="shared" si="5"/>
        <v>Degraded ridge_q9 21 21.5</v>
      </c>
      <c r="E227" s="133">
        <v>2004</v>
      </c>
      <c r="F227" s="133">
        <v>8</v>
      </c>
      <c r="G227" s="134"/>
      <c r="H227" s="92" t="s">
        <v>798</v>
      </c>
      <c r="I227" s="11">
        <v>21</v>
      </c>
      <c r="J227" s="11">
        <v>21.5</v>
      </c>
      <c r="K227" s="13"/>
      <c r="L227" s="13"/>
      <c r="M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 t="s">
        <v>1467</v>
      </c>
      <c r="B228" s="11" t="s">
        <v>1473</v>
      </c>
      <c r="C228" s="11" t="s">
        <v>1469</v>
      </c>
      <c r="D228" s="10" t="str">
        <f t="shared" si="5"/>
        <v>Degraded ridge_q9 24.5 25</v>
      </c>
      <c r="E228" s="133">
        <v>2004</v>
      </c>
      <c r="F228" s="133">
        <v>8</v>
      </c>
      <c r="G228" s="134"/>
      <c r="H228" s="92" t="s">
        <v>798</v>
      </c>
      <c r="I228" s="11">
        <v>24.5</v>
      </c>
      <c r="J228" s="11">
        <v>25</v>
      </c>
      <c r="K228" s="13"/>
      <c r="L228" s="13"/>
      <c r="M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:XFD216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Q1" workbookViewId="0">
      <selection activeCell="T10" sqref="T10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8.7109375" style="14" bestFit="1" customWidth="1"/>
    <col min="5" max="5" width="27.85546875" style="14" bestFit="1" customWidth="1"/>
    <col min="6" max="6" width="16.28515625" style="14" customWidth="1"/>
    <col min="7" max="7" width="16.140625" style="14" customWidth="1"/>
    <col min="8" max="8" width="15.7109375" style="14" customWidth="1"/>
    <col min="9" max="9" width="16.28515625" style="14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customWidth="1"/>
    <col min="18" max="18" width="15" style="127" customWidth="1"/>
    <col min="19" max="19" width="17.85546875" style="127" customWidth="1"/>
    <col min="20" max="20" width="19.28515625" style="5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47" t="s">
        <v>1467</v>
      </c>
      <c r="B4" s="150" t="s">
        <v>1473</v>
      </c>
      <c r="C4" s="10" t="s">
        <v>1472</v>
      </c>
      <c r="D4" s="10" t="s">
        <v>1478</v>
      </c>
      <c r="E4" s="10" t="str">
        <f>D4&amp;" "&amp;"fraction"</f>
        <v>Ridge-centre_e16 10.5 11 fraction</v>
      </c>
      <c r="F4" s="10" t="s">
        <v>1478</v>
      </c>
      <c r="G4" s="10" t="s">
        <v>803</v>
      </c>
      <c r="H4" s="10" t="s">
        <v>304</v>
      </c>
      <c r="I4" s="10" t="s">
        <v>298</v>
      </c>
      <c r="J4" s="10" t="s">
        <v>1421</v>
      </c>
      <c r="K4" s="10" t="s">
        <v>1422</v>
      </c>
      <c r="L4" s="6" t="s">
        <v>256</v>
      </c>
      <c r="M4" s="7"/>
      <c r="N4" s="7"/>
      <c r="O4" s="7" t="s">
        <v>1423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1424</v>
      </c>
      <c r="AE4" s="7"/>
      <c r="AF4" s="7"/>
      <c r="AG4" s="7"/>
      <c r="AH4" s="7"/>
      <c r="AI4" s="7" t="s">
        <v>1425</v>
      </c>
      <c r="AJ4" s="7" t="s">
        <v>1426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47" t="s">
        <v>1467</v>
      </c>
      <c r="B5" s="150" t="s">
        <v>1473</v>
      </c>
      <c r="C5" s="10" t="s">
        <v>1472</v>
      </c>
      <c r="D5" s="10" t="s">
        <v>1479</v>
      </c>
      <c r="E5" s="10" t="str">
        <f t="shared" ref="E5:E15" si="0">D5&amp;" "&amp;"fraction"</f>
        <v>Ridge-centre_e16 14.5 15 fraction</v>
      </c>
      <c r="F5" s="10" t="s">
        <v>1479</v>
      </c>
      <c r="G5" s="10" t="s">
        <v>803</v>
      </c>
      <c r="H5" s="10" t="s">
        <v>304</v>
      </c>
      <c r="I5" s="10" t="s">
        <v>298</v>
      </c>
      <c r="J5" s="10" t="s">
        <v>1421</v>
      </c>
      <c r="K5" s="10" t="s">
        <v>1422</v>
      </c>
      <c r="L5" s="6" t="s">
        <v>256</v>
      </c>
      <c r="M5" s="7"/>
      <c r="N5" s="7"/>
      <c r="O5" s="7" t="s">
        <v>1427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1428</v>
      </c>
      <c r="AE5" s="7"/>
      <c r="AF5" s="7"/>
      <c r="AG5" s="7"/>
      <c r="AH5" s="7"/>
      <c r="AI5" s="7" t="s">
        <v>1429</v>
      </c>
      <c r="AJ5" s="7" t="s">
        <v>1430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47" t="s">
        <v>1467</v>
      </c>
      <c r="B6" s="150" t="s">
        <v>1473</v>
      </c>
      <c r="C6" s="10" t="s">
        <v>1471</v>
      </c>
      <c r="D6" s="10" t="s">
        <v>1480</v>
      </c>
      <c r="E6" s="10" t="str">
        <f t="shared" si="0"/>
        <v>Ridge-margin_h16 9.5 10 fraction</v>
      </c>
      <c r="F6" s="10" t="s">
        <v>1480</v>
      </c>
      <c r="G6" s="10" t="s">
        <v>803</v>
      </c>
      <c r="H6" s="10" t="s">
        <v>304</v>
      </c>
      <c r="I6" s="10" t="s">
        <v>298</v>
      </c>
      <c r="J6" s="10" t="s">
        <v>1421</v>
      </c>
      <c r="K6" s="10" t="s">
        <v>1422</v>
      </c>
      <c r="L6" s="6" t="s">
        <v>256</v>
      </c>
      <c r="M6" s="7"/>
      <c r="N6" s="7"/>
      <c r="O6" s="7" t="s">
        <v>1431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1432</v>
      </c>
      <c r="AE6" s="7"/>
      <c r="AF6" s="7"/>
      <c r="AG6" s="7"/>
      <c r="AH6" s="7"/>
      <c r="AI6" s="7" t="s">
        <v>1433</v>
      </c>
      <c r="AJ6" s="7" t="s">
        <v>1434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47" t="s">
        <v>1467</v>
      </c>
      <c r="B7" s="150" t="s">
        <v>1473</v>
      </c>
      <c r="C7" s="10" t="s">
        <v>1471</v>
      </c>
      <c r="D7" s="10" t="s">
        <v>1481</v>
      </c>
      <c r="E7" s="10" t="str">
        <f t="shared" si="0"/>
        <v>Ridge-margin_h16 17.5 18 fraction</v>
      </c>
      <c r="F7" s="10" t="s">
        <v>1481</v>
      </c>
      <c r="G7" s="10" t="s">
        <v>803</v>
      </c>
      <c r="H7" s="10" t="s">
        <v>304</v>
      </c>
      <c r="I7" s="10" t="s">
        <v>298</v>
      </c>
      <c r="J7" s="10" t="s">
        <v>1421</v>
      </c>
      <c r="K7" s="10" t="s">
        <v>1422</v>
      </c>
      <c r="L7" s="6" t="s">
        <v>256</v>
      </c>
      <c r="M7" s="7"/>
      <c r="N7" s="7"/>
      <c r="O7" s="7" t="s">
        <v>1435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1436</v>
      </c>
      <c r="AE7" s="7"/>
      <c r="AF7" s="7"/>
      <c r="AG7" s="7"/>
      <c r="AH7" s="7"/>
      <c r="AI7" s="7" t="s">
        <v>1437</v>
      </c>
      <c r="AJ7" s="7" t="s">
        <v>1438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26.25" x14ac:dyDescent="0.25">
      <c r="A8" s="147" t="s">
        <v>1467</v>
      </c>
      <c r="B8" s="150" t="s">
        <v>1473</v>
      </c>
      <c r="C8" s="10" t="s">
        <v>1471</v>
      </c>
      <c r="D8" s="10" t="s">
        <v>1482</v>
      </c>
      <c r="E8" s="10" t="str">
        <f t="shared" si="0"/>
        <v>Ridge-margin_h16 23.5 24 fraction</v>
      </c>
      <c r="F8" s="10" t="s">
        <v>1482</v>
      </c>
      <c r="G8" s="10" t="s">
        <v>803</v>
      </c>
      <c r="H8" s="10" t="s">
        <v>304</v>
      </c>
      <c r="I8" s="10" t="s">
        <v>298</v>
      </c>
      <c r="J8" s="10" t="s">
        <v>1421</v>
      </c>
      <c r="K8" s="10" t="s">
        <v>1422</v>
      </c>
      <c r="L8" s="6" t="s">
        <v>256</v>
      </c>
      <c r="M8" s="7"/>
      <c r="N8" s="7"/>
      <c r="O8" s="7" t="s">
        <v>1439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1440</v>
      </c>
      <c r="AE8" s="7"/>
      <c r="AF8" s="7"/>
      <c r="AG8" s="7"/>
      <c r="AH8" s="7"/>
      <c r="AI8" s="7" t="s">
        <v>1441</v>
      </c>
      <c r="AJ8" s="7" t="s">
        <v>1442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26.25" x14ac:dyDescent="0.25">
      <c r="A9" s="147" t="s">
        <v>1467</v>
      </c>
      <c r="B9" s="150" t="s">
        <v>1473</v>
      </c>
      <c r="C9" s="10" t="s">
        <v>1470</v>
      </c>
      <c r="D9" s="10" t="s">
        <v>1483</v>
      </c>
      <c r="E9" s="10" t="str">
        <f t="shared" si="0"/>
        <v>Depression_j16 14 14.5 fraction</v>
      </c>
      <c r="F9" s="10" t="s">
        <v>1483</v>
      </c>
      <c r="G9" s="10" t="s">
        <v>803</v>
      </c>
      <c r="H9" s="10" t="s">
        <v>304</v>
      </c>
      <c r="I9" s="10" t="s">
        <v>298</v>
      </c>
      <c r="J9" s="10" t="s">
        <v>1421</v>
      </c>
      <c r="K9" s="10" t="s">
        <v>1422</v>
      </c>
      <c r="L9" s="6" t="s">
        <v>256</v>
      </c>
      <c r="M9" s="7"/>
      <c r="N9" s="7"/>
      <c r="O9" s="7" t="s">
        <v>1423</v>
      </c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 t="s">
        <v>1443</v>
      </c>
      <c r="AE9" s="7"/>
      <c r="AF9" s="7"/>
      <c r="AG9" s="7"/>
      <c r="AH9" s="7"/>
      <c r="AI9" s="7" t="s">
        <v>1444</v>
      </c>
      <c r="AJ9" s="7" t="s">
        <v>1445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26.25" x14ac:dyDescent="0.25">
      <c r="A10" s="147" t="s">
        <v>1467</v>
      </c>
      <c r="B10" s="150" t="s">
        <v>1473</v>
      </c>
      <c r="C10" s="10" t="s">
        <v>1470</v>
      </c>
      <c r="D10" s="10" t="s">
        <v>1484</v>
      </c>
      <c r="E10" s="10" t="str">
        <f t="shared" si="0"/>
        <v>Depression_j16 20.5 21 fraction</v>
      </c>
      <c r="F10" s="10" t="s">
        <v>1484</v>
      </c>
      <c r="G10" s="10" t="s">
        <v>803</v>
      </c>
      <c r="H10" s="10" t="s">
        <v>304</v>
      </c>
      <c r="I10" s="10" t="s">
        <v>298</v>
      </c>
      <c r="J10" s="10" t="s">
        <v>1421</v>
      </c>
      <c r="K10" s="10" t="s">
        <v>1422</v>
      </c>
      <c r="L10" s="6" t="s">
        <v>256</v>
      </c>
      <c r="M10" s="7"/>
      <c r="N10" s="7"/>
      <c r="O10" s="7" t="s">
        <v>1435</v>
      </c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 t="s">
        <v>1446</v>
      </c>
      <c r="AE10" s="7"/>
      <c r="AF10" s="7"/>
      <c r="AG10" s="7"/>
      <c r="AH10" s="7"/>
      <c r="AI10" s="7" t="s">
        <v>1447</v>
      </c>
      <c r="AJ10" s="7" t="s">
        <v>1448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26.25" x14ac:dyDescent="0.25">
      <c r="A11" s="147" t="s">
        <v>1467</v>
      </c>
      <c r="B11" s="150" t="s">
        <v>1473</v>
      </c>
      <c r="C11" s="10" t="s">
        <v>1470</v>
      </c>
      <c r="D11" s="10" t="s">
        <v>1485</v>
      </c>
      <c r="E11" s="10" t="str">
        <f t="shared" si="0"/>
        <v>Depression_j16 26 26.5 fraction</v>
      </c>
      <c r="F11" s="10" t="s">
        <v>1485</v>
      </c>
      <c r="G11" s="10" t="s">
        <v>803</v>
      </c>
      <c r="H11" s="10" t="s">
        <v>304</v>
      </c>
      <c r="I11" s="10" t="s">
        <v>298</v>
      </c>
      <c r="J11" s="10" t="s">
        <v>1421</v>
      </c>
      <c r="K11" s="10" t="s">
        <v>1422</v>
      </c>
      <c r="L11" s="6" t="s">
        <v>256</v>
      </c>
      <c r="M11" s="7"/>
      <c r="N11" s="7"/>
      <c r="O11" s="7" t="s">
        <v>1449</v>
      </c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 t="s">
        <v>1450</v>
      </c>
      <c r="AE11" s="7"/>
      <c r="AF11" s="7"/>
      <c r="AG11" s="7"/>
      <c r="AH11" s="7"/>
      <c r="AI11" s="7" t="s">
        <v>1451</v>
      </c>
      <c r="AJ11" s="7" t="s">
        <v>1452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26.25" x14ac:dyDescent="0.25">
      <c r="A12" s="147" t="s">
        <v>1467</v>
      </c>
      <c r="B12" s="150" t="s">
        <v>1473</v>
      </c>
      <c r="C12" s="9" t="s">
        <v>1469</v>
      </c>
      <c r="D12" s="10" t="s">
        <v>1486</v>
      </c>
      <c r="E12" s="10" t="str">
        <f t="shared" si="0"/>
        <v>Degraded ridge_q9 6 6.5 fraction</v>
      </c>
      <c r="F12" s="10" t="s">
        <v>1486</v>
      </c>
      <c r="G12" s="10" t="s">
        <v>803</v>
      </c>
      <c r="H12" s="10" t="s">
        <v>304</v>
      </c>
      <c r="I12" s="10" t="s">
        <v>298</v>
      </c>
      <c r="J12" s="10" t="s">
        <v>1421</v>
      </c>
      <c r="K12" s="10" t="s">
        <v>1422</v>
      </c>
      <c r="L12" s="6" t="s">
        <v>256</v>
      </c>
      <c r="M12" s="7"/>
      <c r="N12" s="7"/>
      <c r="O12" s="7" t="s">
        <v>1453</v>
      </c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 t="s">
        <v>1454</v>
      </c>
      <c r="AE12" s="7"/>
      <c r="AF12" s="7"/>
      <c r="AG12" s="7"/>
      <c r="AH12" s="7"/>
      <c r="AI12" s="7" t="s">
        <v>1455</v>
      </c>
      <c r="AJ12" s="7" t="s">
        <v>1456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26.25" x14ac:dyDescent="0.25">
      <c r="A13" s="147" t="s">
        <v>1467</v>
      </c>
      <c r="B13" s="150" t="s">
        <v>1473</v>
      </c>
      <c r="C13" s="9" t="s">
        <v>1469</v>
      </c>
      <c r="D13" s="10" t="s">
        <v>1487</v>
      </c>
      <c r="E13" s="10" t="str">
        <f t="shared" si="0"/>
        <v>Degraded ridge_q9 12 12.5 fraction</v>
      </c>
      <c r="F13" s="10" t="s">
        <v>1487</v>
      </c>
      <c r="G13" s="10" t="s">
        <v>803</v>
      </c>
      <c r="H13" s="10" t="s">
        <v>304</v>
      </c>
      <c r="I13" s="10" t="s">
        <v>298</v>
      </c>
      <c r="J13" s="10" t="s">
        <v>1421</v>
      </c>
      <c r="K13" s="10" t="s">
        <v>1422</v>
      </c>
      <c r="L13" s="6" t="s">
        <v>256</v>
      </c>
      <c r="M13" s="7"/>
      <c r="N13" s="7"/>
      <c r="O13" s="7" t="s">
        <v>1431</v>
      </c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 t="s">
        <v>1457</v>
      </c>
      <c r="AE13" s="7"/>
      <c r="AF13" s="7"/>
      <c r="AG13" s="7"/>
      <c r="AH13" s="7"/>
      <c r="AI13" s="7" t="s">
        <v>1458</v>
      </c>
      <c r="AJ13" s="7" t="s">
        <v>1459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26.25" x14ac:dyDescent="0.25">
      <c r="A14" s="147" t="s">
        <v>1467</v>
      </c>
      <c r="B14" s="150" t="s">
        <v>1473</v>
      </c>
      <c r="C14" s="9" t="s">
        <v>1469</v>
      </c>
      <c r="D14" s="10" t="s">
        <v>1488</v>
      </c>
      <c r="E14" s="10" t="str">
        <f t="shared" si="0"/>
        <v>Degraded ridge_q9 21 21.5 fraction</v>
      </c>
      <c r="F14" s="10" t="s">
        <v>1488</v>
      </c>
      <c r="G14" s="10" t="s">
        <v>803</v>
      </c>
      <c r="H14" s="10" t="s">
        <v>304</v>
      </c>
      <c r="I14" s="10" t="s">
        <v>298</v>
      </c>
      <c r="J14" s="10" t="s">
        <v>1421</v>
      </c>
      <c r="K14" s="10" t="s">
        <v>1422</v>
      </c>
      <c r="L14" s="6" t="s">
        <v>256</v>
      </c>
      <c r="M14" s="7"/>
      <c r="N14" s="7"/>
      <c r="O14" s="7" t="s">
        <v>1460</v>
      </c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 t="s">
        <v>1461</v>
      </c>
      <c r="AE14" s="7"/>
      <c r="AF14" s="7"/>
      <c r="AG14" s="7"/>
      <c r="AH14" s="7"/>
      <c r="AI14" s="7" t="s">
        <v>1462</v>
      </c>
      <c r="AJ14" s="7" t="s">
        <v>1463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26.25" x14ac:dyDescent="0.25">
      <c r="A15" s="147" t="s">
        <v>1467</v>
      </c>
      <c r="B15" s="150" t="s">
        <v>1473</v>
      </c>
      <c r="C15" s="9" t="s">
        <v>1469</v>
      </c>
      <c r="D15" s="10" t="s">
        <v>1489</v>
      </c>
      <c r="E15" s="10" t="str">
        <f t="shared" si="0"/>
        <v>Degraded ridge_q9 24.5 25 fraction</v>
      </c>
      <c r="F15" s="10" t="s">
        <v>1489</v>
      </c>
      <c r="G15" s="10" t="s">
        <v>803</v>
      </c>
      <c r="H15" s="10" t="s">
        <v>304</v>
      </c>
      <c r="I15" s="10" t="s">
        <v>298</v>
      </c>
      <c r="J15" s="10" t="s">
        <v>1421</v>
      </c>
      <c r="K15" s="10" t="s">
        <v>1422</v>
      </c>
      <c r="L15" s="6" t="s">
        <v>256</v>
      </c>
      <c r="M15" s="7"/>
      <c r="N15" s="7"/>
      <c r="O15" s="7" t="s">
        <v>1435</v>
      </c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 t="s">
        <v>1464</v>
      </c>
      <c r="AE15" s="22"/>
      <c r="AF15" s="7"/>
      <c r="AG15" s="7"/>
      <c r="AH15" s="7"/>
      <c r="AI15" s="7" t="s">
        <v>1465</v>
      </c>
      <c r="AJ15" s="7" t="s">
        <v>1466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B16:B1048576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 F4:F15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C4:C11 C16:C1048576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2019-11-25T08:42:27Z</dcterms:modified>
</cp:coreProperties>
</file>