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6CD636B6-8DB2-42EA-9EB1-A3DA847BEFD1}" xr6:coauthVersionLast="47" xr6:coauthVersionMax="47" xr10:uidLastSave="{00000000-0000-0000-0000-000000000000}"/>
  <bookViews>
    <workbookView xWindow="28680" yWindow="-120" windowWidth="38640" windowHeight="2184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<sst xmlns="http://schemas.openxmlformats.org/spreadsheetml/2006/main" count="1621" uniqueCount="1040">
  <si>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</si>
  <si>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</si>
  <si>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</si>
  <si>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</si>
  <si>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</si>
  <si>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</si>
  <si>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</si>
  <si>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</si>
  <si>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</si>
  <si>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</si>
  <si>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</si>
  <si>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</si>
  <si>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</si>
  <si>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</si>
  <si>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</si>
  <si>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</si>
  <si>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</si>
  <si>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</si>
  <si>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</si>
  <si>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</si>
  <si>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</si>
  <si>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</si>
  <si>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</si>
  <si>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</si>
  <si>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</si>
  <si>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</si>
  <si>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</si>
  <si>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</si>
  <si>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</si>
  <si>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</si>
  <si>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</si>
  <si>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</si>
  <si>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</si>
  <si>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</si>
  <si>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</si>
  <si>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</si>
  <si>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</si>
  <si>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</si>
  <si>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</si>
  <si>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</si>
  <si>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</si>
  <si>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</si>
  <si>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</si>
  <si>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</si>
  <si>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</si>
  <si>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</si>
  <si>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</si>
  <si>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</si>
  <si>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</si>
  <si>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</si>
  <si>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</si>
  <si>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</si>
  <si>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</si>
  <si>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</si>
  <si>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</si>
  <si>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</si>
  <si>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</si>
  <si>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</si>
  <si>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</si>
  <si>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</si>
  <si>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</si>
  <si>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</si>
  <si>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</si>
  <si>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</si>
  <si>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</si>
  <si>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</si>
  <si>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</si>
  <si>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</si>
  <si>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</si>
  <si>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</si>
  <si>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</si>
  <si>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</si>
  <si>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</si>
  <si>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</si>
  <si>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</si>
  <si>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</si>
  <si>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</si>
  <si>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</si>
  <si>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</si>
  <si>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</si>
  <si>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</si>
  <si>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</si>
  <si>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</si>
  <si>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</si>
  <si>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</si>
  <si>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</si>
  <si>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</si>
  <si>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</si>
  <si>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</si>
  <si>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</si>
  <si>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</si>
  <si>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</si>
  <si>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</si>
  <si>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</si>
  <si>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</si>
  <si>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</si>
  <si>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</si>
  <si>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</si>
  <si>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</si>
  <si>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</si>
  <si>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</si>
  <si>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</si>
  <si>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</si>
  <si>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</si>
  <si>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</si>
  <si>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</si>
  <si>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</si>
  <si>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</si>
  <si>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</si>
  <si>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</si>
  <si>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</si>
  <si>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</si>
  <si>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</si>
  <si>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</si>
  <si>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</si>
  <si>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</si>
  <si>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</si>
  <si>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</si>
  <si>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</si>
  <si>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</si>
  <si>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</si>
  <si>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</si>
  <si>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</si>
  <si>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</si>
  <si>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</si>
  <si>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</si>
  <si>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</si>
  <si>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</si>
  <si>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</si>
  <si>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</si>
  <si>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</si>
  <si>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</si>
  <si>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</si>
  <si>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</si>
  <si>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</si>
  <si>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</si>
  <si>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</si>
  <si>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</si>
  <si>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</si>
  <si>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</si>
  <si>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</si>
  <si>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</si>
  <si>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</si>
  <si>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</si>
  <si>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</si>
  <si>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</si>
  <si>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</si>
  <si>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</si>
  <si>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</si>
  <si>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</si>
  <si>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</si>
  <si>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</si>
  <si>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</si>
  <si>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</si>
  <si>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</si>
  <si>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</si>
  <si>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</si>
  <si>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</si>
  <si>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</si>
  <si>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</si>
  <si>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</si>
  <si>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</si>
  <si>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</si>
  <si>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</si>
  <si>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</si>
  <si>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</si>
  <si>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</si>
  <si>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</si>
  <si>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</si>
  <si>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</si>
  <si>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</si>
  <si>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</si>
  <si>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</si>
  <si>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</si>
  <si>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</si>
  <si>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</si>
  <si>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</si>
  <si>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</si>
  <si>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</si>
  <si>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</si>
  <si>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</si>
  <si>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</si>
  <si>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</si>
  <si>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</si>
  <si>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</si>
  <si>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</si>
  <si>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</si>
  <si>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</si>
  <si>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</si>
  <si>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</si>
  <si>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</si>
  <si>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</si>
  <si>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</si>
  <si>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</si>
  <si>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</si>
  <si>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</si>
  <si>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</si>
  <si>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</si>
  <si>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</si>
  <si>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</si>
  <si>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</si>
  <si>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</si>
  <si>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</si>
  <si>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</si>
  <si>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</si>
  <si>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</si>
  <si>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</si>
  <si>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</si>
  <si>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</si>
  <si>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</si>
  <si>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</si>
  <si>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</si>
  <si>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</si>
  <si>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</si>
  <si>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</si>
  <si>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</si>
  <si>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</si>
  <si>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</si>
  <si>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</si>
  <si>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</si>
  <si>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</si>
  <si>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</si>
  <si>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</si>
  <si>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</si>
  <si>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</si>
  <si>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</si>
  <si>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</si>
  <si>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</si>
  <si>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</si>
  <si>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</si>
  <si>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</si>
  <si>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</si>
  <si>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</si>
  <si>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</si>
  <si>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</si>
  <si>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</si>
  <si>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</si>
  <si>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</si>
  <si>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</si>
  <si>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</si>
  <si>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</si>
  <si>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</si>
  <si>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</si>
  <si>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</si>
  <si>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</si>
  <si>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</si>
  <si>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</si>
  <si>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</si>
  <si>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</si>
  <si>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</si>
  <si>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</si>
  <si>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</si>
  <si>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</si>
  <si>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</si>
  <si>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</si>
  <si>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</si>
  <si>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</si>
  <si>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</si>
  <si>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</si>
  <si>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</si>
  <si>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</si>
  <si>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</si>
  <si>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</si>
  <si>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</si>
  <si>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</si>
  <si>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</si>
  <si>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</si>
  <si>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</si>
  <si>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</si>
  <si>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</si>
  <si>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</si>
  <si>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</si>
  <si>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</si>
  <si>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</si>
  <si>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</si>
  <si>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</si>
  <si>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</si>
  <si>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</si>
  <si>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</si>
  <si>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</si>
  <si>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</si>
  <si>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</si>
  <si>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</si>
  <si>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</si>
  <si>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</si>
  <si>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</si>
  <si>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</si>
  <si>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</si>
  <si>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</si>
  <si>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</si>
  <si>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</si>
  <si>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</si>
  <si>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</si>
  <si>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</si>
  <si>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</si>
  <si>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</si>
  <si>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</si>
  <si>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</si>
  <si>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</si>
  <si>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</si>
  <si>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</si>
  <si>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</si>
  <si>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</si>
  <si>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</si>
  <si>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</si>
  <si>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</si>
  <si>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</si>
  <si>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</si>
  <si>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</si>
  <si>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</si>
  <si>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</si>
  <si>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</si>
  <si>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</si>
  <si>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</si>
  <si>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</si>
  <si>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</si>
  <si>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</si>
  <si>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</si>
  <si>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</si>
  <si>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</si>
  <si>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</si>
  <si>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</si>
  <si>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</si>
  <si>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</si>
  <si>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</si>
  <si>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</si>
  <si>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</si>
  <si>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</si>
  <si>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</si>
  <si>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</si>
  <si>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</si>
  <si>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</si>
  <si>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</si>
  <si>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</si>
  <si>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</si>
  <si>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</si>
  <si>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</si>
  <si>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</si>
  <si>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</si>
  <si>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</si>
  <si>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</si>
  <si>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</si>
  <si>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</si>
  <si>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</si>
  <si>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</si>
  <si>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</si>
  <si>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</si>
  <si>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</si>
  <si>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</si>
  <si>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</si>
  <si>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</si>
  <si>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</si>
  <si>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</si>
  <si>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</si>
  <si>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</si>
  <si>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</si>
  <si>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</si>
  <si>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</si>
  <si>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</si>
  <si>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</si>
  <si>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</si>
  <si>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</si>
  <si>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</si>
  <si>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</si>
  <si>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</si>
  <si>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</si>
  <si>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</si>
  <si>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</si>
  <si>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</si>
  <si>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</si>
  <si>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</si>
  <si>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</si>
  <si>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</si>
  <si>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</si>
  <si>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</si>
  <si>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</si>
  <si>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</si>
  <si>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</si>
  <si>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</si>
  <si>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</si>
  <si>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</si>
  <si>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</si>
  <si>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</si>
  <si>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</si>
  <si>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</si>
  <si>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</si>
  <si>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</si>
  <si>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</si>
  <si>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</si>
  <si>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</si>
  <si>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</si>
  <si>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</si>
  <si>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</si>
  <si>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</si>
  <si>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</si>
  <si>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</si>
  <si>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</si>
  <si>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</si>
  <si>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</si>
  <si>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</si>
  <si>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</si>
  <si>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</si>
  <si>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</si>
  <si>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</si>
  <si>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</si>
  <si>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</si>
  <si>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</si>
  <si>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</si>
  <si>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</si>
  <si>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</si>
  <si>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</si>
  <si>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</si>
  <si>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</si>
  <si>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</si>
  <si>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</si>
  <si>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</si>
  <si>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</si>
  <si>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</si>
  <si>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</si>
  <si>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</si>
  <si>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</si>
  <si>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</si>
  <si>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</si>
  <si>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</si>
  <si>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</si>
  <si>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</si>
  <si>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</si>
  <si>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</si>
  <si>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</si>
  <si>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</si>
  <si>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</si>
  <si>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</si>
  <si>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</si>
  <si>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</si>
  <si>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</si>
  <si>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</si>
  <si>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</si>
  <si>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</si>
  <si>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</si>
  <si>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</si>
  <si>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</si>
  <si>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</si>
  <si>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</si>
  <si>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</si>
  <si>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</si>
  <si>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</si>
  <si>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</si>
  <si>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</si>
  <si>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</si>
  <si>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</si>
  <si>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</si>
  <si>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</si>
  <si>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</si>
  <si>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</si>
  <si>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</si>
  <si>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</si>
  <si>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</si>
  <si>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</si>
  <si>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</si>
  <si>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</si>
  <si>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</si>
  <si>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</si>
  <si>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</si>
  <si>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</si>
  <si>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</si>
  <si>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</si>
  <si>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</si>
  <si>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</si>
  <si>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</si>
  <si>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</si>
  <si>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</si>
  <si>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</si>
  <si>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</si>
  <si>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</si>
  <si>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</si>
  <si>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</si>
  <si>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</si>
  <si>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</si>
  <si>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</si>
  <si>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</si>
  <si>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</si>
  <si>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</si>
  <si>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</si>
  <si>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</si>
  <si>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</si>
  <si>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</si>
  <si>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</si>
  <si>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</si>
  <si>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</si>
  <si>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</si>
  <si>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</si>
  <si>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</si>
  <si>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</si>
  <si>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</si>
  <si>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</si>
  <si>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</si>
  <si>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</si>
  <si>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</si>
  <si>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</si>
  <si>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</si>
  <si>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</si>
  <si>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</si>
  <si>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</si>
  <si>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</si>
  <si>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</si>
  <si>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</si>
  <si>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</si>
  <si>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</si>
  <si>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</si>
  <si>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</si>
  <si>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</si>
  <si>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</si>
  <si>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</si>
  <si>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</si>
  <si>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</si>
  <si>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</si>
  <si>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</si>
  <si>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</si>
  <si>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</si>
  <si>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</si>
  <si>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</si>
  <si>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</si>
  <si>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</si>
  <si>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</si>
  <si>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</si>
  <si>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</si>
  <si>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</si>
  <si>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</si>
  <si>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</si>
  <si>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</si>
  <si>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</si>
  <si>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</si>
  <si>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</si>
  <si>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</si>
  <si>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</si>
  <si>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</si>
  <si>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</si>
  <si>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</si>
  <si>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</si>
  <si>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</si>
  <si>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</si>
  <si>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</si>
  <si>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</si>
  <si>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</si>
  <si>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</si>
  <si>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</si>
  <si>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</si>
  <si>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</si>
  <si>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</si>
  <si>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</si>
  <si>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</si>
  <si>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</si>
  <si>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</si>
  <si>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</si>
  <si>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</si>
  <si>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</si>
  <si>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</si>
  <si>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</si>
  <si>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</si>
  <si>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</si>
  <si>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</si>
  <si>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</si>
  <si>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</si>
  <si>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</si>
  <si>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</si>
  <si>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</si>
  <si>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</si>
  <si>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</si>
  <si>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</si>
  <si>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</si>
  <si>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</si>
  <si>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</si>
  <si>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</si>
  <si>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</si>
  <si>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</si>
  <si>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</si>
  <si>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</si>
  <si>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</si>
  <si>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</si>
  <si>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</si>
  <si>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</si>
  <si>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</si>
  <si>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</si>
  <si>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</si>
  <si>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</si>
  <si>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</si>
  <si>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</si>
  <si>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</si>
  <si>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</si>
  <si>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</si>
  <si>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</si>
  <si>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</si>
  <si>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</si>
  <si>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</si>
  <si>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</si>
  <si>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</si>
  <si>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</si>
  <si>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</si>
  <si>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</si>
  <si>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</si>
  <si>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</si>
  <si>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</si>
  <si>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</si>
  <si>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</si>
  <si>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</si>
  <si>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</si>
  <si>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</si>
  <si>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</si>
  <si>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</si>
  <si>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</si>
  <si>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</si>
  <si>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</si>
  <si>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</si>
  <si>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</si>
  <si>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</si>
  <si>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</si>
  <si>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</si>
  <si>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</si>
  <si>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</si>
  <si>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</si>
  <si>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</si>
  <si>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</si>
  <si>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</si>
  <si>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</si>
  <si>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</si>
  <si>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</si>
  <si>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</si>
  <si>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</si>
  <si>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</si>
  <si>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</si>
  <si>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</si>
  <si>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</si>
  <si>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</si>
  <si>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</si>
  <si>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</si>
  <si>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</si>
  <si>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</si>
  <si>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</si>
  <si>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</si>
  <si>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</si>
  <si>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</si>
  <si>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</si>
  <si>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</si>
  <si>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</si>
  <si>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</si>
  <si>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</si>
  <si>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</si>
  <si>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</si>
  <si>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</si>
  <si>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</si>
  <si>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</si>
  <si>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</si>
  <si>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</si>
  <si>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</si>
  <si>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</si>
  <si>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</si>
  <si>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</si>
  <si>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</si>
  <si>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</si>
  <si>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</si>
  <si>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</si>
  <si>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</si>
  <si>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</si>
  <si>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</si>
  <si>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</si>
  <si>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</si>
  <si>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</si>
  <si>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</si>
  <si>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</si>
  <si>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</si>
  <si>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</si>
  <si>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</si>
  <si>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</si>
  <si>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</si>
  <si>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</si>
  <si>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</si>
  <si>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</si>
  <si>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</si>
  <si>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</si>
  <si>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</si>
  <si>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</si>
  <si>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</si>
  <si>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</si>
  <si>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</si>
  <si>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</si>
  <si>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</si>
  <si>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</si>
  <si>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</si>
  <si>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</si>
  <si>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</si>
  <si>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</si>
  <si>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</si>
  <si>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</si>
  <si>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</si>
  <si>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</si>
  <si>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</si>
  <si>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</si>
  <si>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</si>
  <si>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</si>
  <si>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</si>
  <si>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</si>
  <si>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</si>
  <si>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</si>
  <si>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</si>
  <si>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</si>
  <si>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</si>
  <si>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</si>
  <si>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</si>
  <si>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</si>
  <si>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</si>
  <si>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</si>
  <si>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</si>
  <si>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</si>
  <si>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</si>
  <si>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</si>
  <si>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</si>
  <si>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</si>
  <si>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</si>
  <si>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</si>
  <si>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</si>
  <si>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</si>
  <si>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</si>
  <si>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</si>
  <si>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</si>
  <si>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</si>
  <si>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</si>
  <si>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</si>
  <si>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</si>
  <si>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</si>
  <si>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</si>
  <si>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</si>
  <si>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</si>
  <si>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</si>
  <si>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</si>
  <si>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</si>
  <si>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</si>
  <si>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</si>
  <si>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</si>
  <si>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</si>
  <si>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</si>
  <si>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</si>
  <si>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</si>
  <si>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</si>
  <si>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</si>
  <si>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</si>
  <si>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</si>
  <si>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</si>
  <si>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</si>
  <si>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</si>
  <si>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</si>
  <si>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</si>
  <si>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</si>
  <si>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</si>
  <si>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</si>
  <si>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</si>
  <si>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</si>
  <si>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</si>
  <si>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</si>
  <si>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</si>
  <si>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</si>
  <si>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</si>
  <si>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</si>
  <si>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</si>
  <si>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</si>
  <si>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</si>
  <si>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</si>
  <si>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</si>
  <si>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</si>
  <si>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</si>
  <si>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</si>
  <si>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</si>
  <si>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</si>
  <si>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</si>
  <si>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</si>
  <si>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</si>
  <si>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</si>
  <si>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</si>
  <si>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</si>
  <si>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</si>
  <si>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</si>
  <si>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</si>
  <si>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</si>
  <si>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</si>
  <si>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</si>
  <si>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</si>
  <si>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</si>
  <si>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</si>
  <si>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</si>
  <si>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</si>
  <si>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</si>
  <si>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</si>
  <si>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</si>
  <si>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</si>
  <si>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</si>
  <si>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</si>
  <si>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</si>
  <si>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</si>
  <si>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</si>
  <si>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</si>
  <si>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</si>
  <si>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</si>
  <si>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</si>
  <si>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</si>
  <si>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</si>
  <si>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</si>
  <si>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</si>
  <si>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</si>
  <si>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</si>
  <si>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</si>
  <si>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</si>
  <si>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</si>
  <si>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</si>
  <si>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</si>
  <si>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</si>
  <si>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</si>
  <si>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</si>
  <si>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</si>
  <si>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</si>
  <si>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</si>
  <si>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</si>
  <si>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</si>
  <si>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</si>
  <si>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</si>
  <si>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</si>
  <si>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</si>
  <si>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</si>
  <si>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</si>
  <si>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</si>
  <si>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</si>
  <si>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</si>
  <si>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</si>
  <si>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</si>
  <si>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</si>
  <si>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</si>
  <si>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</si>
  <si>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</si>
  <si>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</si>
  <si>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</si>
  <si>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</si>
  <si>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</si>
  <si>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</si>
  <si>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</si>
  <si>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</si>
  <si>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</si>
  <si>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</si>
  <si>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</si>
  <si>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</si>
  <si>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</si>
  <si>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</si>
  <si>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</si>
  <si>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</si>
  <si>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</si>
  <si>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</si>
  <si>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</si>
  <si>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</si>
  <si>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</si>
  <si>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</si>
  <si>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</si>
  <si>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</si>
  <si>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</si>
  <si>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</si>
  <si>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</si>
  <si>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</si>
  <si>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</si>
  <si>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</si>
  <si>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</si>
  <si>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</si>
  <si>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</si>
  <si>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</si>
  <si>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</si>
  <si>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</si>
  <si>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</si>
  <si>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</si>
  <si>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</si>
  <si>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</si>
  <si>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</si>
  <si>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</si>
  <si>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</si>
  <si>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</si>
  <si>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</si>
  <si>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</si>
  <si>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</si>
  <si>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</si>
  <si>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</si>
  <si>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</si>
  <si>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</si>
  <si>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</si>
  <si>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</si>
  <si>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</si>
  <si>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</si>
  <si>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</si>
  <si>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</si>
  <si>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</si>
  <si>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</si>
  <si>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</si>
  <si>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</si>
  <si>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</si>
  <si>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</si>
  <si>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</si>
  <si>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</si>
  <si>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</si>
  <si>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</si>
  <si>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</si>
  <si>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</si>
  <si>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</si>
  <si>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</si>
  <si>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</si>
  <si>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</si>
  <si>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</si>
  <si>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</si>
  <si>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</si>
  <si>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</si>
  <si>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</si>
  <si>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</si>
  <si>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</si>
  <si>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</si>
  <si>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</si>
  <si>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</si>
  <si>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</si>
  <si>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</si>
  <si>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</si>
  <si>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</si>
  <si>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</si>
  <si>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</si>
  <si>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</si>
  <si>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</si>
  <si>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</si>
  <si>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</si>
  <si>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</si>
  <si>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</si>
  <si>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</si>
  <si>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</si>
  <si>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</si>
  <si>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</si>
  <si>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</si>
  <si>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</si>
  <si>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</si>
  <si>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</si>
  <si>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</si>
  <si>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</si>
  <si>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</si>
  <si>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</si>
  <si>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</si>
  <si>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</si>
  <si>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</si>
  <si>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</si>
  <si>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</si>
  <si>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</si>
  <si>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</si>
  <si>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</si>
  <si>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</si>
  <si>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</si>
  <si>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</si>
  <si>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</si>
  <si>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</si>
  <si>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</si>
  <si>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</si>
  <si>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</si>
  <si>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</si>
  <si>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</si>
  <si>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</si>
  <si>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</si>
  <si>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</si>
  <si>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</si>
  <si>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</si>
  <si>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</si>
  <si>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</si>
  <si>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</si>
  <si>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</si>
  <si>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</si>
  <si>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</si>
  <si>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</si>
  <si>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</si>
  <si>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</si>
  <si>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</si>
  <si>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</si>
  <si>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</si>
  <si>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</si>
  <si>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</si>
  <si>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</si>
  <si>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</si>
  <si>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</si>
  <si>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</si>
  <si>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</si>
  <si>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</si>
  <si>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</si>
  <si>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</si>
  <si>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</si>
  <si>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</si>
  <si>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Johnson_2006</t>
  </si>
  <si>
    <t>doi:10.1016/j.orggeochem.2006.06.006</t>
  </si>
  <si>
    <t>Ash Rogers</t>
  </si>
  <si>
    <t>Utah State University</t>
  </si>
  <si>
    <t>ashestohashes@gmail.com</t>
  </si>
  <si>
    <t>bjohnso3@bates.edu</t>
  </si>
  <si>
    <t>Beverly J. Johnson</t>
  </si>
  <si>
    <t>Beverly J. Johnson, Karen A. Moore, Charlotte Lehmann, Curtis Bohlen, Thomas A. Brown, 2006, Middle to late Holocene fluctuations of C3 and C4 vegetationin a Northern New England Salt Marsh, Sprague Marsh, Phippsburg Maine, Organic Geochemistry, Volume 38, 394-403</t>
  </si>
  <si>
    <t>Sprague_Marsh</t>
  </si>
  <si>
    <t>Core 1</t>
  </si>
  <si>
    <t>SM_1</t>
  </si>
  <si>
    <t>Sporobolus alterniflorus</t>
  </si>
  <si>
    <t>SM_1_1</t>
  </si>
  <si>
    <t>SM_1_2</t>
  </si>
  <si>
    <t>SM_1_3</t>
  </si>
  <si>
    <t>SM_1_4</t>
  </si>
  <si>
    <t>SM_1_5</t>
  </si>
  <si>
    <t>SM_1_6</t>
  </si>
  <si>
    <t>SM_1_7</t>
  </si>
  <si>
    <t>SM_1_8</t>
  </si>
  <si>
    <t>SM_1_9</t>
  </si>
  <si>
    <t>SM_1_10</t>
  </si>
  <si>
    <t>SM_1_11</t>
  </si>
  <si>
    <t>SM_1_12</t>
  </si>
  <si>
    <t>SM_1_13</t>
  </si>
  <si>
    <t>SM_1_14</t>
  </si>
  <si>
    <t>SM_1_15</t>
  </si>
  <si>
    <t>SM_1_16</t>
  </si>
  <si>
    <t>SM_1_17</t>
  </si>
  <si>
    <t>SM_1_18</t>
  </si>
  <si>
    <t>SM_1_19</t>
  </si>
  <si>
    <t>SM_1_20</t>
  </si>
  <si>
    <t>SM_1_21</t>
  </si>
  <si>
    <t>SM_1_22</t>
  </si>
  <si>
    <t>SM_1_23</t>
  </si>
  <si>
    <t>SM_1_24</t>
  </si>
  <si>
    <t>SM_1_25</t>
  </si>
  <si>
    <t>SM_1_26</t>
  </si>
  <si>
    <t>SM_1_27</t>
  </si>
  <si>
    <t>SM_1_28</t>
  </si>
  <si>
    <t>SM_1_29</t>
  </si>
  <si>
    <t>SM_1_30</t>
  </si>
  <si>
    <t>SM_1_31</t>
  </si>
  <si>
    <t>SM_1_32</t>
  </si>
  <si>
    <t>CAMS</t>
  </si>
  <si>
    <t>acid-base-acid extraction</t>
  </si>
  <si>
    <t>mechanically abraded + 10% acid leach, 0.1 N HCL</t>
  </si>
  <si>
    <t>SM_1_22_Mya_arenaria</t>
  </si>
  <si>
    <t>SM_1_26_Mya_balthica</t>
  </si>
  <si>
    <t>SM_1_28_Wood</t>
  </si>
  <si>
    <t>Bulk Dry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</si>
</sst>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</font>
    <font>
      <sz val="10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0" borderId="1" xfId="0" applyFont="1" applyBorder="1"/>
    <xf numFmtId="0" fontId="31" fillId="0" borderId="1" xfId="0" applyFont="1" applyBorder="1"/>
    <xf numFmtId="0" fontId="30" fillId="0" borderId="1" xfId="0" applyFont="1" applyBorder="1" applyAlignment="1">
      <alignment wrapText="1"/>
    </xf>
    <xf numFmtId="1" fontId="30" fillId="0" borderId="1" xfId="0" applyNumberFormat="1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5" borderId="1" xfId="0" applyFont="1" applyFill="1" applyBorder="1" applyAlignment="1">
      <alignment wrapText="1"/>
    </xf>
    <xf numFmtId="1" fontId="30" fillId="0" borderId="1" xfId="0" applyNumberFormat="1" applyFont="1" applyBorder="1"/>
    <xf numFmtId="0" fontId="31" fillId="5" borderId="1" xfId="0" applyFont="1" applyFill="1" applyBorder="1"/>
    <xf numFmtId="0" fontId="31" fillId="0" borderId="1" xfId="251" applyFont="1" applyBorder="1" applyAlignment="1">
      <alignment horizontal="left" wrapText="1" readingOrder="1"/>
    </xf>
    <xf numFmtId="1" fontId="31" fillId="0" borderId="1" xfId="251" applyNumberFormat="1" applyFont="1" applyBorder="1" applyAlignment="1">
      <alignment horizontal="left" wrapText="1" readingOrder="1"/>
    </xf>
    <xf numFmtId="0" fontId="33" fillId="5" borderId="1" xfId="252" applyFont="1" applyFill="1" applyBorder="1" applyAlignment="1"/>
    <xf numFmtId="0" fontId="34" fillId="5" borderId="1" xfId="252" applyFont="1" applyFill="1" applyBorder="1" applyAlignment="1"/>
    <xf numFmtId="0" fontId="34" fillId="0" borderId="1" xfId="189" applyFont="1" applyBorder="1" applyAlignment="1">
      <alignment horizontal="left" wrapText="1" readingOrder="1"/>
    </xf>
    <xf numFmtId="0" fontId="31" fillId="0" borderId="1" xfId="251" applyFont="1" applyBorder="1"/>
    <xf numFmtId="0" fontId="31" fillId="5" borderId="1" xfId="251" applyFont="1" applyFill="1" applyBorder="1"/>
    <xf numFmtId="0" fontId="34" fillId="0" borderId="1" xfId="252" applyFont="1" applyBorder="1" applyAlignment="1">
      <alignment vertical="center" wrapText="1"/>
    </xf>
    <xf numFmtId="0" fontId="31" fillId="5" borderId="1" xfId="251" applyFont="1" applyFill="1" applyBorder="1" applyAlignment="1">
      <alignment vertical="center" wrapText="1"/>
    </xf>
    <xf numFmtId="1" fontId="31" fillId="0" borderId="1" xfId="251" applyNumberFormat="1" applyFont="1" applyBorder="1" applyAlignment="1">
      <alignment horizontal="center"/>
    </xf>
    <xf numFmtId="0" fontId="30" fillId="0" borderId="1" xfId="251" applyFont="1" applyBorder="1"/>
    <xf numFmtId="0" fontId="31" fillId="0" borderId="1" xfId="251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wrapText="1" readingOrder="1"/>
    </xf>
    <xf numFmtId="0" fontId="30" fillId="5" borderId="1" xfId="0" applyFont="1" applyFill="1" applyBorder="1" applyAlignment="1">
      <alignment horizontal="left" vertical="top" wrapText="1" readingOrder="1"/>
    </xf>
    <xf numFmtId="1" fontId="31" fillId="0" borderId="1" xfId="0" applyNumberFormat="1" applyFont="1" applyBorder="1" applyAlignment="1">
      <alignment wrapText="1"/>
    </xf>
    <xf numFmtId="1" fontId="31" fillId="0" borderId="1" xfId="0" applyNumberFormat="1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estohash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B8" sqref="B8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7" bestFit="1" customWidth="1"/>
    <col min="8" max="8" width="19.453125" style="107" bestFit="1" customWidth="1"/>
    <col min="9" max="9" width="21.453125" style="107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0" customFormat="1" ht="18" customHeight="1" x14ac:dyDescent="0.35">
      <c r="A1" s="17" t="s">
        <v>637</v>
      </c>
      <c r="B1" s="17" t="s">
        <v>641</v>
      </c>
      <c r="C1" s="18" t="s">
        <v>732</v>
      </c>
      <c r="D1" s="17" t="s">
        <v>0</v>
      </c>
      <c r="E1" s="17" t="s">
        <v>1</v>
      </c>
      <c r="F1" s="17" t="s">
        <v>2</v>
      </c>
      <c r="G1" s="110" t="s">
        <v>714</v>
      </c>
      <c r="H1" s="110" t="s">
        <v>715</v>
      </c>
      <c r="I1" s="110" t="s">
        <v>716</v>
      </c>
      <c r="J1" s="17" t="s">
        <v>3</v>
      </c>
      <c r="K1" s="17" t="s">
        <v>4</v>
      </c>
      <c r="L1" s="18" t="s">
        <v>5</v>
      </c>
      <c r="M1" s="17" t="s">
        <v>332</v>
      </c>
      <c r="N1" s="19" t="s">
        <v>236</v>
      </c>
      <c r="O1" s="19" t="s">
        <v>399</v>
      </c>
      <c r="P1" s="20" t="s">
        <v>776</v>
      </c>
    </row>
    <row r="2" spans="1:17" s="20" customFormat="1" ht="25.5" customHeight="1" x14ac:dyDescent="0.35">
      <c r="A2" s="21" t="s">
        <v>638</v>
      </c>
      <c r="B2" s="21" t="s">
        <v>640</v>
      </c>
      <c r="C2" s="21" t="s">
        <v>733</v>
      </c>
      <c r="D2" s="21" t="s">
        <v>6</v>
      </c>
      <c r="E2" s="21" t="s">
        <v>7</v>
      </c>
      <c r="F2" s="21" t="s">
        <v>8</v>
      </c>
      <c r="G2" s="105" t="s">
        <v>717</v>
      </c>
      <c r="H2" s="105" t="s">
        <v>718</v>
      </c>
      <c r="I2" s="105" t="s">
        <v>719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266</v>
      </c>
      <c r="O2" s="22" t="s">
        <v>333</v>
      </c>
      <c r="P2" s="131" t="s">
        <v>839</v>
      </c>
      <c r="Q2" s="129"/>
    </row>
    <row r="3" spans="1:17" s="32" customFormat="1" ht="31" customHeight="1" x14ac:dyDescent="0.35">
      <c r="A3" s="27" t="s">
        <v>331</v>
      </c>
      <c r="B3" s="27"/>
      <c r="C3" s="27"/>
      <c r="D3" s="27" t="s">
        <v>234</v>
      </c>
      <c r="E3" s="27" t="s">
        <v>232</v>
      </c>
      <c r="F3" s="27" t="s">
        <v>233</v>
      </c>
      <c r="G3" s="106" t="s">
        <v>697</v>
      </c>
      <c r="H3" s="106" t="s">
        <v>34</v>
      </c>
      <c r="I3" s="106" t="s">
        <v>698</v>
      </c>
      <c r="J3" s="27" t="s">
        <v>245</v>
      </c>
      <c r="K3" s="27" t="s">
        <v>264</v>
      </c>
      <c r="L3" s="27" t="s">
        <v>265</v>
      </c>
      <c r="M3" s="27" t="s">
        <v>13</v>
      </c>
      <c r="N3" s="101"/>
      <c r="O3" s="101" t="s">
        <v>330</v>
      </c>
      <c r="P3" s="130" t="s">
        <v>840</v>
      </c>
    </row>
    <row r="4" spans="1:17" s="169" customFormat="1" ht="78" x14ac:dyDescent="0.3">
      <c r="A4" s="176" t="s">
        <v>989</v>
      </c>
      <c r="B4" s="178" t="s">
        <v>990</v>
      </c>
      <c r="C4" s="179"/>
      <c r="D4" s="176" t="s">
        <v>991</v>
      </c>
      <c r="E4" s="176" t="s">
        <v>992</v>
      </c>
      <c r="F4" s="180" t="s">
        <v>993</v>
      </c>
      <c r="G4" s="177">
        <v>2025</v>
      </c>
      <c r="H4" s="181">
        <v>6</v>
      </c>
      <c r="I4" s="181">
        <v>27</v>
      </c>
      <c r="J4" s="176" t="s">
        <v>995</v>
      </c>
      <c r="K4" s="182" t="s">
        <v>994</v>
      </c>
      <c r="L4" s="183"/>
      <c r="M4" s="184" t="s">
        <v>996</v>
      </c>
      <c r="N4" s="176"/>
      <c r="O4" s="181"/>
      <c r="P4" s="185">
        <v>2022092010</v>
      </c>
    </row>
    <row r="5" spans="1:17" ht="14.5" x14ac:dyDescent="0.35">
      <c r="A5" s="12"/>
      <c r="B5" s="12"/>
      <c r="C5" s="12"/>
      <c r="D5" s="12"/>
      <c r="E5" s="12"/>
      <c r="F5" s="12"/>
      <c r="G5" s="115"/>
      <c r="H5" s="115"/>
      <c r="I5" s="115"/>
      <c r="J5" s="12"/>
      <c r="K5" s="12"/>
      <c r="L5" s="12"/>
      <c r="M5" s="12"/>
      <c r="N5" s="12"/>
    </row>
    <row r="6" spans="1:17" ht="14.5" x14ac:dyDescent="0.35">
      <c r="A6" s="12"/>
      <c r="B6" s="12"/>
      <c r="C6" s="12"/>
      <c r="D6" s="12"/>
      <c r="E6" s="12"/>
      <c r="F6" s="12"/>
      <c r="G6" s="115"/>
      <c r="H6" s="115"/>
      <c r="I6" s="115"/>
      <c r="J6" s="12"/>
      <c r="K6" s="12"/>
      <c r="L6" s="12"/>
      <c r="M6" s="12"/>
      <c r="N6" s="12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B91B2305-F746-4C16-9BF8-60D14B7F2377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0" customFormat="1" ht="20.25" customHeight="1" x14ac:dyDescent="0.35">
      <c r="A1" s="17" t="s">
        <v>637</v>
      </c>
      <c r="B1" s="17" t="s">
        <v>14</v>
      </c>
      <c r="C1" s="17" t="s">
        <v>400</v>
      </c>
      <c r="D1" s="17" t="s">
        <v>401</v>
      </c>
      <c r="E1" s="23" t="s">
        <v>402</v>
      </c>
      <c r="F1" s="24" t="s">
        <v>403</v>
      </c>
      <c r="G1" s="23" t="s">
        <v>15</v>
      </c>
    </row>
    <row r="2" spans="1:7" s="20" customFormat="1" ht="27.75" customHeight="1" x14ac:dyDescent="0.35">
      <c r="A2" s="21" t="s">
        <v>638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35">
      <c r="A3" s="27" t="s">
        <v>331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s="169" customFormat="1" ht="13" x14ac:dyDescent="0.3">
      <c r="A4" s="176" t="s">
        <v>989</v>
      </c>
      <c r="B4" s="186" t="s">
        <v>997</v>
      </c>
      <c r="C4" s="186">
        <v>43.75</v>
      </c>
      <c r="D4" s="186">
        <v>-69.833332999999996</v>
      </c>
      <c r="E4" s="187"/>
      <c r="F4" s="181"/>
      <c r="G4" s="181"/>
    </row>
    <row r="5" spans="1:7" ht="14.5" x14ac:dyDescent="0.35">
      <c r="A5" s="123"/>
      <c r="B5" s="124"/>
      <c r="C5" s="124"/>
      <c r="D5" s="124"/>
      <c r="E5" s="125"/>
      <c r="F5" s="126"/>
      <c r="G5" s="126"/>
    </row>
    <row r="6" spans="1:7" ht="14.5" x14ac:dyDescent="0.35">
      <c r="A6" s="123"/>
      <c r="B6" s="124"/>
      <c r="C6" s="124"/>
      <c r="D6" s="124"/>
      <c r="E6" s="125"/>
      <c r="F6" s="126"/>
      <c r="G6" s="126"/>
    </row>
    <row r="7" spans="1:7" ht="14.5" x14ac:dyDescent="0.35">
      <c r="A7" s="123"/>
      <c r="B7" s="124"/>
      <c r="C7" s="124"/>
      <c r="D7" s="124"/>
      <c r="E7" s="125"/>
      <c r="F7" s="126"/>
      <c r="G7" s="126"/>
    </row>
    <row r="8" spans="1:7" ht="14.5" x14ac:dyDescent="0.35">
      <c r="A8" s="123"/>
      <c r="B8" s="124"/>
      <c r="C8" s="124"/>
      <c r="D8" s="124"/>
      <c r="E8" s="125"/>
      <c r="F8" s="126"/>
      <c r="G8" s="126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0" customFormat="1" ht="28.5" customHeight="1" x14ac:dyDescent="0.35">
      <c r="A1" s="59" t="s">
        <v>637</v>
      </c>
      <c r="B1" s="59" t="s">
        <v>14</v>
      </c>
      <c r="C1" s="19" t="s">
        <v>593</v>
      </c>
      <c r="D1" s="59" t="s">
        <v>427</v>
      </c>
      <c r="E1" s="24" t="s">
        <v>426</v>
      </c>
      <c r="F1" s="24" t="s">
        <v>428</v>
      </c>
      <c r="G1" s="24" t="s">
        <v>429</v>
      </c>
      <c r="H1" s="24" t="s">
        <v>783</v>
      </c>
      <c r="I1" s="59" t="s">
        <v>430</v>
      </c>
      <c r="J1" s="24" t="s">
        <v>431</v>
      </c>
      <c r="K1" s="24" t="s">
        <v>432</v>
      </c>
      <c r="L1" s="24" t="s">
        <v>433</v>
      </c>
      <c r="M1" s="24" t="s">
        <v>434</v>
      </c>
      <c r="N1" s="24" t="s">
        <v>435</v>
      </c>
      <c r="O1" s="24" t="s">
        <v>913</v>
      </c>
      <c r="P1" s="24" t="s">
        <v>787</v>
      </c>
      <c r="Q1" s="24" t="s">
        <v>437</v>
      </c>
      <c r="R1" s="24" t="s">
        <v>436</v>
      </c>
      <c r="S1" s="24" t="s">
        <v>642</v>
      </c>
      <c r="T1" s="19" t="s">
        <v>827</v>
      </c>
      <c r="U1" s="24" t="s">
        <v>438</v>
      </c>
      <c r="V1" s="24" t="s">
        <v>828</v>
      </c>
      <c r="W1" s="24" t="s">
        <v>439</v>
      </c>
      <c r="X1" s="24" t="s">
        <v>440</v>
      </c>
      <c r="Y1" s="19" t="s">
        <v>441</v>
      </c>
      <c r="Z1" s="19" t="s">
        <v>847</v>
      </c>
      <c r="AA1" s="19" t="s">
        <v>848</v>
      </c>
      <c r="AB1" s="19" t="s">
        <v>849</v>
      </c>
      <c r="AC1" s="24" t="s">
        <v>442</v>
      </c>
      <c r="AD1" s="24" t="s">
        <v>821</v>
      </c>
      <c r="AE1" s="24" t="s">
        <v>443</v>
      </c>
      <c r="AF1" s="19" t="s">
        <v>820</v>
      </c>
      <c r="AG1" s="19" t="s">
        <v>444</v>
      </c>
      <c r="AH1" s="24" t="s">
        <v>445</v>
      </c>
      <c r="AI1" s="19" t="s">
        <v>446</v>
      </c>
      <c r="AJ1" s="19" t="s">
        <v>447</v>
      </c>
      <c r="AK1" s="19" t="s">
        <v>448</v>
      </c>
      <c r="AL1" s="24" t="s">
        <v>449</v>
      </c>
      <c r="AM1" s="24" t="s">
        <v>450</v>
      </c>
      <c r="AN1" s="24" t="s">
        <v>451</v>
      </c>
      <c r="AO1" s="24" t="s">
        <v>452</v>
      </c>
      <c r="AP1" s="19" t="s">
        <v>453</v>
      </c>
      <c r="AQ1" s="19" t="s">
        <v>454</v>
      </c>
      <c r="AR1" s="24" t="s">
        <v>455</v>
      </c>
      <c r="AS1" s="24" t="s">
        <v>456</v>
      </c>
      <c r="AT1" s="24" t="s">
        <v>457</v>
      </c>
      <c r="AU1" s="24" t="s">
        <v>870</v>
      </c>
      <c r="AV1" s="19" t="s">
        <v>871</v>
      </c>
      <c r="AW1" s="19" t="s">
        <v>872</v>
      </c>
      <c r="AX1" s="24" t="s">
        <v>873</v>
      </c>
      <c r="AY1" s="24" t="s">
        <v>874</v>
      </c>
      <c r="AZ1" s="24" t="s">
        <v>875</v>
      </c>
    </row>
    <row r="2" spans="1:52" s="20" customFormat="1" ht="76.5" customHeight="1" x14ac:dyDescent="0.35">
      <c r="A2" s="29" t="s">
        <v>638</v>
      </c>
      <c r="B2" s="63" t="s">
        <v>16</v>
      </c>
      <c r="C2" s="63" t="s">
        <v>340</v>
      </c>
      <c r="D2" s="63" t="s">
        <v>298</v>
      </c>
      <c r="E2" s="29" t="s">
        <v>46</v>
      </c>
      <c r="F2" s="63" t="s">
        <v>17</v>
      </c>
      <c r="G2" s="63" t="s">
        <v>18</v>
      </c>
      <c r="H2" s="63" t="s">
        <v>21</v>
      </c>
      <c r="I2" s="28" t="s">
        <v>293</v>
      </c>
      <c r="J2" s="29" t="s">
        <v>339</v>
      </c>
      <c r="K2" s="29" t="s">
        <v>338</v>
      </c>
      <c r="L2" s="28" t="s">
        <v>290</v>
      </c>
      <c r="M2" s="29" t="s">
        <v>276</v>
      </c>
      <c r="N2" s="29" t="s">
        <v>277</v>
      </c>
      <c r="O2" s="29" t="s">
        <v>914</v>
      </c>
      <c r="P2" s="29" t="s">
        <v>788</v>
      </c>
      <c r="Q2" s="29" t="s">
        <v>643</v>
      </c>
      <c r="R2" s="29" t="s">
        <v>791</v>
      </c>
      <c r="S2" s="29" t="s">
        <v>790</v>
      </c>
      <c r="T2" s="63" t="s">
        <v>841</v>
      </c>
      <c r="U2" s="29" t="s">
        <v>337</v>
      </c>
      <c r="V2" s="29" t="s">
        <v>842</v>
      </c>
      <c r="W2" s="29" t="s">
        <v>335</v>
      </c>
      <c r="X2" s="28" t="s">
        <v>289</v>
      </c>
      <c r="Y2" s="29" t="s">
        <v>30</v>
      </c>
      <c r="Z2" s="29" t="s">
        <v>858</v>
      </c>
      <c r="AA2" s="29" t="s">
        <v>859</v>
      </c>
      <c r="AB2" s="29" t="s">
        <v>860</v>
      </c>
      <c r="AC2" s="29" t="s">
        <v>47</v>
      </c>
      <c r="AD2" s="29" t="s">
        <v>822</v>
      </c>
      <c r="AE2" s="29" t="s">
        <v>49</v>
      </c>
      <c r="AF2" s="29" t="s">
        <v>843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334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876</v>
      </c>
      <c r="AV2" s="29" t="s">
        <v>877</v>
      </c>
      <c r="AW2" s="29" t="s">
        <v>878</v>
      </c>
      <c r="AX2" s="29" t="s">
        <v>879</v>
      </c>
      <c r="AY2" s="29" t="s">
        <v>881</v>
      </c>
      <c r="AZ2" s="29" t="s">
        <v>882</v>
      </c>
    </row>
    <row r="3" spans="1:52" s="32" customFormat="1" ht="27" customHeight="1" x14ac:dyDescent="0.35">
      <c r="A3" s="30" t="s">
        <v>331</v>
      </c>
      <c r="B3" s="65"/>
      <c r="C3" s="65"/>
      <c r="D3" s="65"/>
      <c r="E3" s="30" t="s">
        <v>296</v>
      </c>
      <c r="F3" s="65" t="s">
        <v>31</v>
      </c>
      <c r="G3" s="65" t="s">
        <v>31</v>
      </c>
      <c r="H3" s="65" t="s">
        <v>33</v>
      </c>
      <c r="I3" s="30" t="s">
        <v>341</v>
      </c>
      <c r="J3" s="30"/>
      <c r="K3" s="30" t="s">
        <v>342</v>
      </c>
      <c r="L3" s="30" t="s">
        <v>343</v>
      </c>
      <c r="M3" s="30" t="s">
        <v>287</v>
      </c>
      <c r="N3" s="31" t="s">
        <v>34</v>
      </c>
      <c r="O3" s="30" t="s">
        <v>342</v>
      </c>
      <c r="P3" s="30" t="s">
        <v>789</v>
      </c>
      <c r="Q3" s="30"/>
      <c r="R3" s="30"/>
      <c r="S3" s="30" t="s">
        <v>767</v>
      </c>
      <c r="T3" s="65"/>
      <c r="U3" s="30" t="s">
        <v>336</v>
      </c>
      <c r="V3" s="30"/>
      <c r="W3" s="30" t="s">
        <v>287</v>
      </c>
      <c r="X3" s="31" t="s">
        <v>37</v>
      </c>
      <c r="Y3" s="30" t="s">
        <v>44</v>
      </c>
      <c r="Z3" s="30" t="s">
        <v>861</v>
      </c>
      <c r="AA3" s="30" t="s">
        <v>862</v>
      </c>
      <c r="AB3" s="30" t="s">
        <v>863</v>
      </c>
      <c r="AC3" s="30" t="s">
        <v>43</v>
      </c>
      <c r="AD3" s="30" t="s">
        <v>823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259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880</v>
      </c>
      <c r="AV3" s="30" t="s">
        <v>342</v>
      </c>
      <c r="AW3" s="30" t="s">
        <v>342</v>
      </c>
      <c r="AX3" s="30" t="s">
        <v>37</v>
      </c>
      <c r="AY3" s="30"/>
      <c r="AZ3" s="30"/>
    </row>
    <row r="4" spans="1:52" s="169" customFormat="1" ht="13" x14ac:dyDescent="0.3">
      <c r="A4" s="169" t="s">
        <v>989</v>
      </c>
      <c r="B4" s="168" t="s">
        <v>997</v>
      </c>
      <c r="C4" s="168" t="s">
        <v>998</v>
      </c>
      <c r="D4" s="168" t="s">
        <v>999</v>
      </c>
      <c r="F4" s="169">
        <v>43.75</v>
      </c>
      <c r="G4" s="169">
        <v>-69.833332999999996</v>
      </c>
      <c r="I4" s="169" t="s">
        <v>292</v>
      </c>
      <c r="Y4" s="169" t="s">
        <v>222</v>
      </c>
      <c r="AC4" s="169" t="s">
        <v>1000</v>
      </c>
      <c r="AF4" s="168"/>
    </row>
    <row r="5" spans="1:52" ht="14.5" x14ac:dyDescent="0.35">
      <c r="B5" s="7"/>
      <c r="C5" s="7"/>
      <c r="D5" s="7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AC5" s="11"/>
      <c r="AD5" s="11"/>
      <c r="AE5" s="11"/>
      <c r="AF5" s="7"/>
      <c r="AL5" s="11"/>
      <c r="AM5" s="11"/>
      <c r="AN5" s="11"/>
      <c r="AO5" s="11"/>
      <c r="AP5" s="11"/>
    </row>
    <row r="6" spans="1:52" ht="14.5" x14ac:dyDescent="0.35">
      <c r="B6" s="7"/>
      <c r="C6" s="7"/>
      <c r="D6" s="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AC6" s="11"/>
      <c r="AD6" s="11"/>
      <c r="AE6" s="11"/>
      <c r="AF6" s="7"/>
      <c r="AL6" s="11"/>
      <c r="AM6" s="11"/>
      <c r="AN6" s="11"/>
      <c r="AO6" s="11"/>
      <c r="AP6" s="11"/>
    </row>
    <row r="7" spans="1:52" ht="14.5" x14ac:dyDescent="0.35">
      <c r="B7" s="7"/>
      <c r="C7" s="7"/>
      <c r="D7" s="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AC7" s="11"/>
      <c r="AD7" s="11"/>
      <c r="AE7" s="11"/>
      <c r="AF7" s="7"/>
      <c r="AL7" s="11"/>
      <c r="AM7" s="11"/>
      <c r="AN7" s="11"/>
      <c r="AO7" s="11"/>
      <c r="AP7" s="11"/>
    </row>
    <row r="8" spans="1:52" ht="14.5" x14ac:dyDescent="0.35">
      <c r="B8" s="7"/>
      <c r="C8" s="7"/>
      <c r="D8" s="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AC8" s="11"/>
      <c r="AD8" s="11"/>
      <c r="AE8" s="11"/>
      <c r="AF8" s="7"/>
      <c r="AL8" s="11"/>
      <c r="AM8" s="11"/>
      <c r="AN8" s="11"/>
      <c r="AO8" s="11"/>
      <c r="AP8" s="11"/>
    </row>
    <row r="9" spans="1:52" ht="14.5" x14ac:dyDescent="0.35">
      <c r="B9" s="7"/>
      <c r="C9" s="7"/>
      <c r="D9" s="7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AC9" s="11"/>
      <c r="AD9" s="11"/>
      <c r="AE9" s="11"/>
      <c r="AF9" s="7"/>
      <c r="AL9" s="11"/>
      <c r="AM9" s="11"/>
      <c r="AN9" s="11"/>
      <c r="AO9" s="11"/>
      <c r="AP9" s="11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B5" sqref="B5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4" customWidth="1"/>
    <col min="9" max="9" width="15" style="114" customWidth="1"/>
    <col min="10" max="10" width="14.36328125" style="114" bestFit="1" customWidth="1"/>
    <col min="11" max="11" width="14.36328125" style="114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7" customFormat="1" ht="29" customHeight="1" x14ac:dyDescent="0.35">
      <c r="A1" s="17" t="s">
        <v>637</v>
      </c>
      <c r="B1" s="17" t="s">
        <v>14</v>
      </c>
      <c r="C1" s="93" t="s">
        <v>593</v>
      </c>
      <c r="D1" s="98" t="s">
        <v>427</v>
      </c>
      <c r="E1" s="98" t="s">
        <v>781</v>
      </c>
      <c r="F1" s="23" t="s">
        <v>595</v>
      </c>
      <c r="G1" s="23" t="s">
        <v>596</v>
      </c>
      <c r="H1" s="110" t="s">
        <v>711</v>
      </c>
      <c r="I1" s="104" t="s">
        <v>712</v>
      </c>
      <c r="J1" s="104" t="s">
        <v>713</v>
      </c>
      <c r="K1" s="104" t="s">
        <v>812</v>
      </c>
      <c r="L1" s="85" t="s">
        <v>404</v>
      </c>
      <c r="M1" s="85" t="s">
        <v>405</v>
      </c>
      <c r="N1" s="85" t="s">
        <v>406</v>
      </c>
      <c r="O1" s="85" t="s">
        <v>407</v>
      </c>
      <c r="P1" s="94" t="s">
        <v>626</v>
      </c>
      <c r="Q1" s="85" t="s">
        <v>652</v>
      </c>
      <c r="R1" s="94" t="s">
        <v>617</v>
      </c>
      <c r="S1" s="85" t="s">
        <v>408</v>
      </c>
      <c r="T1" s="85" t="s">
        <v>655</v>
      </c>
      <c r="U1" s="85" t="s">
        <v>409</v>
      </c>
      <c r="V1" s="85" t="s">
        <v>410</v>
      </c>
      <c r="W1" s="85" t="s">
        <v>411</v>
      </c>
      <c r="X1" s="85" t="s">
        <v>412</v>
      </c>
      <c r="Y1" s="85" t="s">
        <v>413</v>
      </c>
      <c r="Z1" s="85" t="s">
        <v>414</v>
      </c>
      <c r="AA1" s="85" t="s">
        <v>415</v>
      </c>
      <c r="AB1" s="85" t="s">
        <v>416</v>
      </c>
      <c r="AC1" s="85" t="s">
        <v>883</v>
      </c>
      <c r="AD1" s="85" t="s">
        <v>885</v>
      </c>
      <c r="AE1" s="85" t="s">
        <v>886</v>
      </c>
      <c r="AF1" s="85" t="s">
        <v>887</v>
      </c>
      <c r="AG1" s="86" t="s">
        <v>691</v>
      </c>
      <c r="AH1" s="86" t="s">
        <v>692</v>
      </c>
      <c r="AI1" s="86" t="s">
        <v>896</v>
      </c>
      <c r="AJ1" s="86" t="s">
        <v>893</v>
      </c>
      <c r="AK1" s="61" t="s">
        <v>417</v>
      </c>
      <c r="AL1" s="61" t="s">
        <v>418</v>
      </c>
      <c r="AM1" s="61" t="s">
        <v>419</v>
      </c>
      <c r="AN1" s="61" t="s">
        <v>420</v>
      </c>
      <c r="AO1" s="61" t="s">
        <v>421</v>
      </c>
      <c r="AP1" s="34" t="s">
        <v>422</v>
      </c>
      <c r="AQ1" s="61" t="s">
        <v>423</v>
      </c>
      <c r="AR1" s="61" t="s">
        <v>424</v>
      </c>
      <c r="AS1" s="34" t="s">
        <v>425</v>
      </c>
    </row>
    <row r="2" spans="1:45" s="120" customFormat="1" ht="58" customHeight="1" x14ac:dyDescent="0.35">
      <c r="A2" s="21" t="s">
        <v>638</v>
      </c>
      <c r="B2" s="25" t="s">
        <v>16</v>
      </c>
      <c r="C2" s="25" t="s">
        <v>340</v>
      </c>
      <c r="D2" s="25" t="s">
        <v>594</v>
      </c>
      <c r="E2" s="25" t="s">
        <v>782</v>
      </c>
      <c r="F2" s="25" t="s">
        <v>597</v>
      </c>
      <c r="G2" s="25" t="s">
        <v>598</v>
      </c>
      <c r="H2" s="105" t="s">
        <v>700</v>
      </c>
      <c r="I2" s="105" t="s">
        <v>701</v>
      </c>
      <c r="J2" s="105" t="s">
        <v>699</v>
      </c>
      <c r="K2" s="105" t="s">
        <v>813</v>
      </c>
      <c r="L2" s="118" t="s">
        <v>756</v>
      </c>
      <c r="M2" s="118"/>
      <c r="N2" s="118" t="s">
        <v>760</v>
      </c>
      <c r="O2" s="118" t="s">
        <v>616</v>
      </c>
      <c r="P2" s="118" t="s">
        <v>653</v>
      </c>
      <c r="Q2" s="118" t="s">
        <v>654</v>
      </c>
      <c r="R2" s="118" t="s">
        <v>762</v>
      </c>
      <c r="S2" s="118" t="s">
        <v>683</v>
      </c>
      <c r="T2" s="118" t="s">
        <v>684</v>
      </c>
      <c r="U2" s="118" t="s">
        <v>349</v>
      </c>
      <c r="V2" s="118" t="s">
        <v>348</v>
      </c>
      <c r="W2" s="118" t="s">
        <v>301</v>
      </c>
      <c r="X2" s="118" t="s">
        <v>347</v>
      </c>
      <c r="Y2" s="118" t="s">
        <v>346</v>
      </c>
      <c r="Z2" s="119" t="s">
        <v>345</v>
      </c>
      <c r="AA2" s="118" t="s">
        <v>344</v>
      </c>
      <c r="AB2" s="118" t="s">
        <v>690</v>
      </c>
      <c r="AC2" s="118" t="s">
        <v>884</v>
      </c>
      <c r="AD2" s="118" t="s">
        <v>888</v>
      </c>
      <c r="AE2" s="118" t="s">
        <v>775</v>
      </c>
      <c r="AF2" s="118" t="s">
        <v>889</v>
      </c>
      <c r="AG2" s="42" t="s">
        <v>658</v>
      </c>
      <c r="AH2" s="42" t="s">
        <v>659</v>
      </c>
      <c r="AI2" s="42" t="s">
        <v>895</v>
      </c>
      <c r="AJ2" s="42" t="s">
        <v>894</v>
      </c>
      <c r="AK2" s="42" t="s">
        <v>86</v>
      </c>
      <c r="AL2" s="42" t="s">
        <v>87</v>
      </c>
      <c r="AM2" s="42" t="s">
        <v>88</v>
      </c>
      <c r="AN2" s="42" t="s">
        <v>660</v>
      </c>
      <c r="AO2" s="42" t="s">
        <v>661</v>
      </c>
      <c r="AP2" s="42" t="s">
        <v>662</v>
      </c>
      <c r="AQ2" s="42" t="s">
        <v>663</v>
      </c>
      <c r="AR2" s="42" t="s">
        <v>664</v>
      </c>
      <c r="AS2" s="42" t="s">
        <v>665</v>
      </c>
    </row>
    <row r="3" spans="1:45" s="67" customFormat="1" ht="29" x14ac:dyDescent="0.35">
      <c r="A3" s="27" t="s">
        <v>331</v>
      </c>
      <c r="B3" s="26"/>
      <c r="C3" s="100"/>
      <c r="D3" s="92"/>
      <c r="E3" s="92"/>
      <c r="F3" s="26" t="s">
        <v>31</v>
      </c>
      <c r="G3" s="26" t="s">
        <v>31</v>
      </c>
      <c r="H3" s="106" t="s">
        <v>697</v>
      </c>
      <c r="I3" s="106" t="s">
        <v>34</v>
      </c>
      <c r="J3" s="106" t="s">
        <v>698</v>
      </c>
      <c r="K3" s="106"/>
      <c r="L3" s="117" t="s">
        <v>757</v>
      </c>
      <c r="M3" s="80"/>
      <c r="N3" s="117" t="s">
        <v>755</v>
      </c>
      <c r="O3" s="117" t="s">
        <v>758</v>
      </c>
      <c r="P3" s="117" t="s">
        <v>759</v>
      </c>
      <c r="Q3" s="79"/>
      <c r="R3" s="117" t="s">
        <v>761</v>
      </c>
      <c r="S3" s="121" t="s">
        <v>865</v>
      </c>
      <c r="T3" s="117" t="s">
        <v>764</v>
      </c>
      <c r="U3" s="80" t="s">
        <v>342</v>
      </c>
      <c r="V3" s="80" t="s">
        <v>342</v>
      </c>
      <c r="W3" s="80" t="s">
        <v>297</v>
      </c>
      <c r="X3" s="79" t="s">
        <v>37</v>
      </c>
      <c r="Y3" s="79" t="s">
        <v>37</v>
      </c>
      <c r="Z3" s="80"/>
      <c r="AA3" s="80"/>
      <c r="AB3" s="117" t="s">
        <v>765</v>
      </c>
      <c r="AC3" s="117" t="s">
        <v>890</v>
      </c>
      <c r="AD3" s="117" t="s">
        <v>891</v>
      </c>
      <c r="AE3" s="117"/>
      <c r="AF3" s="117" t="s">
        <v>892</v>
      </c>
      <c r="AG3" s="54" t="s">
        <v>131</v>
      </c>
      <c r="AH3" s="54" t="s">
        <v>131</v>
      </c>
      <c r="AI3" s="54" t="s">
        <v>131</v>
      </c>
      <c r="AJ3" s="54" t="s">
        <v>131</v>
      </c>
      <c r="AK3" s="54" t="s">
        <v>55</v>
      </c>
      <c r="AL3" s="54"/>
      <c r="AM3" s="54" t="s">
        <v>132</v>
      </c>
      <c r="AN3" s="54" t="s">
        <v>131</v>
      </c>
      <c r="AO3" s="54" t="s">
        <v>131</v>
      </c>
      <c r="AP3" s="54" t="s">
        <v>131</v>
      </c>
      <c r="AQ3" s="54"/>
      <c r="AR3" s="54"/>
      <c r="AS3" s="54"/>
    </row>
    <row r="4" spans="1:45" x14ac:dyDescent="0.35">
      <c r="A4" s="12"/>
      <c r="B4" s="3"/>
      <c r="C4" s="3"/>
      <c r="D4" s="3"/>
      <c r="E4" s="3"/>
      <c r="F4" s="3"/>
      <c r="G4" s="3"/>
      <c r="H4" s="107"/>
      <c r="I4" s="107"/>
      <c r="J4" s="107"/>
      <c r="K4" s="10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2"/>
      <c r="B5" s="3"/>
      <c r="C5" s="3"/>
      <c r="D5" s="3"/>
      <c r="E5" s="3"/>
      <c r="F5" s="3"/>
      <c r="G5" s="3"/>
      <c r="H5" s="107"/>
      <c r="I5" s="107"/>
      <c r="J5" s="107"/>
      <c r="K5" s="10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2"/>
      <c r="B6" s="3"/>
      <c r="C6" s="3"/>
      <c r="D6" s="3"/>
      <c r="E6" s="3"/>
      <c r="F6" s="3"/>
      <c r="G6" s="3"/>
      <c r="H6" s="107"/>
      <c r="I6" s="107"/>
      <c r="J6" s="107"/>
      <c r="K6" s="10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2"/>
      <c r="B7" s="3"/>
      <c r="C7" s="3"/>
      <c r="D7" s="3"/>
      <c r="E7" s="3"/>
      <c r="F7" s="3"/>
      <c r="G7" s="3"/>
      <c r="H7" s="107"/>
      <c r="I7" s="107"/>
      <c r="J7" s="107"/>
      <c r="K7" s="10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7"/>
      <c r="I8" s="107"/>
      <c r="J8" s="107"/>
      <c r="K8" s="10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7"/>
      <c r="I9" s="107"/>
      <c r="J9" s="107"/>
      <c r="K9" s="10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7"/>
      <c r="I10" s="107"/>
      <c r="J10" s="107"/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7"/>
      <c r="I11" s="107"/>
      <c r="J11" s="107"/>
      <c r="K11" s="10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7"/>
      <c r="I12" s="107"/>
      <c r="J12" s="107"/>
      <c r="K12" s="10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7"/>
      <c r="I13" s="107"/>
      <c r="J13" s="107"/>
      <c r="K13" s="10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7"/>
      <c r="I14" s="107"/>
      <c r="J14" s="107"/>
      <c r="K14" s="10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7"/>
      <c r="I15" s="107"/>
      <c r="J15" s="107"/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7"/>
      <c r="I16" s="107"/>
      <c r="J16" s="107"/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7"/>
      <c r="I17" s="107"/>
      <c r="J17" s="107"/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7"/>
      <c r="I18" s="107"/>
      <c r="J18" s="107"/>
      <c r="K18" s="10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7"/>
      <c r="I19" s="107"/>
      <c r="J19" s="107"/>
      <c r="K19" s="10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7"/>
      <c r="I20" s="107"/>
      <c r="J20" s="107"/>
      <c r="K20" s="10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7"/>
      <c r="I21" s="107"/>
      <c r="J21" s="107"/>
      <c r="K21" s="10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7"/>
      <c r="I22" s="107"/>
      <c r="J22" s="107"/>
      <c r="K22" s="10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7"/>
      <c r="I23" s="107"/>
      <c r="J23" s="107"/>
      <c r="K23" s="10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7"/>
      <c r="I24" s="107"/>
      <c r="J24" s="107"/>
      <c r="K24" s="10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7"/>
      <c r="I25" s="107"/>
      <c r="J25" s="107"/>
      <c r="K25" s="10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7"/>
      <c r="I26" s="107"/>
      <c r="J26" s="107"/>
      <c r="K26" s="10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7"/>
      <c r="I27" s="107"/>
      <c r="J27" s="107"/>
      <c r="K27" s="10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7"/>
      <c r="I28" s="107"/>
      <c r="J28" s="107"/>
      <c r="K28" s="10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7"/>
      <c r="I29" s="107"/>
      <c r="J29" s="107"/>
      <c r="K29" s="10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7"/>
      <c r="I30" s="107"/>
      <c r="J30" s="107"/>
      <c r="K30" s="10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7"/>
      <c r="I31" s="107"/>
      <c r="J31" s="107"/>
      <c r="K31" s="10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7"/>
      <c r="I32" s="107"/>
      <c r="J32" s="107"/>
      <c r="K32" s="10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7"/>
      <c r="I33" s="107"/>
      <c r="J33" s="107"/>
      <c r="K33" s="10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7"/>
      <c r="I34" s="107"/>
      <c r="J34" s="107"/>
      <c r="K34" s="10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7"/>
      <c r="I35" s="107"/>
      <c r="J35" s="107"/>
      <c r="K35" s="10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7"/>
      <c r="I36" s="107"/>
      <c r="J36" s="107"/>
      <c r="K36" s="10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7"/>
      <c r="I37" s="107"/>
      <c r="J37" s="107"/>
      <c r="K37" s="10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7"/>
      <c r="I38" s="107"/>
      <c r="J38" s="107"/>
      <c r="K38" s="10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7"/>
      <c r="I39" s="107"/>
      <c r="J39" s="107"/>
      <c r="K39" s="10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7"/>
      <c r="I40" s="107"/>
      <c r="J40" s="107"/>
      <c r="K40" s="10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7"/>
      <c r="I41" s="107"/>
      <c r="J41" s="107"/>
      <c r="K41" s="10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7"/>
      <c r="I42" s="107"/>
      <c r="J42" s="107"/>
      <c r="K42" s="10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7"/>
      <c r="I43" s="107"/>
      <c r="J43" s="107"/>
      <c r="K43" s="10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7"/>
      <c r="I44" s="107"/>
      <c r="J44" s="107"/>
      <c r="K44" s="10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7"/>
      <c r="I45" s="107"/>
      <c r="J45" s="107"/>
      <c r="K45" s="10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7"/>
      <c r="I46" s="107"/>
      <c r="J46" s="107"/>
      <c r="K46" s="10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7"/>
      <c r="I47" s="107"/>
      <c r="J47" s="107"/>
      <c r="K47" s="10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7"/>
      <c r="I48" s="107"/>
      <c r="J48" s="107"/>
      <c r="K48" s="10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7"/>
      <c r="I49" s="107"/>
      <c r="J49" s="107"/>
      <c r="K49" s="10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7"/>
      <c r="I50" s="107"/>
      <c r="J50" s="107"/>
      <c r="K50" s="10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7"/>
      <c r="I51" s="107"/>
      <c r="J51" s="107"/>
      <c r="K51" s="10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7"/>
      <c r="I52" s="107"/>
      <c r="J52" s="107"/>
      <c r="K52" s="10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7"/>
      <c r="I53" s="107"/>
      <c r="J53" s="107"/>
      <c r="K53" s="10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7"/>
      <c r="I54" s="107"/>
      <c r="J54" s="107"/>
      <c r="K54" s="10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7"/>
      <c r="I55" s="107"/>
      <c r="J55" s="107"/>
      <c r="K55" s="10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7"/>
      <c r="I56" s="107"/>
      <c r="J56" s="107"/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7"/>
      <c r="I57" s="107"/>
      <c r="J57" s="107"/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7"/>
      <c r="I58" s="107"/>
      <c r="J58" s="107"/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7"/>
      <c r="I59" s="107"/>
      <c r="J59" s="10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7"/>
      <c r="I60" s="107"/>
      <c r="J60" s="107"/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7"/>
      <c r="I61" s="107"/>
      <c r="J61" s="107"/>
      <c r="K61" s="10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7"/>
      <c r="I62" s="107"/>
      <c r="J62" s="107"/>
      <c r="K62" s="10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7"/>
      <c r="I63" s="107"/>
      <c r="J63" s="107"/>
      <c r="K63" s="10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P13" sqref="P13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3" bestFit="1" customWidth="1"/>
    <col min="6" max="6" width="15.1796875" style="113" bestFit="1" customWidth="1"/>
    <col min="7" max="7" width="14.36328125" style="113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20.81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2" customFormat="1" ht="27" customHeight="1" x14ac:dyDescent="0.35">
      <c r="A1" s="133" t="s">
        <v>637</v>
      </c>
      <c r="B1" s="133" t="s">
        <v>14</v>
      </c>
      <c r="C1" s="133" t="s">
        <v>427</v>
      </c>
      <c r="D1" s="133" t="s">
        <v>458</v>
      </c>
      <c r="E1" s="134" t="s">
        <v>708</v>
      </c>
      <c r="F1" s="135" t="s">
        <v>709</v>
      </c>
      <c r="G1" s="135" t="s">
        <v>710</v>
      </c>
      <c r="H1" s="136" t="s">
        <v>459</v>
      </c>
      <c r="I1" s="133" t="s">
        <v>460</v>
      </c>
      <c r="J1" s="133" t="s">
        <v>461</v>
      </c>
      <c r="K1" s="137" t="s">
        <v>462</v>
      </c>
      <c r="L1" s="137" t="s">
        <v>987</v>
      </c>
      <c r="M1" s="137" t="s">
        <v>463</v>
      </c>
      <c r="N1" s="137" t="s">
        <v>910</v>
      </c>
      <c r="O1" s="137" t="s">
        <v>464</v>
      </c>
      <c r="P1" s="137" t="s">
        <v>465</v>
      </c>
      <c r="Q1" s="138" t="s">
        <v>824</v>
      </c>
      <c r="R1" s="137" t="s">
        <v>466</v>
      </c>
      <c r="S1" s="139" t="s">
        <v>467</v>
      </c>
      <c r="T1" s="139" t="s">
        <v>468</v>
      </c>
      <c r="U1" s="139" t="s">
        <v>469</v>
      </c>
      <c r="V1" s="139" t="s">
        <v>470</v>
      </c>
      <c r="W1" s="139" t="s">
        <v>471</v>
      </c>
      <c r="X1" s="139" t="s">
        <v>472</v>
      </c>
      <c r="Y1" s="139" t="s">
        <v>473</v>
      </c>
      <c r="Z1" s="139" t="s">
        <v>474</v>
      </c>
      <c r="AA1" s="139" t="s">
        <v>905</v>
      </c>
      <c r="AB1" s="139" t="s">
        <v>475</v>
      </c>
      <c r="AC1" s="139" t="s">
        <v>476</v>
      </c>
      <c r="AD1" s="139" t="s">
        <v>917</v>
      </c>
      <c r="AE1" s="140" t="s">
        <v>477</v>
      </c>
      <c r="AF1" s="140" t="s">
        <v>478</v>
      </c>
      <c r="AG1" s="141" t="s">
        <v>479</v>
      </c>
      <c r="AH1" s="141" t="s">
        <v>480</v>
      </c>
      <c r="AI1" s="141" t="s">
        <v>481</v>
      </c>
      <c r="AJ1" s="141" t="s">
        <v>482</v>
      </c>
      <c r="AK1" s="141" t="s">
        <v>734</v>
      </c>
      <c r="AL1" s="141" t="s">
        <v>483</v>
      </c>
      <c r="AM1" s="141" t="s">
        <v>484</v>
      </c>
      <c r="AN1" s="141" t="s">
        <v>485</v>
      </c>
      <c r="AO1" s="141" t="s">
        <v>486</v>
      </c>
      <c r="AP1" s="141" t="s">
        <v>487</v>
      </c>
      <c r="AQ1" s="141" t="s">
        <v>735</v>
      </c>
      <c r="AR1" s="142" t="s">
        <v>488</v>
      </c>
      <c r="AS1" s="142" t="s">
        <v>489</v>
      </c>
      <c r="AT1" s="142" t="s">
        <v>490</v>
      </c>
      <c r="AU1" s="142" t="s">
        <v>491</v>
      </c>
      <c r="AV1" s="142" t="s">
        <v>492</v>
      </c>
      <c r="AW1" s="142" t="s">
        <v>493</v>
      </c>
      <c r="AX1" s="142" t="s">
        <v>816</v>
      </c>
      <c r="AY1" s="142" t="s">
        <v>494</v>
      </c>
      <c r="AZ1" s="142" t="s">
        <v>495</v>
      </c>
      <c r="BA1" s="142" t="s">
        <v>826</v>
      </c>
      <c r="BB1" s="143" t="s">
        <v>496</v>
      </c>
      <c r="BC1" s="143" t="s">
        <v>497</v>
      </c>
      <c r="BD1" s="143" t="s">
        <v>498</v>
      </c>
      <c r="BE1" s="143" t="s">
        <v>499</v>
      </c>
      <c r="BF1" s="143" t="s">
        <v>500</v>
      </c>
      <c r="BG1" s="143" t="s">
        <v>501</v>
      </c>
      <c r="BH1" s="143" t="s">
        <v>502</v>
      </c>
      <c r="BI1" s="143" t="s">
        <v>503</v>
      </c>
      <c r="BJ1" s="143" t="s">
        <v>504</v>
      </c>
      <c r="BK1" s="143" t="s">
        <v>505</v>
      </c>
      <c r="BL1" s="143" t="s">
        <v>506</v>
      </c>
      <c r="BM1" s="144" t="s">
        <v>507</v>
      </c>
      <c r="BN1" s="144" t="s">
        <v>508</v>
      </c>
      <c r="BO1" s="144" t="s">
        <v>509</v>
      </c>
      <c r="BP1" s="145" t="s">
        <v>736</v>
      </c>
      <c r="BQ1" s="145" t="s">
        <v>737</v>
      </c>
      <c r="BR1" s="145" t="s">
        <v>510</v>
      </c>
      <c r="BS1" s="145" t="s">
        <v>817</v>
      </c>
      <c r="BT1" s="145" t="s">
        <v>818</v>
      </c>
      <c r="BU1" s="145" t="s">
        <v>511</v>
      </c>
      <c r="BV1" s="145" t="s">
        <v>512</v>
      </c>
      <c r="BW1" s="145" t="s">
        <v>804</v>
      </c>
      <c r="BX1" s="145" t="s">
        <v>513</v>
      </c>
      <c r="BY1" s="145" t="s">
        <v>514</v>
      </c>
      <c r="BZ1" s="145" t="s">
        <v>515</v>
      </c>
      <c r="CA1" s="145" t="s">
        <v>516</v>
      </c>
      <c r="CB1" s="145" t="s">
        <v>517</v>
      </c>
      <c r="CC1" s="145" t="s">
        <v>518</v>
      </c>
      <c r="CD1" s="145" t="s">
        <v>519</v>
      </c>
      <c r="CE1" s="145" t="s">
        <v>806</v>
      </c>
      <c r="CF1" s="145" t="s">
        <v>520</v>
      </c>
      <c r="CG1" s="145" t="s">
        <v>521</v>
      </c>
      <c r="CH1" s="145" t="s">
        <v>522</v>
      </c>
      <c r="CI1" s="145" t="s">
        <v>523</v>
      </c>
      <c r="CJ1" s="145" t="s">
        <v>524</v>
      </c>
      <c r="CK1" s="145" t="s">
        <v>525</v>
      </c>
      <c r="CL1" s="145" t="s">
        <v>526</v>
      </c>
      <c r="CM1" s="145" t="s">
        <v>527</v>
      </c>
      <c r="CN1" s="145" t="s">
        <v>528</v>
      </c>
      <c r="CO1" s="145" t="s">
        <v>529</v>
      </c>
      <c r="CP1" s="146" t="s">
        <v>530</v>
      </c>
      <c r="CQ1" s="146" t="s">
        <v>531</v>
      </c>
      <c r="CR1" s="146" t="s">
        <v>532</v>
      </c>
      <c r="CS1" s="146" t="s">
        <v>533</v>
      </c>
      <c r="CT1" s="146" t="s">
        <v>534</v>
      </c>
      <c r="CU1" s="146" t="s">
        <v>738</v>
      </c>
      <c r="CV1" s="146" t="s">
        <v>535</v>
      </c>
      <c r="CW1" s="146" t="s">
        <v>536</v>
      </c>
      <c r="CX1" s="146" t="s">
        <v>537</v>
      </c>
      <c r="CY1" s="146" t="s">
        <v>538</v>
      </c>
      <c r="CZ1" s="146" t="s">
        <v>539</v>
      </c>
      <c r="DA1" s="146" t="s">
        <v>540</v>
      </c>
      <c r="DB1" s="146" t="s">
        <v>541</v>
      </c>
      <c r="DC1" s="146" t="s">
        <v>542</v>
      </c>
      <c r="DD1" s="88" t="s">
        <v>543</v>
      </c>
      <c r="DE1" s="88" t="s">
        <v>544</v>
      </c>
      <c r="DF1" s="147" t="s">
        <v>830</v>
      </c>
      <c r="DG1" s="147" t="s">
        <v>831</v>
      </c>
      <c r="DH1" s="147" t="s">
        <v>832</v>
      </c>
      <c r="DI1" s="147" t="s">
        <v>833</v>
      </c>
      <c r="DJ1" s="147" t="s">
        <v>829</v>
      </c>
    </row>
    <row r="2" spans="1:114" s="20" customFormat="1" ht="82" customHeight="1" x14ac:dyDescent="0.35">
      <c r="A2" s="21" t="s">
        <v>638</v>
      </c>
      <c r="B2" s="25" t="s">
        <v>16</v>
      </c>
      <c r="C2" s="25" t="s">
        <v>298</v>
      </c>
      <c r="D2" s="25" t="s">
        <v>56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57</v>
      </c>
      <c r="J2" s="25" t="s">
        <v>58</v>
      </c>
      <c r="K2" s="21" t="s">
        <v>59</v>
      </c>
      <c r="L2" s="21" t="s">
        <v>988</v>
      </c>
      <c r="M2" s="21" t="s">
        <v>360</v>
      </c>
      <c r="N2" s="21" t="s">
        <v>911</v>
      </c>
      <c r="O2" s="21" t="s">
        <v>60</v>
      </c>
      <c r="P2" s="21" t="s">
        <v>61</v>
      </c>
      <c r="Q2" s="132" t="s">
        <v>825</v>
      </c>
      <c r="R2" s="21" t="s">
        <v>62</v>
      </c>
      <c r="S2" s="38" t="s">
        <v>63</v>
      </c>
      <c r="T2" s="38" t="s">
        <v>64</v>
      </c>
      <c r="U2" s="38" t="s">
        <v>65</v>
      </c>
      <c r="V2" s="38" t="s">
        <v>68</v>
      </c>
      <c r="W2" s="38" t="s">
        <v>69</v>
      </c>
      <c r="X2" s="38" t="s">
        <v>70</v>
      </c>
      <c r="Y2" s="38" t="s">
        <v>71</v>
      </c>
      <c r="Z2" s="38" t="s">
        <v>72</v>
      </c>
      <c r="AA2" s="38" t="s">
        <v>906</v>
      </c>
      <c r="AB2" s="38" t="s">
        <v>73</v>
      </c>
      <c r="AC2" s="38" t="s">
        <v>359</v>
      </c>
      <c r="AD2" s="38" t="s">
        <v>918</v>
      </c>
      <c r="AE2" s="39" t="s">
        <v>66</v>
      </c>
      <c r="AF2" s="39" t="s">
        <v>67</v>
      </c>
      <c r="AG2" s="40" t="s">
        <v>252</v>
      </c>
      <c r="AH2" s="40" t="s">
        <v>256</v>
      </c>
      <c r="AI2" s="40" t="s">
        <v>74</v>
      </c>
      <c r="AJ2" s="40" t="s">
        <v>75</v>
      </c>
      <c r="AK2" s="40" t="s">
        <v>76</v>
      </c>
      <c r="AL2" s="40" t="s">
        <v>260</v>
      </c>
      <c r="AM2" s="40" t="s">
        <v>261</v>
      </c>
      <c r="AN2" s="40" t="s">
        <v>262</v>
      </c>
      <c r="AO2" s="40" t="s">
        <v>263</v>
      </c>
      <c r="AP2" s="40" t="s">
        <v>77</v>
      </c>
      <c r="AQ2" s="40" t="s">
        <v>78</v>
      </c>
      <c r="AR2" s="41" t="s">
        <v>235</v>
      </c>
      <c r="AS2" s="41" t="s">
        <v>237</v>
      </c>
      <c r="AT2" s="41" t="s">
        <v>238</v>
      </c>
      <c r="AU2" s="41" t="s">
        <v>79</v>
      </c>
      <c r="AV2" s="41" t="s">
        <v>80</v>
      </c>
      <c r="AW2" s="41" t="s">
        <v>81</v>
      </c>
      <c r="AX2" s="41" t="s">
        <v>844</v>
      </c>
      <c r="AY2" s="41" t="s">
        <v>82</v>
      </c>
      <c r="AZ2" s="41" t="s">
        <v>83</v>
      </c>
      <c r="BA2" s="41" t="s">
        <v>845</v>
      </c>
      <c r="BB2" s="42" t="s">
        <v>84</v>
      </c>
      <c r="BC2" s="42" t="s">
        <v>85</v>
      </c>
      <c r="BD2" s="42" t="s">
        <v>86</v>
      </c>
      <c r="BE2" s="42" t="s">
        <v>87</v>
      </c>
      <c r="BF2" s="42" t="s">
        <v>88</v>
      </c>
      <c r="BG2" s="42" t="s">
        <v>89</v>
      </c>
      <c r="BH2" s="42" t="s">
        <v>358</v>
      </c>
      <c r="BI2" s="42" t="s">
        <v>357</v>
      </c>
      <c r="BJ2" s="42" t="s">
        <v>90</v>
      </c>
      <c r="BK2" s="42" t="s">
        <v>356</v>
      </c>
      <c r="BL2" s="42" t="s">
        <v>355</v>
      </c>
      <c r="BM2" s="44" t="s">
        <v>91</v>
      </c>
      <c r="BN2" s="44" t="s">
        <v>92</v>
      </c>
      <c r="BO2" s="44" t="s">
        <v>93</v>
      </c>
      <c r="BP2" s="45" t="s">
        <v>94</v>
      </c>
      <c r="BQ2" s="45" t="s">
        <v>353</v>
      </c>
      <c r="BR2" s="45" t="s">
        <v>354</v>
      </c>
      <c r="BS2" s="45" t="s">
        <v>819</v>
      </c>
      <c r="BT2" s="45" t="s">
        <v>846</v>
      </c>
      <c r="BU2" s="45" t="s">
        <v>95</v>
      </c>
      <c r="BV2" s="45" t="s">
        <v>96</v>
      </c>
      <c r="BW2" s="45" t="s">
        <v>805</v>
      </c>
      <c r="BX2" s="46" t="s">
        <v>97</v>
      </c>
      <c r="BY2" s="46" t="s">
        <v>98</v>
      </c>
      <c r="BZ2" s="45" t="s">
        <v>99</v>
      </c>
      <c r="CA2" s="45" t="s">
        <v>100</v>
      </c>
      <c r="CB2" s="45" t="s">
        <v>101</v>
      </c>
      <c r="CC2" s="46" t="s">
        <v>102</v>
      </c>
      <c r="CD2" s="46" t="s">
        <v>103</v>
      </c>
      <c r="CE2" s="46" t="s">
        <v>807</v>
      </c>
      <c r="CF2" s="45" t="s">
        <v>104</v>
      </c>
      <c r="CG2" s="45" t="s">
        <v>105</v>
      </c>
      <c r="CH2" s="45" t="s">
        <v>106</v>
      </c>
      <c r="CI2" s="46" t="s">
        <v>107</v>
      </c>
      <c r="CJ2" s="46" t="s">
        <v>108</v>
      </c>
      <c r="CK2" s="45" t="s">
        <v>109</v>
      </c>
      <c r="CL2" s="45" t="s">
        <v>110</v>
      </c>
      <c r="CM2" s="45" t="s">
        <v>111</v>
      </c>
      <c r="CN2" s="46" t="s">
        <v>112</v>
      </c>
      <c r="CO2" s="45" t="s">
        <v>113</v>
      </c>
      <c r="CP2" s="47" t="s">
        <v>114</v>
      </c>
      <c r="CQ2" s="47" t="s">
        <v>115</v>
      </c>
      <c r="CR2" s="47" t="s">
        <v>116</v>
      </c>
      <c r="CS2" s="47" t="s">
        <v>117</v>
      </c>
      <c r="CT2" s="47" t="s">
        <v>352</v>
      </c>
      <c r="CU2" s="47" t="s">
        <v>118</v>
      </c>
      <c r="CV2" s="47" t="s">
        <v>119</v>
      </c>
      <c r="CW2" s="47" t="s">
        <v>120</v>
      </c>
      <c r="CX2" s="47" t="s">
        <v>121</v>
      </c>
      <c r="CY2" s="47" t="s">
        <v>351</v>
      </c>
      <c r="CZ2" s="47" t="s">
        <v>122</v>
      </c>
      <c r="DA2" s="47" t="s">
        <v>123</v>
      </c>
      <c r="DB2" s="47" t="s">
        <v>124</v>
      </c>
      <c r="DC2" s="47" t="s">
        <v>125</v>
      </c>
      <c r="DD2" s="48" t="s">
        <v>253</v>
      </c>
      <c r="DE2" s="48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2" customFormat="1" ht="34" customHeight="1" x14ac:dyDescent="0.35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 t="s">
        <v>40</v>
      </c>
      <c r="K3" s="27"/>
      <c r="L3" s="167" t="s">
        <v>342</v>
      </c>
      <c r="M3" s="84" t="s">
        <v>342</v>
      </c>
      <c r="N3" s="84"/>
      <c r="O3" s="27"/>
      <c r="P3" s="27"/>
      <c r="Q3" s="30"/>
      <c r="R3" s="27" t="s">
        <v>350</v>
      </c>
      <c r="S3" s="50" t="s">
        <v>126</v>
      </c>
      <c r="T3" s="50" t="s">
        <v>126</v>
      </c>
      <c r="U3" s="50"/>
      <c r="V3" s="50" t="s">
        <v>37</v>
      </c>
      <c r="W3" s="50" t="s">
        <v>37</v>
      </c>
      <c r="X3" s="50" t="s">
        <v>37</v>
      </c>
      <c r="Y3" s="50" t="s">
        <v>37</v>
      </c>
      <c r="Z3" s="50" t="s">
        <v>34</v>
      </c>
      <c r="AA3" s="50" t="s">
        <v>126</v>
      </c>
      <c r="AB3" s="50" t="s">
        <v>127</v>
      </c>
      <c r="AC3" s="50"/>
      <c r="AD3" s="50" t="s">
        <v>342</v>
      </c>
      <c r="AE3" s="51"/>
      <c r="AF3" s="51"/>
      <c r="AG3" s="52"/>
      <c r="AH3" s="52" t="s">
        <v>255</v>
      </c>
      <c r="AI3" s="52" t="s">
        <v>128</v>
      </c>
      <c r="AJ3" s="52" t="s">
        <v>129</v>
      </c>
      <c r="AK3" s="52" t="s">
        <v>129</v>
      </c>
      <c r="AL3" s="52" t="s">
        <v>129</v>
      </c>
      <c r="AM3" s="52" t="s">
        <v>129</v>
      </c>
      <c r="AN3" s="52" t="s">
        <v>129</v>
      </c>
      <c r="AO3" s="52" t="s">
        <v>129</v>
      </c>
      <c r="AP3" s="52" t="s">
        <v>129</v>
      </c>
      <c r="AQ3" s="52" t="s">
        <v>37</v>
      </c>
      <c r="AR3" s="53" t="s">
        <v>37</v>
      </c>
      <c r="AS3" s="53" t="s">
        <v>37</v>
      </c>
      <c r="AT3" s="53" t="s">
        <v>37</v>
      </c>
      <c r="AU3" s="53" t="s">
        <v>45</v>
      </c>
      <c r="AV3" s="53" t="s">
        <v>45</v>
      </c>
      <c r="AW3" s="53" t="s">
        <v>37</v>
      </c>
      <c r="AX3" s="53" t="s">
        <v>45</v>
      </c>
      <c r="AY3" s="53" t="s">
        <v>130</v>
      </c>
      <c r="AZ3" s="53" t="s">
        <v>37</v>
      </c>
      <c r="BA3" s="53"/>
      <c r="BB3" s="54" t="s">
        <v>131</v>
      </c>
      <c r="BC3" s="54" t="s">
        <v>131</v>
      </c>
      <c r="BD3" s="54" t="s">
        <v>55</v>
      </c>
      <c r="BE3" s="54"/>
      <c r="BF3" s="54" t="s">
        <v>132</v>
      </c>
      <c r="BG3" s="54" t="s">
        <v>131</v>
      </c>
      <c r="BH3" s="54" t="s">
        <v>131</v>
      </c>
      <c r="BI3" s="54" t="s">
        <v>131</v>
      </c>
      <c r="BJ3" s="54"/>
      <c r="BK3" s="54"/>
      <c r="BL3" s="54" t="s">
        <v>131</v>
      </c>
      <c r="BM3" s="55" t="s">
        <v>133</v>
      </c>
      <c r="BN3" s="55" t="s">
        <v>134</v>
      </c>
      <c r="BO3" s="55" t="s">
        <v>134</v>
      </c>
      <c r="BP3" s="56"/>
      <c r="BQ3" s="56"/>
      <c r="BR3" s="56"/>
      <c r="BS3" s="56" t="s">
        <v>135</v>
      </c>
      <c r="BT3" s="56" t="s">
        <v>45</v>
      </c>
      <c r="BU3" s="56" t="s">
        <v>135</v>
      </c>
      <c r="BV3" s="56" t="s">
        <v>135</v>
      </c>
      <c r="BW3" s="56" t="s">
        <v>135</v>
      </c>
      <c r="BX3" s="56" t="s">
        <v>135</v>
      </c>
      <c r="BY3" s="56" t="s">
        <v>135</v>
      </c>
      <c r="BZ3" s="56"/>
      <c r="CA3" s="56" t="s">
        <v>135</v>
      </c>
      <c r="CB3" s="56" t="s">
        <v>135</v>
      </c>
      <c r="CC3" s="56" t="s">
        <v>135</v>
      </c>
      <c r="CD3" s="56" t="s">
        <v>135</v>
      </c>
      <c r="CE3" s="56" t="s">
        <v>135</v>
      </c>
      <c r="CF3" s="56"/>
      <c r="CG3" s="56" t="s">
        <v>135</v>
      </c>
      <c r="CH3" s="56" t="s">
        <v>135</v>
      </c>
      <c r="CI3" s="56" t="s">
        <v>135</v>
      </c>
      <c r="CJ3" s="56" t="s">
        <v>135</v>
      </c>
      <c r="CK3" s="56" t="s">
        <v>135</v>
      </c>
      <c r="CL3" s="56" t="s">
        <v>135</v>
      </c>
      <c r="CM3" s="56" t="s">
        <v>135</v>
      </c>
      <c r="CN3" s="56" t="s">
        <v>135</v>
      </c>
      <c r="CO3" s="56" t="s">
        <v>135</v>
      </c>
      <c r="CP3" s="57" t="s">
        <v>808</v>
      </c>
      <c r="CQ3" s="57" t="s">
        <v>808</v>
      </c>
      <c r="CR3" s="57" t="s">
        <v>808</v>
      </c>
      <c r="CS3" s="57" t="s">
        <v>808</v>
      </c>
      <c r="CT3" s="57" t="s">
        <v>808</v>
      </c>
      <c r="CU3" s="57" t="s">
        <v>808</v>
      </c>
      <c r="CV3" s="57" t="s">
        <v>808</v>
      </c>
      <c r="CW3" s="57" t="s">
        <v>808</v>
      </c>
      <c r="CX3" s="57" t="s">
        <v>808</v>
      </c>
      <c r="CY3" s="57" t="s">
        <v>808</v>
      </c>
      <c r="CZ3" s="57" t="s">
        <v>808</v>
      </c>
      <c r="DA3" s="57" t="s">
        <v>808</v>
      </c>
      <c r="DB3" s="57" t="s">
        <v>808</v>
      </c>
      <c r="DC3" s="57" t="s">
        <v>808</v>
      </c>
      <c r="DD3" s="57" t="s">
        <v>808</v>
      </c>
      <c r="DE3" s="57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s="169" customFormat="1" ht="15" customHeight="1" x14ac:dyDescent="0.3">
      <c r="A4" s="169" t="s">
        <v>989</v>
      </c>
      <c r="B4" s="168" t="s">
        <v>997</v>
      </c>
      <c r="C4" s="170" t="s">
        <v>999</v>
      </c>
      <c r="D4" s="170" t="s">
        <v>1001</v>
      </c>
      <c r="E4" s="171">
        <v>2002</v>
      </c>
      <c r="F4" s="171">
        <v>5</v>
      </c>
      <c r="G4" s="171"/>
      <c r="H4" s="172" t="s">
        <v>768</v>
      </c>
      <c r="I4" s="170">
        <v>0</v>
      </c>
      <c r="J4" s="170">
        <v>9</v>
      </c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3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>
        <v>19.7</v>
      </c>
      <c r="AT4" s="173"/>
      <c r="AU4" s="173"/>
      <c r="AV4" s="173"/>
      <c r="AW4" s="172"/>
      <c r="AX4" s="172"/>
      <c r="AY4" s="172">
        <v>16.7</v>
      </c>
      <c r="AZ4" s="172"/>
      <c r="BA4" s="172"/>
      <c r="BB4" s="172"/>
      <c r="BC4" s="172">
        <v>-16.600000000000001</v>
      </c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72"/>
      <c r="CG4" s="172"/>
      <c r="CH4" s="172"/>
      <c r="CI4" s="172"/>
      <c r="CJ4" s="172"/>
      <c r="CK4" s="172"/>
      <c r="CL4" s="172"/>
      <c r="CM4" s="172"/>
      <c r="CN4" s="172"/>
      <c r="CO4" s="172"/>
      <c r="CP4" s="172"/>
      <c r="CQ4" s="172"/>
      <c r="CR4" s="172"/>
      <c r="CS4" s="172"/>
      <c r="CT4" s="172"/>
      <c r="CU4" s="172"/>
      <c r="CV4" s="172"/>
      <c r="CW4" s="172"/>
      <c r="CX4" s="172"/>
      <c r="CY4" s="172"/>
      <c r="CZ4" s="172"/>
      <c r="DA4" s="172"/>
      <c r="DB4" s="172"/>
      <c r="DC4" s="172"/>
      <c r="DD4" s="172"/>
      <c r="DF4" s="172"/>
      <c r="DG4" s="172"/>
      <c r="DH4" s="173"/>
      <c r="DI4" s="172"/>
      <c r="DJ4" s="172"/>
    </row>
    <row r="5" spans="1:114" s="169" customFormat="1" ht="15" customHeight="1" x14ac:dyDescent="0.3">
      <c r="A5" s="169" t="s">
        <v>989</v>
      </c>
      <c r="B5" s="168" t="s">
        <v>997</v>
      </c>
      <c r="C5" s="170" t="s">
        <v>999</v>
      </c>
      <c r="D5" s="170" t="s">
        <v>1002</v>
      </c>
      <c r="E5" s="171">
        <v>2002</v>
      </c>
      <c r="F5" s="171">
        <v>5</v>
      </c>
      <c r="G5" s="171"/>
      <c r="H5" s="172" t="s">
        <v>768</v>
      </c>
      <c r="I5" s="170">
        <v>9</v>
      </c>
      <c r="J5" s="170">
        <v>20</v>
      </c>
      <c r="K5" s="172"/>
      <c r="L5" s="172"/>
      <c r="M5" s="172"/>
      <c r="N5" s="172"/>
      <c r="O5" s="172"/>
      <c r="P5" s="172"/>
      <c r="Q5" s="172"/>
      <c r="R5" s="172"/>
      <c r="S5" s="172"/>
      <c r="T5" s="172">
        <v>0.2</v>
      </c>
      <c r="U5" s="172" t="s">
        <v>1039</v>
      </c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3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>
        <v>36.4</v>
      </c>
      <c r="AT5" s="173"/>
      <c r="AU5" s="173"/>
      <c r="AV5" s="173"/>
      <c r="AW5" s="172"/>
      <c r="AX5" s="172"/>
      <c r="AY5" s="172">
        <v>19.8</v>
      </c>
      <c r="AZ5" s="172"/>
      <c r="BA5" s="172"/>
      <c r="BB5" s="172"/>
      <c r="BC5" s="172">
        <v>-15.1</v>
      </c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  <c r="CJ5" s="172"/>
      <c r="CK5" s="172"/>
      <c r="CL5" s="172"/>
      <c r="CM5" s="172"/>
      <c r="CN5" s="172"/>
      <c r="CO5" s="172"/>
      <c r="CP5" s="172"/>
      <c r="CQ5" s="172"/>
      <c r="CR5" s="172"/>
      <c r="CS5" s="172"/>
      <c r="CT5" s="172"/>
      <c r="CU5" s="172"/>
      <c r="CV5" s="172"/>
      <c r="CW5" s="172"/>
      <c r="CX5" s="172"/>
      <c r="CY5" s="172"/>
      <c r="CZ5" s="172"/>
      <c r="DA5" s="172"/>
      <c r="DB5" s="172"/>
      <c r="DC5" s="172"/>
      <c r="DD5" s="172"/>
      <c r="DF5" s="172"/>
      <c r="DG5" s="172"/>
      <c r="DH5" s="173"/>
      <c r="DI5" s="172"/>
      <c r="DJ5" s="172"/>
    </row>
    <row r="6" spans="1:114" s="169" customFormat="1" ht="15" customHeight="1" x14ac:dyDescent="0.3">
      <c r="A6" s="169" t="s">
        <v>989</v>
      </c>
      <c r="B6" s="168" t="s">
        <v>997</v>
      </c>
      <c r="C6" s="170" t="s">
        <v>999</v>
      </c>
      <c r="D6" s="170" t="s">
        <v>1003</v>
      </c>
      <c r="E6" s="171">
        <v>2002</v>
      </c>
      <c r="F6" s="171">
        <v>5</v>
      </c>
      <c r="G6" s="171"/>
      <c r="H6" s="172" t="s">
        <v>768</v>
      </c>
      <c r="I6" s="170">
        <v>20</v>
      </c>
      <c r="J6" s="170">
        <v>30</v>
      </c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3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>
        <v>43.1</v>
      </c>
      <c r="AT6" s="173"/>
      <c r="AU6" s="173"/>
      <c r="AV6" s="173"/>
      <c r="AW6" s="172"/>
      <c r="AX6" s="172"/>
      <c r="AY6" s="172">
        <v>20.3</v>
      </c>
      <c r="AZ6" s="172"/>
      <c r="BA6" s="172"/>
      <c r="BB6" s="172"/>
      <c r="BC6" s="172">
        <v>-15.6</v>
      </c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  <c r="CY6" s="172"/>
      <c r="CZ6" s="172"/>
      <c r="DA6" s="172"/>
      <c r="DB6" s="172"/>
      <c r="DC6" s="172"/>
      <c r="DD6" s="172"/>
      <c r="DF6" s="172"/>
      <c r="DG6" s="172"/>
      <c r="DH6" s="173"/>
      <c r="DI6" s="172"/>
      <c r="DJ6" s="172"/>
    </row>
    <row r="7" spans="1:114" s="169" customFormat="1" ht="15" customHeight="1" x14ac:dyDescent="0.3">
      <c r="A7" s="169" t="s">
        <v>989</v>
      </c>
      <c r="B7" s="168" t="s">
        <v>997</v>
      </c>
      <c r="C7" s="170" t="s">
        <v>999</v>
      </c>
      <c r="D7" s="170" t="s">
        <v>1004</v>
      </c>
      <c r="E7" s="171">
        <v>2002</v>
      </c>
      <c r="F7" s="171">
        <v>5</v>
      </c>
      <c r="G7" s="171"/>
      <c r="H7" s="172" t="s">
        <v>768</v>
      </c>
      <c r="I7" s="170">
        <v>30</v>
      </c>
      <c r="J7" s="170">
        <v>40</v>
      </c>
      <c r="K7" s="172"/>
      <c r="L7" s="172"/>
      <c r="M7" s="172"/>
      <c r="N7" s="172"/>
      <c r="O7" s="172"/>
      <c r="P7" s="172"/>
      <c r="Q7" s="172"/>
      <c r="R7" s="172"/>
      <c r="S7" s="172"/>
      <c r="T7" s="172">
        <v>0.2</v>
      </c>
      <c r="U7" s="172" t="s">
        <v>1039</v>
      </c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3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>
        <v>35.5</v>
      </c>
      <c r="AT7" s="173"/>
      <c r="AU7" s="173"/>
      <c r="AV7" s="173"/>
      <c r="AW7" s="172"/>
      <c r="AX7" s="172"/>
      <c r="AY7" s="172">
        <v>17.899999999999999</v>
      </c>
      <c r="AZ7" s="172"/>
      <c r="BA7" s="172"/>
      <c r="BB7" s="172"/>
      <c r="BC7" s="172">
        <v>-19.600000000000001</v>
      </c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A7" s="172"/>
      <c r="CB7" s="172"/>
      <c r="CC7" s="172"/>
      <c r="CD7" s="172"/>
      <c r="CE7" s="172"/>
      <c r="CF7" s="172"/>
      <c r="CG7" s="172"/>
      <c r="CH7" s="172"/>
      <c r="CI7" s="172"/>
      <c r="CJ7" s="172"/>
      <c r="CK7" s="172"/>
      <c r="CL7" s="172"/>
      <c r="CM7" s="172"/>
      <c r="CN7" s="172"/>
      <c r="CO7" s="172"/>
      <c r="CP7" s="172"/>
      <c r="CQ7" s="172"/>
      <c r="CR7" s="172"/>
      <c r="CS7" s="172"/>
      <c r="CT7" s="172"/>
      <c r="CU7" s="172"/>
      <c r="CV7" s="172"/>
      <c r="CW7" s="172"/>
      <c r="CX7" s="172"/>
      <c r="CY7" s="172"/>
      <c r="CZ7" s="172"/>
      <c r="DA7" s="172"/>
      <c r="DB7" s="172"/>
      <c r="DC7" s="172"/>
      <c r="DD7" s="172"/>
      <c r="DF7" s="172"/>
      <c r="DG7" s="172"/>
      <c r="DH7" s="173"/>
      <c r="DI7" s="172"/>
      <c r="DJ7" s="172"/>
    </row>
    <row r="8" spans="1:114" s="169" customFormat="1" ht="15" customHeight="1" x14ac:dyDescent="0.3">
      <c r="A8" s="169" t="s">
        <v>989</v>
      </c>
      <c r="B8" s="168" t="s">
        <v>997</v>
      </c>
      <c r="C8" s="170" t="s">
        <v>999</v>
      </c>
      <c r="D8" s="170" t="s">
        <v>1005</v>
      </c>
      <c r="E8" s="171">
        <v>2002</v>
      </c>
      <c r="F8" s="171">
        <v>5</v>
      </c>
      <c r="G8" s="171"/>
      <c r="H8" s="172" t="s">
        <v>768</v>
      </c>
      <c r="I8" s="170">
        <v>40</v>
      </c>
      <c r="J8" s="168">
        <v>50</v>
      </c>
      <c r="K8" s="172"/>
      <c r="L8" s="172"/>
      <c r="M8" s="172"/>
      <c r="N8" s="172"/>
      <c r="P8" s="172"/>
      <c r="Q8" s="172"/>
      <c r="R8" s="172"/>
      <c r="S8" s="172"/>
      <c r="T8" s="172">
        <v>0.5</v>
      </c>
      <c r="U8" s="172" t="s">
        <v>1039</v>
      </c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3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>
        <v>3.1</v>
      </c>
      <c r="AT8" s="173"/>
      <c r="AU8" s="173"/>
      <c r="AV8" s="173"/>
      <c r="AW8" s="172"/>
      <c r="AX8" s="172"/>
      <c r="AY8" s="172">
        <v>15.6</v>
      </c>
      <c r="AZ8" s="172"/>
      <c r="BA8" s="172"/>
      <c r="BB8" s="172"/>
      <c r="BC8" s="172">
        <v>-20.100000000000001</v>
      </c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172"/>
      <c r="BU8" s="172"/>
      <c r="BV8" s="172"/>
      <c r="BW8" s="172"/>
      <c r="BX8" s="172"/>
      <c r="BY8" s="172"/>
      <c r="BZ8" s="172"/>
      <c r="CA8" s="172"/>
      <c r="CB8" s="172"/>
      <c r="CC8" s="172"/>
      <c r="CD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172"/>
      <c r="CS8" s="172"/>
      <c r="CT8" s="172"/>
      <c r="CU8" s="172"/>
      <c r="CV8" s="172"/>
      <c r="CW8" s="172"/>
      <c r="CX8" s="172"/>
      <c r="CY8" s="172"/>
      <c r="CZ8" s="172"/>
      <c r="DA8" s="172"/>
      <c r="DB8" s="172"/>
      <c r="DC8" s="172"/>
      <c r="DD8" s="172"/>
      <c r="DF8" s="172"/>
      <c r="DG8" s="172"/>
      <c r="DH8" s="173"/>
      <c r="DI8" s="172"/>
      <c r="DJ8" s="172"/>
    </row>
    <row r="9" spans="1:114" s="169" customFormat="1" ht="15" customHeight="1" x14ac:dyDescent="0.3">
      <c r="A9" s="169" t="s">
        <v>989</v>
      </c>
      <c r="B9" s="168" t="s">
        <v>997</v>
      </c>
      <c r="C9" s="170" t="s">
        <v>999</v>
      </c>
      <c r="D9" s="170" t="s">
        <v>1006</v>
      </c>
      <c r="E9" s="171">
        <v>2002</v>
      </c>
      <c r="F9" s="171">
        <v>5</v>
      </c>
      <c r="G9" s="174"/>
      <c r="H9" s="172" t="s">
        <v>768</v>
      </c>
      <c r="I9" s="168">
        <v>50</v>
      </c>
      <c r="J9" s="168">
        <v>60</v>
      </c>
      <c r="AB9" s="172"/>
      <c r="AH9" s="175"/>
      <c r="AS9" s="169">
        <v>18.600000000000001</v>
      </c>
      <c r="AT9" s="175"/>
      <c r="AU9" s="175"/>
      <c r="AV9" s="175"/>
      <c r="AY9" s="169">
        <v>17.5</v>
      </c>
      <c r="BC9" s="169">
        <v>-14.3</v>
      </c>
      <c r="DH9" s="175"/>
    </row>
    <row r="10" spans="1:114" s="169" customFormat="1" ht="15" customHeight="1" x14ac:dyDescent="0.3">
      <c r="A10" s="169" t="s">
        <v>989</v>
      </c>
      <c r="B10" s="168" t="s">
        <v>997</v>
      </c>
      <c r="C10" s="170" t="s">
        <v>999</v>
      </c>
      <c r="D10" s="170" t="s">
        <v>1007</v>
      </c>
      <c r="E10" s="171">
        <v>2002</v>
      </c>
      <c r="F10" s="171">
        <v>5</v>
      </c>
      <c r="G10" s="174"/>
      <c r="H10" s="172" t="s">
        <v>768</v>
      </c>
      <c r="I10" s="168">
        <v>60</v>
      </c>
      <c r="J10" s="168">
        <v>70</v>
      </c>
      <c r="T10" s="169">
        <v>0.3</v>
      </c>
      <c r="U10" s="172" t="s">
        <v>1039</v>
      </c>
      <c r="AB10" s="172"/>
      <c r="AH10" s="175"/>
      <c r="AS10" s="169">
        <v>6.3</v>
      </c>
      <c r="AT10" s="175"/>
      <c r="AU10" s="175"/>
      <c r="AV10" s="175"/>
      <c r="AY10" s="169">
        <v>16.100000000000001</v>
      </c>
      <c r="BC10" s="169">
        <v>-15.1</v>
      </c>
      <c r="DH10" s="175"/>
    </row>
    <row r="11" spans="1:114" s="169" customFormat="1" ht="15" customHeight="1" x14ac:dyDescent="0.3">
      <c r="A11" s="169" t="s">
        <v>989</v>
      </c>
      <c r="B11" s="168" t="s">
        <v>997</v>
      </c>
      <c r="C11" s="170" t="s">
        <v>999</v>
      </c>
      <c r="D11" s="170" t="s">
        <v>1008</v>
      </c>
      <c r="E11" s="171">
        <v>2002</v>
      </c>
      <c r="F11" s="171">
        <v>5</v>
      </c>
      <c r="G11" s="174"/>
      <c r="H11" s="172" t="s">
        <v>768</v>
      </c>
      <c r="I11" s="168">
        <v>70</v>
      </c>
      <c r="J11" s="168">
        <v>80</v>
      </c>
      <c r="T11" s="169">
        <v>0.4</v>
      </c>
      <c r="U11" s="172" t="s">
        <v>1039</v>
      </c>
      <c r="AB11" s="172"/>
      <c r="AH11" s="175"/>
      <c r="AS11" s="169">
        <v>6.7</v>
      </c>
      <c r="AT11" s="175"/>
      <c r="AU11" s="175"/>
      <c r="AV11" s="175"/>
      <c r="AY11" s="169">
        <v>15.9</v>
      </c>
      <c r="BC11" s="169">
        <v>-16.600000000000001</v>
      </c>
      <c r="DH11" s="175"/>
    </row>
    <row r="12" spans="1:114" s="169" customFormat="1" ht="15" customHeight="1" x14ac:dyDescent="0.3">
      <c r="A12" s="169" t="s">
        <v>989</v>
      </c>
      <c r="B12" s="168" t="s">
        <v>997</v>
      </c>
      <c r="C12" s="170" t="s">
        <v>999</v>
      </c>
      <c r="D12" s="170" t="s">
        <v>1009</v>
      </c>
      <c r="E12" s="171">
        <v>2002</v>
      </c>
      <c r="F12" s="171">
        <v>5</v>
      </c>
      <c r="G12" s="174"/>
      <c r="H12" s="172" t="s">
        <v>768</v>
      </c>
      <c r="I12" s="168">
        <v>80</v>
      </c>
      <c r="J12" s="168">
        <v>90</v>
      </c>
      <c r="AB12" s="172"/>
      <c r="AH12" s="175"/>
      <c r="AS12" s="169">
        <v>10.8</v>
      </c>
      <c r="AT12" s="175"/>
      <c r="AU12" s="175"/>
      <c r="AV12" s="175"/>
      <c r="AY12" s="169">
        <v>15.8</v>
      </c>
      <c r="BC12" s="169">
        <v>-18.899999999999999</v>
      </c>
      <c r="DH12" s="175"/>
    </row>
    <row r="13" spans="1:114" s="169" customFormat="1" ht="15" customHeight="1" x14ac:dyDescent="0.3">
      <c r="A13" s="169" t="s">
        <v>989</v>
      </c>
      <c r="B13" s="168" t="s">
        <v>997</v>
      </c>
      <c r="C13" s="170" t="s">
        <v>999</v>
      </c>
      <c r="D13" s="170" t="s">
        <v>1010</v>
      </c>
      <c r="E13" s="171">
        <v>2002</v>
      </c>
      <c r="F13" s="171">
        <v>5</v>
      </c>
      <c r="G13" s="174"/>
      <c r="H13" s="172" t="s">
        <v>768</v>
      </c>
      <c r="I13" s="168">
        <v>90</v>
      </c>
      <c r="J13" s="168">
        <v>102</v>
      </c>
      <c r="T13" s="169">
        <v>0.2</v>
      </c>
      <c r="U13" s="172" t="s">
        <v>1039</v>
      </c>
      <c r="AB13" s="172"/>
      <c r="AH13" s="175"/>
      <c r="AS13" s="169">
        <v>23.7</v>
      </c>
      <c r="AT13" s="175"/>
      <c r="AU13" s="175"/>
      <c r="AV13" s="175"/>
      <c r="AY13" s="169">
        <v>15</v>
      </c>
      <c r="BC13" s="169">
        <v>-22.9</v>
      </c>
      <c r="DH13" s="175"/>
    </row>
    <row r="14" spans="1:114" s="169" customFormat="1" ht="15" customHeight="1" x14ac:dyDescent="0.3">
      <c r="A14" s="169" t="s">
        <v>989</v>
      </c>
      <c r="B14" s="168" t="s">
        <v>997</v>
      </c>
      <c r="C14" s="170" t="s">
        <v>999</v>
      </c>
      <c r="D14" s="170" t="s">
        <v>1011</v>
      </c>
      <c r="E14" s="171">
        <v>2002</v>
      </c>
      <c r="F14" s="171">
        <v>5</v>
      </c>
      <c r="G14" s="174"/>
      <c r="H14" s="172" t="s">
        <v>768</v>
      </c>
      <c r="I14" s="168">
        <v>102</v>
      </c>
      <c r="J14" s="168">
        <v>116</v>
      </c>
      <c r="AB14" s="172"/>
      <c r="AH14" s="175"/>
      <c r="AS14" s="169">
        <v>16.399999999999999</v>
      </c>
      <c r="AT14" s="175"/>
      <c r="AU14" s="175"/>
      <c r="AV14" s="175"/>
      <c r="AY14" s="169">
        <v>15</v>
      </c>
      <c r="BC14" s="169">
        <v>-21.9</v>
      </c>
      <c r="DH14" s="175"/>
    </row>
    <row r="15" spans="1:114" s="169" customFormat="1" ht="15" customHeight="1" x14ac:dyDescent="0.3">
      <c r="A15" s="169" t="s">
        <v>989</v>
      </c>
      <c r="B15" s="168" t="s">
        <v>997</v>
      </c>
      <c r="C15" s="170" t="s">
        <v>999</v>
      </c>
      <c r="D15" s="170" t="s">
        <v>1012</v>
      </c>
      <c r="E15" s="171">
        <v>2002</v>
      </c>
      <c r="F15" s="171">
        <v>5</v>
      </c>
      <c r="G15" s="174"/>
      <c r="H15" s="172" t="s">
        <v>768</v>
      </c>
      <c r="I15" s="168">
        <v>116</v>
      </c>
      <c r="J15" s="168">
        <v>118</v>
      </c>
      <c r="T15" s="169">
        <v>0.2</v>
      </c>
      <c r="U15" s="172" t="s">
        <v>1039</v>
      </c>
      <c r="AB15" s="172"/>
      <c r="AH15" s="175"/>
      <c r="AS15" s="169">
        <v>35.6</v>
      </c>
      <c r="AT15" s="175"/>
      <c r="AU15" s="175"/>
      <c r="AV15" s="175"/>
      <c r="AY15" s="169">
        <v>21.1</v>
      </c>
      <c r="BC15" s="169">
        <v>-16.399999999999999</v>
      </c>
      <c r="DH15" s="175"/>
    </row>
    <row r="16" spans="1:114" s="169" customFormat="1" ht="15" customHeight="1" x14ac:dyDescent="0.3">
      <c r="A16" s="169" t="s">
        <v>989</v>
      </c>
      <c r="B16" s="168" t="s">
        <v>997</v>
      </c>
      <c r="C16" s="170" t="s">
        <v>999</v>
      </c>
      <c r="D16" s="170" t="s">
        <v>1013</v>
      </c>
      <c r="E16" s="171">
        <v>2002</v>
      </c>
      <c r="F16" s="171">
        <v>5</v>
      </c>
      <c r="G16" s="174"/>
      <c r="H16" s="172" t="s">
        <v>768</v>
      </c>
      <c r="I16" s="168">
        <v>118</v>
      </c>
      <c r="J16" s="168">
        <v>130</v>
      </c>
      <c r="AB16" s="172"/>
      <c r="AH16" s="175"/>
      <c r="AS16" s="169">
        <v>25</v>
      </c>
      <c r="AT16" s="175"/>
      <c r="AU16" s="175"/>
      <c r="AV16" s="175"/>
      <c r="AY16" s="169">
        <v>15.7</v>
      </c>
      <c r="BC16" s="169">
        <v>-17.3</v>
      </c>
      <c r="DH16" s="175"/>
    </row>
    <row r="17" spans="1:112" s="169" customFormat="1" ht="15" customHeight="1" x14ac:dyDescent="0.3">
      <c r="A17" s="169" t="s">
        <v>989</v>
      </c>
      <c r="B17" s="168" t="s">
        <v>997</v>
      </c>
      <c r="C17" s="170" t="s">
        <v>999</v>
      </c>
      <c r="D17" s="170" t="s">
        <v>1014</v>
      </c>
      <c r="E17" s="171">
        <v>2002</v>
      </c>
      <c r="F17" s="171">
        <v>5</v>
      </c>
      <c r="G17" s="174"/>
      <c r="H17" s="172" t="s">
        <v>768</v>
      </c>
      <c r="I17" s="168">
        <v>130</v>
      </c>
      <c r="J17" s="168">
        <v>140</v>
      </c>
      <c r="T17" s="169">
        <v>0.1</v>
      </c>
      <c r="U17" s="172" t="s">
        <v>1039</v>
      </c>
      <c r="AB17" s="172"/>
      <c r="AH17" s="175"/>
      <c r="AS17" s="169">
        <v>17.8</v>
      </c>
      <c r="AT17" s="175"/>
      <c r="AU17" s="175"/>
      <c r="AV17" s="175"/>
      <c r="AY17" s="169">
        <v>18.7</v>
      </c>
      <c r="BC17" s="169">
        <v>-13.6</v>
      </c>
      <c r="DH17" s="175"/>
    </row>
    <row r="18" spans="1:112" s="169" customFormat="1" ht="15" customHeight="1" x14ac:dyDescent="0.3">
      <c r="A18" s="169" t="s">
        <v>989</v>
      </c>
      <c r="B18" s="168" t="s">
        <v>997</v>
      </c>
      <c r="C18" s="170" t="s">
        <v>999</v>
      </c>
      <c r="D18" s="170" t="s">
        <v>1015</v>
      </c>
      <c r="E18" s="171">
        <v>2002</v>
      </c>
      <c r="F18" s="171">
        <v>5</v>
      </c>
      <c r="G18" s="174"/>
      <c r="H18" s="172" t="s">
        <v>768</v>
      </c>
      <c r="I18" s="168">
        <v>140</v>
      </c>
      <c r="J18" s="168">
        <v>150</v>
      </c>
      <c r="AB18" s="172"/>
      <c r="AH18" s="175"/>
      <c r="AS18" s="169">
        <v>18.2</v>
      </c>
      <c r="AT18" s="175"/>
      <c r="AU18" s="175"/>
      <c r="AV18" s="175"/>
      <c r="AY18" s="169">
        <v>18.100000000000001</v>
      </c>
      <c r="BC18" s="169">
        <v>-13.1</v>
      </c>
      <c r="DH18" s="175"/>
    </row>
    <row r="19" spans="1:112" s="169" customFormat="1" ht="15" customHeight="1" x14ac:dyDescent="0.3">
      <c r="A19" s="169" t="s">
        <v>989</v>
      </c>
      <c r="B19" s="168" t="s">
        <v>997</v>
      </c>
      <c r="C19" s="170" t="s">
        <v>999</v>
      </c>
      <c r="D19" s="170" t="s">
        <v>1016</v>
      </c>
      <c r="E19" s="171">
        <v>2002</v>
      </c>
      <c r="F19" s="171">
        <v>5</v>
      </c>
      <c r="G19" s="174"/>
      <c r="H19" s="172" t="s">
        <v>768</v>
      </c>
      <c r="I19" s="168">
        <v>150</v>
      </c>
      <c r="J19" s="168">
        <v>160</v>
      </c>
      <c r="T19" s="169">
        <v>0.4</v>
      </c>
      <c r="U19" s="172" t="s">
        <v>1039</v>
      </c>
      <c r="AB19" s="172"/>
      <c r="AH19" s="175"/>
      <c r="AS19" s="169">
        <v>9.1</v>
      </c>
      <c r="AT19" s="175"/>
      <c r="AU19" s="175"/>
      <c r="AV19" s="175"/>
      <c r="AY19" s="169">
        <v>15.2</v>
      </c>
      <c r="BC19" s="169">
        <v>-15.1</v>
      </c>
      <c r="DH19" s="175"/>
    </row>
    <row r="20" spans="1:112" s="169" customFormat="1" ht="15" customHeight="1" x14ac:dyDescent="0.3">
      <c r="A20" s="169" t="s">
        <v>989</v>
      </c>
      <c r="B20" s="168" t="s">
        <v>997</v>
      </c>
      <c r="C20" s="170" t="s">
        <v>999</v>
      </c>
      <c r="D20" s="170" t="s">
        <v>1017</v>
      </c>
      <c r="E20" s="171">
        <v>2002</v>
      </c>
      <c r="F20" s="171">
        <v>5</v>
      </c>
      <c r="G20" s="174"/>
      <c r="H20" s="172" t="s">
        <v>768</v>
      </c>
      <c r="I20" s="168">
        <v>160</v>
      </c>
      <c r="J20" s="168">
        <v>169</v>
      </c>
      <c r="T20" s="169">
        <v>0.3</v>
      </c>
      <c r="U20" s="172" t="s">
        <v>1039</v>
      </c>
      <c r="AB20" s="172"/>
      <c r="AH20" s="175"/>
      <c r="AS20" s="169">
        <v>6.3</v>
      </c>
      <c r="AT20" s="175"/>
      <c r="AU20" s="175"/>
      <c r="AV20" s="175"/>
      <c r="AY20" s="169">
        <v>16.100000000000001</v>
      </c>
      <c r="BC20" s="169">
        <v>-17.100000000000001</v>
      </c>
      <c r="DH20" s="175"/>
    </row>
    <row r="21" spans="1:112" s="169" customFormat="1" ht="15" customHeight="1" x14ac:dyDescent="0.3">
      <c r="A21" s="169" t="s">
        <v>989</v>
      </c>
      <c r="B21" s="168" t="s">
        <v>997</v>
      </c>
      <c r="C21" s="170" t="s">
        <v>999</v>
      </c>
      <c r="D21" s="170" t="s">
        <v>1018</v>
      </c>
      <c r="E21" s="171">
        <v>2002</v>
      </c>
      <c r="F21" s="171">
        <v>5</v>
      </c>
      <c r="G21" s="174"/>
      <c r="H21" s="172" t="s">
        <v>768</v>
      </c>
      <c r="I21" s="168">
        <v>169</v>
      </c>
      <c r="J21" s="168">
        <v>177</v>
      </c>
      <c r="T21" s="169">
        <v>0.4</v>
      </c>
      <c r="U21" s="172" t="s">
        <v>1039</v>
      </c>
      <c r="AB21" s="172"/>
      <c r="AH21" s="175"/>
      <c r="AS21" s="169">
        <v>5</v>
      </c>
      <c r="AT21" s="175"/>
      <c r="AU21" s="175"/>
      <c r="AV21" s="175"/>
      <c r="AY21" s="169">
        <v>17.7</v>
      </c>
      <c r="BC21" s="169">
        <v>-20</v>
      </c>
      <c r="DH21" s="175"/>
    </row>
    <row r="22" spans="1:112" s="169" customFormat="1" ht="15" customHeight="1" x14ac:dyDescent="0.3">
      <c r="A22" s="169" t="s">
        <v>989</v>
      </c>
      <c r="B22" s="168" t="s">
        <v>997</v>
      </c>
      <c r="C22" s="170" t="s">
        <v>999</v>
      </c>
      <c r="D22" s="170" t="s">
        <v>1019</v>
      </c>
      <c r="E22" s="171">
        <v>2002</v>
      </c>
      <c r="F22" s="171">
        <v>5</v>
      </c>
      <c r="G22" s="174"/>
      <c r="H22" s="172" t="s">
        <v>768</v>
      </c>
      <c r="I22" s="168">
        <v>177</v>
      </c>
      <c r="J22" s="168">
        <v>190</v>
      </c>
      <c r="T22" s="169">
        <v>0.6</v>
      </c>
      <c r="U22" s="172" t="s">
        <v>1039</v>
      </c>
      <c r="AB22" s="172"/>
      <c r="AH22" s="175"/>
      <c r="AS22" s="169">
        <v>0.8</v>
      </c>
      <c r="AT22" s="175"/>
      <c r="AU22" s="175"/>
      <c r="AV22" s="175"/>
      <c r="AY22" s="169">
        <v>18.399999999999999</v>
      </c>
      <c r="BC22" s="169">
        <v>-23</v>
      </c>
      <c r="DH22" s="175"/>
    </row>
    <row r="23" spans="1:112" s="169" customFormat="1" ht="15" customHeight="1" x14ac:dyDescent="0.3">
      <c r="A23" s="169" t="s">
        <v>989</v>
      </c>
      <c r="B23" s="168" t="s">
        <v>997</v>
      </c>
      <c r="C23" s="170" t="s">
        <v>999</v>
      </c>
      <c r="D23" s="170" t="s">
        <v>1020</v>
      </c>
      <c r="E23" s="171">
        <v>2002</v>
      </c>
      <c r="F23" s="171">
        <v>5</v>
      </c>
      <c r="G23" s="174"/>
      <c r="H23" s="172" t="s">
        <v>768</v>
      </c>
      <c r="I23" s="168">
        <v>190</v>
      </c>
      <c r="J23" s="168">
        <v>200</v>
      </c>
      <c r="T23" s="169">
        <v>0.7</v>
      </c>
      <c r="U23" s="172" t="s">
        <v>1039</v>
      </c>
      <c r="AB23" s="172"/>
      <c r="AH23" s="175"/>
      <c r="AS23" s="169">
        <v>0.4</v>
      </c>
      <c r="AT23" s="175"/>
      <c r="AU23" s="175"/>
      <c r="AV23" s="175"/>
      <c r="AY23" s="169">
        <v>14.4</v>
      </c>
      <c r="BC23" s="169">
        <v>-24.9</v>
      </c>
      <c r="DH23" s="175"/>
    </row>
    <row r="24" spans="1:112" s="169" customFormat="1" ht="15" customHeight="1" x14ac:dyDescent="0.3">
      <c r="A24" s="169" t="s">
        <v>989</v>
      </c>
      <c r="B24" s="168" t="s">
        <v>997</v>
      </c>
      <c r="C24" s="170" t="s">
        <v>999</v>
      </c>
      <c r="D24" s="170" t="s">
        <v>1021</v>
      </c>
      <c r="E24" s="171">
        <v>2002</v>
      </c>
      <c r="F24" s="171">
        <v>5</v>
      </c>
      <c r="G24" s="174"/>
      <c r="H24" s="172" t="s">
        <v>768</v>
      </c>
      <c r="I24" s="168">
        <v>200</v>
      </c>
      <c r="J24" s="168">
        <v>210</v>
      </c>
      <c r="T24" s="169">
        <v>0.7</v>
      </c>
      <c r="U24" s="172" t="s">
        <v>1039</v>
      </c>
      <c r="AB24" s="172"/>
      <c r="AH24" s="175"/>
      <c r="AS24" s="169">
        <v>0.4</v>
      </c>
      <c r="AT24" s="175"/>
      <c r="AU24" s="175"/>
      <c r="AV24" s="175"/>
      <c r="AY24" s="169">
        <v>17.100000000000001</v>
      </c>
      <c r="BC24" s="169">
        <v>-24.8</v>
      </c>
      <c r="DH24" s="175"/>
    </row>
    <row r="25" spans="1:112" s="169" customFormat="1" ht="15" customHeight="1" x14ac:dyDescent="0.3">
      <c r="A25" s="169" t="s">
        <v>989</v>
      </c>
      <c r="B25" s="168" t="s">
        <v>997</v>
      </c>
      <c r="C25" s="170" t="s">
        <v>999</v>
      </c>
      <c r="D25" s="170" t="s">
        <v>1022</v>
      </c>
      <c r="E25" s="171">
        <v>2002</v>
      </c>
      <c r="F25" s="171">
        <v>5</v>
      </c>
      <c r="G25" s="174"/>
      <c r="H25" s="172" t="s">
        <v>768</v>
      </c>
      <c r="I25" s="168">
        <v>210</v>
      </c>
      <c r="J25" s="168">
        <v>222</v>
      </c>
      <c r="T25" s="169">
        <v>0.5</v>
      </c>
      <c r="U25" s="172" t="s">
        <v>1039</v>
      </c>
      <c r="AB25" s="172"/>
      <c r="AH25" s="175"/>
      <c r="AS25" s="169">
        <v>2.5</v>
      </c>
      <c r="AT25" s="175"/>
      <c r="AU25" s="175"/>
      <c r="AV25" s="175"/>
      <c r="AY25" s="169">
        <v>19.7</v>
      </c>
      <c r="BC25" s="169">
        <v>-24.9</v>
      </c>
      <c r="DH25" s="175"/>
    </row>
    <row r="26" spans="1:112" s="169" customFormat="1" ht="15" customHeight="1" x14ac:dyDescent="0.3">
      <c r="A26" s="169" t="s">
        <v>989</v>
      </c>
      <c r="B26" s="168" t="s">
        <v>997</v>
      </c>
      <c r="C26" s="170" t="s">
        <v>999</v>
      </c>
      <c r="D26" s="170" t="s">
        <v>1023</v>
      </c>
      <c r="E26" s="171">
        <v>2002</v>
      </c>
      <c r="F26" s="171">
        <v>5</v>
      </c>
      <c r="G26" s="174"/>
      <c r="H26" s="172" t="s">
        <v>768</v>
      </c>
      <c r="I26" s="168">
        <v>222</v>
      </c>
      <c r="J26" s="168">
        <v>230</v>
      </c>
      <c r="T26" s="169">
        <v>0.4</v>
      </c>
      <c r="U26" s="172" t="s">
        <v>1039</v>
      </c>
      <c r="AB26" s="172"/>
      <c r="AH26" s="175"/>
      <c r="AS26" s="169">
        <v>2.8</v>
      </c>
      <c r="AT26" s="175"/>
      <c r="AU26" s="175"/>
      <c r="AV26" s="175"/>
      <c r="AY26" s="169">
        <v>20.3</v>
      </c>
      <c r="BC26" s="169">
        <v>-25</v>
      </c>
      <c r="DH26" s="175"/>
    </row>
    <row r="27" spans="1:112" s="169" customFormat="1" ht="15" customHeight="1" x14ac:dyDescent="0.3">
      <c r="A27" s="169" t="s">
        <v>989</v>
      </c>
      <c r="B27" s="168" t="s">
        <v>997</v>
      </c>
      <c r="C27" s="170" t="s">
        <v>999</v>
      </c>
      <c r="D27" s="170" t="s">
        <v>1024</v>
      </c>
      <c r="E27" s="171">
        <v>2002</v>
      </c>
      <c r="F27" s="171">
        <v>5</v>
      </c>
      <c r="G27" s="174"/>
      <c r="H27" s="172" t="s">
        <v>768</v>
      </c>
      <c r="I27" s="168">
        <v>230</v>
      </c>
      <c r="J27" s="168">
        <v>240</v>
      </c>
      <c r="T27" s="169">
        <v>0.4</v>
      </c>
      <c r="U27" s="172" t="s">
        <v>1039</v>
      </c>
      <c r="AB27" s="172"/>
      <c r="AH27" s="175"/>
      <c r="AS27" s="169">
        <v>2.5</v>
      </c>
      <c r="AT27" s="175"/>
      <c r="AU27" s="175"/>
      <c r="AV27" s="175"/>
      <c r="AY27" s="169">
        <v>22.3</v>
      </c>
      <c r="BC27" s="169">
        <v>-25.3</v>
      </c>
      <c r="DH27" s="175"/>
    </row>
    <row r="28" spans="1:112" s="169" customFormat="1" ht="15" customHeight="1" x14ac:dyDescent="0.3">
      <c r="A28" s="169" t="s">
        <v>989</v>
      </c>
      <c r="B28" s="168" t="s">
        <v>997</v>
      </c>
      <c r="C28" s="170" t="s">
        <v>999</v>
      </c>
      <c r="D28" s="170" t="s">
        <v>1025</v>
      </c>
      <c r="E28" s="171">
        <v>2002</v>
      </c>
      <c r="F28" s="171">
        <v>5</v>
      </c>
      <c r="G28" s="174"/>
      <c r="H28" s="172" t="s">
        <v>768</v>
      </c>
      <c r="I28" s="168">
        <v>240</v>
      </c>
      <c r="J28" s="168">
        <v>250</v>
      </c>
      <c r="T28" s="169">
        <v>0.5</v>
      </c>
      <c r="U28" s="172" t="s">
        <v>1039</v>
      </c>
      <c r="AB28" s="172"/>
      <c r="AH28" s="175"/>
      <c r="AS28" s="169">
        <v>2.2000000000000002</v>
      </c>
      <c r="AT28" s="175"/>
      <c r="AU28" s="175"/>
      <c r="AV28" s="175"/>
      <c r="AY28" s="169">
        <v>18.3</v>
      </c>
      <c r="BC28" s="169">
        <v>-25.1</v>
      </c>
      <c r="DH28" s="175"/>
    </row>
    <row r="29" spans="1:112" s="169" customFormat="1" ht="15" customHeight="1" x14ac:dyDescent="0.3">
      <c r="A29" s="169" t="s">
        <v>989</v>
      </c>
      <c r="B29" s="168" t="s">
        <v>997</v>
      </c>
      <c r="C29" s="170" t="s">
        <v>999</v>
      </c>
      <c r="D29" s="170" t="s">
        <v>1026</v>
      </c>
      <c r="E29" s="171">
        <v>2002</v>
      </c>
      <c r="F29" s="171">
        <v>5</v>
      </c>
      <c r="G29" s="174"/>
      <c r="H29" s="172" t="s">
        <v>768</v>
      </c>
      <c r="I29" s="168">
        <v>250</v>
      </c>
      <c r="J29" s="168">
        <v>260</v>
      </c>
      <c r="AB29" s="172"/>
      <c r="AH29" s="175"/>
      <c r="AS29" s="169">
        <v>2.7</v>
      </c>
      <c r="AT29" s="175"/>
      <c r="AU29" s="175"/>
      <c r="AV29" s="175"/>
      <c r="AY29" s="169">
        <v>17.600000000000001</v>
      </c>
      <c r="BC29" s="169">
        <v>-24.7</v>
      </c>
      <c r="DH29" s="175"/>
    </row>
    <row r="30" spans="1:112" s="169" customFormat="1" ht="15" customHeight="1" x14ac:dyDescent="0.3">
      <c r="A30" s="169" t="s">
        <v>989</v>
      </c>
      <c r="B30" s="168" t="s">
        <v>997</v>
      </c>
      <c r="C30" s="170" t="s">
        <v>999</v>
      </c>
      <c r="D30" s="170" t="s">
        <v>1027</v>
      </c>
      <c r="E30" s="171">
        <v>2002</v>
      </c>
      <c r="F30" s="171">
        <v>5</v>
      </c>
      <c r="G30" s="174"/>
      <c r="H30" s="172" t="s">
        <v>768</v>
      </c>
      <c r="I30" s="168">
        <v>260</v>
      </c>
      <c r="J30" s="168">
        <v>270</v>
      </c>
      <c r="T30" s="169">
        <v>0.5</v>
      </c>
      <c r="U30" s="172" t="s">
        <v>1039</v>
      </c>
      <c r="AB30" s="172"/>
      <c r="AH30" s="175"/>
      <c r="AS30" s="169">
        <v>1.5</v>
      </c>
      <c r="AT30" s="175"/>
      <c r="AU30" s="175"/>
      <c r="AV30" s="175"/>
      <c r="AY30" s="169">
        <v>15.9</v>
      </c>
      <c r="BC30" s="169">
        <v>-24.3</v>
      </c>
      <c r="DH30" s="175"/>
    </row>
    <row r="31" spans="1:112" s="169" customFormat="1" ht="15" customHeight="1" x14ac:dyDescent="0.3">
      <c r="A31" s="169" t="s">
        <v>989</v>
      </c>
      <c r="B31" s="168" t="s">
        <v>997</v>
      </c>
      <c r="C31" s="170" t="s">
        <v>999</v>
      </c>
      <c r="D31" s="170" t="s">
        <v>1028</v>
      </c>
      <c r="E31" s="171">
        <v>2002</v>
      </c>
      <c r="F31" s="171">
        <v>5</v>
      </c>
      <c r="G31" s="174"/>
      <c r="H31" s="172" t="s">
        <v>768</v>
      </c>
      <c r="I31" s="168">
        <v>270</v>
      </c>
      <c r="J31" s="168">
        <v>277</v>
      </c>
      <c r="T31" s="169">
        <v>0.5</v>
      </c>
      <c r="U31" s="172" t="s">
        <v>1039</v>
      </c>
      <c r="AB31" s="172"/>
      <c r="AH31" s="175"/>
      <c r="AS31" s="169">
        <v>3</v>
      </c>
      <c r="AT31" s="175"/>
      <c r="AU31" s="175"/>
      <c r="AV31" s="175"/>
      <c r="AY31" s="169">
        <v>18.2</v>
      </c>
      <c r="BC31" s="169">
        <v>-23.2</v>
      </c>
      <c r="DH31" s="175"/>
    </row>
    <row r="32" spans="1:112" s="169" customFormat="1" ht="15" customHeight="1" x14ac:dyDescent="0.3">
      <c r="A32" s="169" t="s">
        <v>989</v>
      </c>
      <c r="B32" s="168" t="s">
        <v>997</v>
      </c>
      <c r="C32" s="170" t="s">
        <v>999</v>
      </c>
      <c r="D32" s="170" t="s">
        <v>1029</v>
      </c>
      <c r="E32" s="171">
        <v>2002</v>
      </c>
      <c r="F32" s="171">
        <v>5</v>
      </c>
      <c r="G32" s="174"/>
      <c r="H32" s="172" t="s">
        <v>768</v>
      </c>
      <c r="I32" s="168">
        <v>277</v>
      </c>
      <c r="J32" s="168">
        <v>287</v>
      </c>
      <c r="T32" s="169">
        <v>0.2</v>
      </c>
      <c r="U32" s="172" t="s">
        <v>1039</v>
      </c>
      <c r="AB32" s="172"/>
      <c r="AH32" s="175"/>
      <c r="AS32" s="169">
        <v>19</v>
      </c>
      <c r="AT32" s="175"/>
      <c r="AU32" s="175"/>
      <c r="AV32" s="175"/>
      <c r="AY32" s="169">
        <v>16.2</v>
      </c>
      <c r="BC32" s="169">
        <v>-21.3</v>
      </c>
      <c r="DH32" s="175"/>
    </row>
    <row r="33" spans="1:112" s="169" customFormat="1" ht="15" customHeight="1" x14ac:dyDescent="0.3">
      <c r="A33" s="169" t="s">
        <v>989</v>
      </c>
      <c r="B33" s="168" t="s">
        <v>997</v>
      </c>
      <c r="C33" s="170" t="s">
        <v>999</v>
      </c>
      <c r="D33" s="170" t="s">
        <v>1030</v>
      </c>
      <c r="E33" s="171">
        <v>2002</v>
      </c>
      <c r="F33" s="171">
        <v>5</v>
      </c>
      <c r="G33" s="174"/>
      <c r="H33" s="172" t="s">
        <v>768</v>
      </c>
      <c r="I33" s="168">
        <v>287</v>
      </c>
      <c r="J33" s="168">
        <v>290</v>
      </c>
      <c r="T33" s="169">
        <v>0.2</v>
      </c>
      <c r="U33" s="172" t="s">
        <v>1039</v>
      </c>
      <c r="AB33" s="172"/>
      <c r="AH33" s="175"/>
      <c r="AS33" s="169">
        <v>17.600000000000001</v>
      </c>
      <c r="AT33" s="175"/>
      <c r="AU33" s="175"/>
      <c r="AV33" s="175"/>
      <c r="AY33" s="169">
        <v>15.4</v>
      </c>
      <c r="BC33" s="169">
        <v>-20.2</v>
      </c>
      <c r="DH33" s="175"/>
    </row>
    <row r="34" spans="1:112" s="169" customFormat="1" ht="15" customHeight="1" x14ac:dyDescent="0.3">
      <c r="A34" s="169" t="s">
        <v>989</v>
      </c>
      <c r="B34" s="168" t="s">
        <v>997</v>
      </c>
      <c r="C34" s="170" t="s">
        <v>999</v>
      </c>
      <c r="D34" s="170" t="s">
        <v>1031</v>
      </c>
      <c r="E34" s="171">
        <v>2002</v>
      </c>
      <c r="F34" s="171">
        <v>5</v>
      </c>
      <c r="G34" s="174"/>
      <c r="H34" s="172" t="s">
        <v>768</v>
      </c>
      <c r="I34" s="168">
        <v>290</v>
      </c>
      <c r="J34" s="168">
        <v>298</v>
      </c>
      <c r="AB34" s="172"/>
      <c r="AH34" s="175"/>
      <c r="AS34" s="169">
        <v>25.2</v>
      </c>
      <c r="AT34" s="175"/>
      <c r="AU34" s="175"/>
      <c r="AV34" s="175"/>
      <c r="AY34" s="169">
        <v>15</v>
      </c>
      <c r="BC34" s="169">
        <v>-20.9</v>
      </c>
      <c r="DH34" s="175"/>
    </row>
    <row r="35" spans="1:112" s="169" customFormat="1" ht="15" customHeight="1" x14ac:dyDescent="0.3">
      <c r="A35" s="169" t="s">
        <v>989</v>
      </c>
      <c r="B35" s="168" t="s">
        <v>997</v>
      </c>
      <c r="C35" s="170" t="s">
        <v>999</v>
      </c>
      <c r="D35" s="170" t="s">
        <v>1032</v>
      </c>
      <c r="E35" s="171">
        <v>2002</v>
      </c>
      <c r="F35" s="171">
        <v>5</v>
      </c>
      <c r="G35" s="174"/>
      <c r="H35" s="172" t="s">
        <v>768</v>
      </c>
      <c r="I35" s="168">
        <v>298</v>
      </c>
      <c r="J35" s="168">
        <v>310</v>
      </c>
      <c r="AB35" s="172"/>
      <c r="AH35" s="175"/>
      <c r="AS35" s="169">
        <v>17.8</v>
      </c>
      <c r="AT35" s="175"/>
      <c r="AU35" s="175"/>
      <c r="AV35" s="175"/>
      <c r="AY35" s="169">
        <v>17.100000000000001</v>
      </c>
      <c r="BC35" s="169">
        <v>-19.2</v>
      </c>
      <c r="DH35" s="175"/>
    </row>
    <row r="36" spans="1:112" ht="15" customHeight="1" x14ac:dyDescent="0.35">
      <c r="H36" s="5"/>
      <c r="AB36" s="5"/>
    </row>
    <row r="37" spans="1:112" ht="14.5" x14ac:dyDescent="0.35">
      <c r="H37" s="5"/>
      <c r="AB37" s="5"/>
    </row>
    <row r="38" spans="1:112" ht="14.5" x14ac:dyDescent="0.35">
      <c r="H38" s="5"/>
      <c r="AB38" s="5"/>
    </row>
    <row r="39" spans="1:112" ht="14.5" x14ac:dyDescent="0.35">
      <c r="H39" s="5"/>
      <c r="AB39" s="5"/>
    </row>
    <row r="40" spans="1:112" ht="14.5" x14ac:dyDescent="0.35">
      <c r="H40" s="5"/>
      <c r="AB40" s="5"/>
    </row>
    <row r="41" spans="1:112" ht="14.5" x14ac:dyDescent="0.35">
      <c r="H41" s="5"/>
      <c r="AB41" s="5"/>
    </row>
    <row r="42" spans="1:112" ht="14.5" x14ac:dyDescent="0.35">
      <c r="H42" s="5"/>
      <c r="AB42" s="5"/>
    </row>
    <row r="43" spans="1:112" ht="14.5" x14ac:dyDescent="0.35">
      <c r="H43" s="5"/>
      <c r="AB43" s="5"/>
    </row>
    <row r="44" spans="1:112" ht="14.5" x14ac:dyDescent="0.35">
      <c r="H44" s="5"/>
      <c r="AB44" s="5"/>
    </row>
    <row r="45" spans="1:112" ht="14.5" x14ac:dyDescent="0.35">
      <c r="H45" s="5"/>
      <c r="AB45" s="5"/>
    </row>
    <row r="46" spans="1:112" ht="14.5" x14ac:dyDescent="0.35">
      <c r="H46" s="5"/>
      <c r="AB46" s="5"/>
    </row>
    <row r="47" spans="1:112" ht="14.5" x14ac:dyDescent="0.35">
      <c r="H47" s="5"/>
      <c r="AB47" s="5"/>
    </row>
    <row r="48" spans="1:112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2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7" customWidth="1"/>
    <col min="6" max="6" width="14.453125" style="107" customWidth="1"/>
    <col min="7" max="7" width="14.453125" style="113" customWidth="1"/>
    <col min="8" max="8" width="17" style="113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0" customFormat="1" ht="48.5" customHeight="1" x14ac:dyDescent="0.35">
      <c r="A1" s="17" t="s">
        <v>637</v>
      </c>
      <c r="B1" s="17" t="s">
        <v>14</v>
      </c>
      <c r="C1" s="17" t="s">
        <v>427</v>
      </c>
      <c r="D1" s="17" t="s">
        <v>779</v>
      </c>
      <c r="E1" s="110" t="s">
        <v>705</v>
      </c>
      <c r="F1" s="104" t="s">
        <v>706</v>
      </c>
      <c r="G1" s="104" t="s">
        <v>707</v>
      </c>
      <c r="H1" s="104" t="s">
        <v>815</v>
      </c>
      <c r="I1" s="17" t="s">
        <v>548</v>
      </c>
      <c r="J1" s="18" t="s">
        <v>814</v>
      </c>
      <c r="K1" s="76" t="s">
        <v>302</v>
      </c>
      <c r="L1" s="76" t="s">
        <v>303</v>
      </c>
      <c r="M1" s="76" t="s">
        <v>304</v>
      </c>
      <c r="N1" s="76" t="s">
        <v>628</v>
      </c>
      <c r="O1" s="76" t="s">
        <v>305</v>
      </c>
      <c r="P1" s="76" t="s">
        <v>306</v>
      </c>
      <c r="Q1" s="91" t="s">
        <v>326</v>
      </c>
      <c r="R1" s="91" t="s">
        <v>327</v>
      </c>
      <c r="S1" s="91" t="s">
        <v>328</v>
      </c>
      <c r="T1" s="91" t="s">
        <v>329</v>
      </c>
      <c r="U1" s="61" t="s">
        <v>307</v>
      </c>
      <c r="V1" s="61" t="s">
        <v>308</v>
      </c>
      <c r="W1" s="61" t="s">
        <v>897</v>
      </c>
      <c r="X1" s="61" t="s">
        <v>898</v>
      </c>
      <c r="Y1" s="61" t="s">
        <v>309</v>
      </c>
      <c r="Z1" s="61" t="s">
        <v>310</v>
      </c>
      <c r="AA1" s="61" t="s">
        <v>311</v>
      </c>
      <c r="AB1" s="61" t="s">
        <v>312</v>
      </c>
      <c r="AC1" s="61" t="s">
        <v>313</v>
      </c>
      <c r="AD1" s="34" t="s">
        <v>314</v>
      </c>
      <c r="AE1" s="61" t="s">
        <v>315</v>
      </c>
      <c r="AF1" s="61" t="s">
        <v>316</v>
      </c>
      <c r="AG1" s="34" t="s">
        <v>317</v>
      </c>
    </row>
    <row r="2" spans="1:33" s="83" customFormat="1" ht="66.5" customHeight="1" x14ac:dyDescent="0.35">
      <c r="A2" s="21" t="s">
        <v>638</v>
      </c>
      <c r="B2" s="25" t="s">
        <v>16</v>
      </c>
      <c r="C2" s="25" t="s">
        <v>298</v>
      </c>
      <c r="D2" s="25" t="s">
        <v>780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549</v>
      </c>
      <c r="J2" s="25" t="s">
        <v>813</v>
      </c>
      <c r="K2" s="77" t="s">
        <v>318</v>
      </c>
      <c r="L2" s="77" t="s">
        <v>631</v>
      </c>
      <c r="M2" s="77" t="s">
        <v>364</v>
      </c>
      <c r="N2" s="77" t="s">
        <v>685</v>
      </c>
      <c r="O2" s="77" t="s">
        <v>636</v>
      </c>
      <c r="P2" s="77" t="s">
        <v>319</v>
      </c>
      <c r="Q2" s="82" t="s">
        <v>347</v>
      </c>
      <c r="R2" s="82" t="s">
        <v>346</v>
      </c>
      <c r="S2" s="82" t="s">
        <v>363</v>
      </c>
      <c r="T2" s="82"/>
      <c r="U2" s="42" t="s">
        <v>320</v>
      </c>
      <c r="V2" s="42" t="s">
        <v>321</v>
      </c>
      <c r="W2" s="42" t="s">
        <v>895</v>
      </c>
      <c r="X2" s="42" t="s">
        <v>894</v>
      </c>
      <c r="Y2" s="42" t="s">
        <v>86</v>
      </c>
      <c r="Z2" s="42" t="s">
        <v>87</v>
      </c>
      <c r="AA2" s="42" t="s">
        <v>88</v>
      </c>
      <c r="AB2" s="42" t="s">
        <v>322</v>
      </c>
      <c r="AC2" s="42" t="s">
        <v>362</v>
      </c>
      <c r="AD2" s="42" t="s">
        <v>361</v>
      </c>
      <c r="AE2" s="42" t="s">
        <v>323</v>
      </c>
      <c r="AF2" s="42" t="s">
        <v>324</v>
      </c>
      <c r="AG2" s="42" t="s">
        <v>325</v>
      </c>
    </row>
    <row r="3" spans="1:33" s="32" customFormat="1" ht="29" x14ac:dyDescent="0.35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/>
      <c r="K3" s="78" t="s">
        <v>365</v>
      </c>
      <c r="L3" s="78" t="s">
        <v>866</v>
      </c>
      <c r="M3" s="78" t="s">
        <v>867</v>
      </c>
      <c r="N3" s="78" t="s">
        <v>868</v>
      </c>
      <c r="O3" s="78" t="s">
        <v>270</v>
      </c>
      <c r="P3" s="78" t="s">
        <v>297</v>
      </c>
      <c r="Q3" s="81" t="s">
        <v>37</v>
      </c>
      <c r="R3" s="81"/>
      <c r="S3" s="81"/>
      <c r="T3" s="81" t="s">
        <v>869</v>
      </c>
      <c r="U3" s="54" t="s">
        <v>131</v>
      </c>
      <c r="V3" s="54" t="s">
        <v>131</v>
      </c>
      <c r="W3" s="54" t="s">
        <v>131</v>
      </c>
      <c r="X3" s="54" t="s">
        <v>131</v>
      </c>
      <c r="Y3" s="116"/>
      <c r="Z3" s="54"/>
      <c r="AA3" s="54" t="s">
        <v>132</v>
      </c>
      <c r="AB3" s="54" t="s">
        <v>131</v>
      </c>
      <c r="AC3" s="54" t="s">
        <v>131</v>
      </c>
      <c r="AD3" s="54" t="s">
        <v>131</v>
      </c>
      <c r="AE3" s="54"/>
      <c r="AF3" s="54"/>
      <c r="AG3" s="54"/>
    </row>
    <row r="4" spans="1:33" x14ac:dyDescent="0.35">
      <c r="A4" s="12"/>
      <c r="D4" s="122"/>
      <c r="E4" s="111"/>
      <c r="F4" s="111"/>
      <c r="G4" s="111"/>
      <c r="H4" s="111"/>
      <c r="I4" s="8"/>
      <c r="J4" s="8"/>
      <c r="W4" s="3"/>
      <c r="X4" s="3"/>
    </row>
    <row r="5" spans="1:33" x14ac:dyDescent="0.35">
      <c r="A5" s="12"/>
      <c r="G5" s="112"/>
      <c r="H5" s="112"/>
      <c r="I5" s="8"/>
      <c r="J5" s="8"/>
      <c r="W5" s="3"/>
      <c r="X5" s="3"/>
    </row>
    <row r="6" spans="1:33" x14ac:dyDescent="0.35">
      <c r="A6" s="12"/>
      <c r="G6" s="112"/>
      <c r="H6" s="112"/>
      <c r="I6" s="8"/>
      <c r="J6" s="8"/>
      <c r="W6" s="3"/>
      <c r="X6" s="3"/>
    </row>
    <row r="7" spans="1:33" x14ac:dyDescent="0.35">
      <c r="A7" s="12"/>
      <c r="G7" s="112"/>
      <c r="H7" s="112"/>
      <c r="W7" s="3"/>
      <c r="X7" s="3"/>
    </row>
    <row r="8" spans="1:33" x14ac:dyDescent="0.35">
      <c r="G8" s="112"/>
      <c r="H8" s="112"/>
      <c r="W8" s="3"/>
      <c r="X8" s="3"/>
    </row>
    <row r="9" spans="1:33" x14ac:dyDescent="0.35">
      <c r="G9" s="112"/>
      <c r="H9" s="112"/>
      <c r="W9" s="3"/>
      <c r="X9" s="3"/>
    </row>
    <row r="10" spans="1:33" x14ac:dyDescent="0.35">
      <c r="G10" s="112"/>
      <c r="H10" s="112"/>
      <c r="W10" s="3"/>
      <c r="X10" s="3"/>
    </row>
    <row r="11" spans="1:33" x14ac:dyDescent="0.35">
      <c r="G11" s="112"/>
      <c r="H11" s="112"/>
      <c r="W11" s="3"/>
      <c r="X11" s="3"/>
    </row>
    <row r="12" spans="1:33" x14ac:dyDescent="0.35">
      <c r="G12" s="112"/>
      <c r="H12" s="112"/>
      <c r="W12" s="3"/>
      <c r="X12" s="3"/>
    </row>
    <row r="13" spans="1:33" x14ac:dyDescent="0.35">
      <c r="G13" s="112"/>
      <c r="H13" s="112"/>
      <c r="W13" s="3"/>
      <c r="X13" s="3"/>
    </row>
    <row r="14" spans="1:33" x14ac:dyDescent="0.35">
      <c r="G14" s="112"/>
      <c r="H14" s="112"/>
      <c r="W14" s="3"/>
      <c r="X14" s="3"/>
    </row>
    <row r="15" spans="1:33" x14ac:dyDescent="0.35">
      <c r="G15" s="112"/>
      <c r="H15" s="112"/>
      <c r="W15" s="3"/>
      <c r="X15" s="3"/>
    </row>
    <row r="16" spans="1:33" x14ac:dyDescent="0.35">
      <c r="G16" s="112"/>
      <c r="H16" s="112"/>
      <c r="W16" s="3"/>
      <c r="X16" s="3"/>
    </row>
    <row r="17" spans="7:24" x14ac:dyDescent="0.35">
      <c r="G17" s="112"/>
      <c r="H17" s="112"/>
      <c r="W17" s="3"/>
      <c r="X17" s="3"/>
    </row>
    <row r="18" spans="7:24" x14ac:dyDescent="0.35">
      <c r="G18" s="112"/>
      <c r="H18" s="112"/>
      <c r="W18" s="3"/>
      <c r="X18" s="3"/>
    </row>
    <row r="19" spans="7:24" x14ac:dyDescent="0.35">
      <c r="G19" s="112"/>
      <c r="H19" s="112"/>
      <c r="W19" s="3"/>
      <c r="X19" s="3"/>
    </row>
    <row r="20" spans="7:24" x14ac:dyDescent="0.35">
      <c r="G20" s="112"/>
      <c r="H20" s="112"/>
      <c r="W20" s="3"/>
      <c r="X20" s="3"/>
    </row>
    <row r="21" spans="7:24" x14ac:dyDescent="0.35">
      <c r="G21" s="112"/>
      <c r="H21" s="112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abSelected="1" workbookViewId="0">
      <selection activeCell="AM7" sqref="AM7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5" width="21.26953125" style="9" customWidth="1"/>
    <col min="6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7" bestFit="1" customWidth="1"/>
    <col min="20" max="20" width="15" style="107" bestFit="1" customWidth="1"/>
    <col min="21" max="21" width="17.81640625" style="107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0" customFormat="1" ht="25" customHeight="1" x14ac:dyDescent="0.35">
      <c r="A1" s="17" t="s">
        <v>637</v>
      </c>
      <c r="B1" s="17" t="s">
        <v>14</v>
      </c>
      <c r="C1" s="17" t="s">
        <v>427</v>
      </c>
      <c r="D1" s="17" t="s">
        <v>458</v>
      </c>
      <c r="E1" s="17" t="s">
        <v>550</v>
      </c>
      <c r="F1" s="17" t="s">
        <v>551</v>
      </c>
      <c r="G1" s="17" t="s">
        <v>963</v>
      </c>
      <c r="H1" s="17" t="s">
        <v>553</v>
      </c>
      <c r="I1" s="59" t="s">
        <v>554</v>
      </c>
      <c r="J1" s="59" t="s">
        <v>555</v>
      </c>
      <c r="K1" s="59" t="s">
        <v>556</v>
      </c>
      <c r="L1" s="59" t="s">
        <v>557</v>
      </c>
      <c r="M1" s="59" t="s">
        <v>552</v>
      </c>
      <c r="N1" s="18" t="s">
        <v>558</v>
      </c>
      <c r="O1" s="18" t="s">
        <v>559</v>
      </c>
      <c r="P1" s="18" t="s">
        <v>560</v>
      </c>
      <c r="Q1" s="18" t="s">
        <v>971</v>
      </c>
      <c r="R1" s="18" t="s">
        <v>561</v>
      </c>
      <c r="S1" s="104" t="s">
        <v>702</v>
      </c>
      <c r="T1" s="104" t="s">
        <v>703</v>
      </c>
      <c r="U1" s="104" t="s">
        <v>704</v>
      </c>
      <c r="V1" s="33" t="s">
        <v>562</v>
      </c>
      <c r="W1" s="60" t="s">
        <v>563</v>
      </c>
      <c r="X1" s="60" t="s">
        <v>564</v>
      </c>
      <c r="Y1" s="60" t="s">
        <v>565</v>
      </c>
      <c r="Z1" s="60" t="s">
        <v>566</v>
      </c>
      <c r="AA1" s="60" t="s">
        <v>567</v>
      </c>
      <c r="AB1" s="60" t="s">
        <v>568</v>
      </c>
      <c r="AC1" s="61" t="s">
        <v>569</v>
      </c>
      <c r="AD1" s="61" t="s">
        <v>570</v>
      </c>
      <c r="AE1" s="61" t="s">
        <v>571</v>
      </c>
      <c r="AF1" s="61" t="s">
        <v>572</v>
      </c>
      <c r="AG1" s="61" t="s">
        <v>573</v>
      </c>
      <c r="AH1" s="61" t="s">
        <v>574</v>
      </c>
      <c r="AI1" s="61" t="s">
        <v>575</v>
      </c>
      <c r="AJ1" s="34" t="s">
        <v>576</v>
      </c>
      <c r="AK1" s="61" t="s">
        <v>784</v>
      </c>
      <c r="AL1" s="61" t="s">
        <v>785</v>
      </c>
      <c r="AM1" s="34" t="s">
        <v>786</v>
      </c>
      <c r="AN1" s="35" t="s">
        <v>686</v>
      </c>
      <c r="AO1" s="35" t="s">
        <v>687</v>
      </c>
      <c r="AP1" s="35" t="s">
        <v>688</v>
      </c>
      <c r="AQ1" s="62" t="s">
        <v>676</v>
      </c>
      <c r="AR1" s="62" t="s">
        <v>677</v>
      </c>
      <c r="AS1" s="62" t="s">
        <v>811</v>
      </c>
      <c r="AT1" s="62" t="s">
        <v>678</v>
      </c>
      <c r="AU1" s="62" t="s">
        <v>679</v>
      </c>
      <c r="AV1" s="62" t="s">
        <v>680</v>
      </c>
      <c r="AW1" s="62" t="s">
        <v>739</v>
      </c>
      <c r="AX1" s="62" t="s">
        <v>740</v>
      </c>
      <c r="AY1" s="62" t="s">
        <v>741</v>
      </c>
      <c r="AZ1" s="62" t="s">
        <v>742</v>
      </c>
      <c r="BA1" s="62" t="s">
        <v>809</v>
      </c>
      <c r="BB1" s="62" t="s">
        <v>743</v>
      </c>
      <c r="BC1" s="62" t="s">
        <v>744</v>
      </c>
      <c r="BD1" s="62" t="s">
        <v>745</v>
      </c>
      <c r="BE1" s="62" t="s">
        <v>746</v>
      </c>
      <c r="BF1" s="62" t="s">
        <v>747</v>
      </c>
      <c r="BG1" s="62" t="s">
        <v>748</v>
      </c>
      <c r="BH1" s="62" t="s">
        <v>749</v>
      </c>
      <c r="BI1" s="62" t="s">
        <v>750</v>
      </c>
      <c r="BJ1" s="62" t="s">
        <v>751</v>
      </c>
      <c r="BK1" s="62" t="s">
        <v>986</v>
      </c>
      <c r="BL1" s="36" t="s">
        <v>577</v>
      </c>
      <c r="BM1" s="36" t="s">
        <v>578</v>
      </c>
      <c r="BN1" s="36" t="s">
        <v>579</v>
      </c>
      <c r="BO1" s="36" t="s">
        <v>580</v>
      </c>
      <c r="BP1" s="36" t="s">
        <v>581</v>
      </c>
      <c r="BQ1" s="36" t="s">
        <v>752</v>
      </c>
      <c r="BR1" s="36" t="s">
        <v>582</v>
      </c>
      <c r="BS1" s="36" t="s">
        <v>583</v>
      </c>
      <c r="BT1" s="36" t="s">
        <v>584</v>
      </c>
      <c r="BU1" s="36" t="s">
        <v>585</v>
      </c>
      <c r="BV1" s="36" t="s">
        <v>586</v>
      </c>
      <c r="BW1" s="36" t="s">
        <v>587</v>
      </c>
      <c r="BX1" s="36" t="s">
        <v>588</v>
      </c>
      <c r="BY1" s="36" t="s">
        <v>589</v>
      </c>
      <c r="BZ1" s="37" t="s">
        <v>590</v>
      </c>
    </row>
    <row r="2" spans="1:78" s="20" customFormat="1" ht="80" customHeight="1" x14ac:dyDescent="0.35">
      <c r="A2" s="21" t="s">
        <v>638</v>
      </c>
      <c r="B2" s="25" t="s">
        <v>16</v>
      </c>
      <c r="C2" s="25" t="s">
        <v>298</v>
      </c>
      <c r="D2" s="25" t="s">
        <v>56</v>
      </c>
      <c r="E2" s="25" t="s">
        <v>136</v>
      </c>
      <c r="F2" s="25" t="s">
        <v>394</v>
      </c>
      <c r="G2" s="21" t="s">
        <v>970</v>
      </c>
      <c r="H2" s="25" t="s">
        <v>137</v>
      </c>
      <c r="I2" s="25" t="s">
        <v>139</v>
      </c>
      <c r="J2" s="25" t="s">
        <v>140</v>
      </c>
      <c r="K2" s="25" t="s">
        <v>141</v>
      </c>
      <c r="L2" s="63" t="s">
        <v>258</v>
      </c>
      <c r="M2" s="25" t="s">
        <v>138</v>
      </c>
      <c r="N2" s="21" t="s">
        <v>142</v>
      </c>
      <c r="O2" s="21" t="s">
        <v>143</v>
      </c>
      <c r="P2" s="21" t="s">
        <v>144</v>
      </c>
      <c r="Q2" s="21" t="s">
        <v>983</v>
      </c>
      <c r="R2" s="21" t="s">
        <v>145</v>
      </c>
      <c r="S2" s="105" t="s">
        <v>700</v>
      </c>
      <c r="T2" s="105" t="s">
        <v>701</v>
      </c>
      <c r="U2" s="105" t="s">
        <v>699</v>
      </c>
      <c r="V2" s="41"/>
      <c r="W2" s="41" t="s">
        <v>254</v>
      </c>
      <c r="X2" s="41" t="s">
        <v>146</v>
      </c>
      <c r="Y2" s="41" t="s">
        <v>147</v>
      </c>
      <c r="Z2" s="41" t="s">
        <v>246</v>
      </c>
      <c r="AA2" s="41" t="s">
        <v>148</v>
      </c>
      <c r="AB2" s="41" t="s">
        <v>149</v>
      </c>
      <c r="AC2" s="42" t="s">
        <v>150</v>
      </c>
      <c r="AD2" s="42" t="s">
        <v>151</v>
      </c>
      <c r="AE2" s="42" t="s">
        <v>86</v>
      </c>
      <c r="AF2" s="42" t="s">
        <v>87</v>
      </c>
      <c r="AG2" s="42" t="s">
        <v>88</v>
      </c>
      <c r="AH2" s="42" t="s">
        <v>152</v>
      </c>
      <c r="AI2" s="42" t="s">
        <v>395</v>
      </c>
      <c r="AJ2" s="42" t="s">
        <v>397</v>
      </c>
      <c r="AK2" s="42" t="s">
        <v>153</v>
      </c>
      <c r="AL2" s="42" t="s">
        <v>396</v>
      </c>
      <c r="AM2" s="42" t="s">
        <v>398</v>
      </c>
      <c r="AN2" s="44" t="s">
        <v>91</v>
      </c>
      <c r="AO2" s="44" t="s">
        <v>92</v>
      </c>
      <c r="AP2" s="44" t="s">
        <v>93</v>
      </c>
      <c r="AQ2" s="97" t="s">
        <v>95</v>
      </c>
      <c r="AR2" s="97" t="s">
        <v>96</v>
      </c>
      <c r="AS2" s="45" t="s">
        <v>805</v>
      </c>
      <c r="AT2" s="97" t="s">
        <v>97</v>
      </c>
      <c r="AU2" s="97" t="s">
        <v>98</v>
      </c>
      <c r="AV2" s="97" t="s">
        <v>681</v>
      </c>
      <c r="AW2" s="45" t="s">
        <v>100</v>
      </c>
      <c r="AX2" s="45" t="s">
        <v>101</v>
      </c>
      <c r="AY2" s="46" t="s">
        <v>102</v>
      </c>
      <c r="AZ2" s="46" t="s">
        <v>103</v>
      </c>
      <c r="BA2" s="46" t="s">
        <v>810</v>
      </c>
      <c r="BB2" s="45" t="s">
        <v>104</v>
      </c>
      <c r="BC2" s="45" t="s">
        <v>105</v>
      </c>
      <c r="BD2" s="45" t="s">
        <v>106</v>
      </c>
      <c r="BE2" s="46" t="s">
        <v>107</v>
      </c>
      <c r="BF2" s="46" t="s">
        <v>108</v>
      </c>
      <c r="BG2" s="45" t="s">
        <v>109</v>
      </c>
      <c r="BH2" s="45" t="s">
        <v>110</v>
      </c>
      <c r="BI2" s="45" t="s">
        <v>111</v>
      </c>
      <c r="BJ2" s="46" t="s">
        <v>112</v>
      </c>
      <c r="BK2" s="45" t="s">
        <v>113</v>
      </c>
      <c r="BL2" s="47" t="s">
        <v>114</v>
      </c>
      <c r="BM2" s="47" t="s">
        <v>115</v>
      </c>
      <c r="BN2" s="47" t="s">
        <v>116</v>
      </c>
      <c r="BO2" s="47" t="s">
        <v>154</v>
      </c>
      <c r="BP2" s="47" t="s">
        <v>352</v>
      </c>
      <c r="BQ2" s="47" t="s">
        <v>118</v>
      </c>
      <c r="BR2" s="47" t="s">
        <v>119</v>
      </c>
      <c r="BS2" s="47" t="s">
        <v>120</v>
      </c>
      <c r="BT2" s="47" t="s">
        <v>121</v>
      </c>
      <c r="BU2" s="47" t="s">
        <v>351</v>
      </c>
      <c r="BV2" s="47" t="s">
        <v>122</v>
      </c>
      <c r="BW2" s="47" t="s">
        <v>123</v>
      </c>
      <c r="BX2" s="47" t="s">
        <v>124</v>
      </c>
      <c r="BY2" s="47" t="s">
        <v>125</v>
      </c>
      <c r="BZ2" s="64" t="s">
        <v>257</v>
      </c>
    </row>
    <row r="3" spans="1:78" s="32" customFormat="1" ht="46" customHeight="1" x14ac:dyDescent="0.35">
      <c r="A3" s="27" t="s">
        <v>331</v>
      </c>
      <c r="B3" s="26"/>
      <c r="C3" s="26"/>
      <c r="D3" s="26"/>
      <c r="E3" s="26"/>
      <c r="F3" s="26" t="s">
        <v>591</v>
      </c>
      <c r="G3" s="151" t="s">
        <v>976</v>
      </c>
      <c r="H3" s="26" t="s">
        <v>155</v>
      </c>
      <c r="I3" s="26" t="s">
        <v>157</v>
      </c>
      <c r="J3" s="26"/>
      <c r="K3" s="26"/>
      <c r="L3" s="65"/>
      <c r="M3" s="26" t="s">
        <v>156</v>
      </c>
      <c r="N3" s="27" t="s">
        <v>158</v>
      </c>
      <c r="O3" s="27" t="s">
        <v>342</v>
      </c>
      <c r="P3" s="27"/>
      <c r="Q3" s="27" t="s">
        <v>342</v>
      </c>
      <c r="R3" s="27" t="s">
        <v>37</v>
      </c>
      <c r="S3" s="106" t="s">
        <v>697</v>
      </c>
      <c r="T3" s="106" t="s">
        <v>34</v>
      </c>
      <c r="U3" s="106" t="s">
        <v>698</v>
      </c>
      <c r="V3" s="53"/>
      <c r="W3" s="53" t="s">
        <v>37</v>
      </c>
      <c r="X3" s="53" t="s">
        <v>37</v>
      </c>
      <c r="Y3" s="53" t="s">
        <v>37</v>
      </c>
      <c r="Z3" s="53" t="s">
        <v>37</v>
      </c>
      <c r="AA3" s="53" t="s">
        <v>37</v>
      </c>
      <c r="AB3" s="53"/>
      <c r="AC3" s="54" t="s">
        <v>131</v>
      </c>
      <c r="AD3" s="54" t="s">
        <v>131</v>
      </c>
      <c r="AE3" s="54"/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  <c r="AN3" s="55" t="s">
        <v>133</v>
      </c>
      <c r="AO3" s="55" t="s">
        <v>134</v>
      </c>
      <c r="AP3" s="55" t="s">
        <v>134</v>
      </c>
      <c r="AQ3" s="96" t="s">
        <v>682</v>
      </c>
      <c r="AR3" s="96" t="s">
        <v>682</v>
      </c>
      <c r="AS3" s="56" t="s">
        <v>135</v>
      </c>
      <c r="AT3" s="96" t="s">
        <v>682</v>
      </c>
      <c r="AU3" s="96" t="s">
        <v>682</v>
      </c>
      <c r="AV3" s="95"/>
      <c r="AW3" s="96" t="s">
        <v>682</v>
      </c>
      <c r="AX3" s="96" t="s">
        <v>682</v>
      </c>
      <c r="AY3" s="96" t="s">
        <v>682</v>
      </c>
      <c r="AZ3" s="96" t="s">
        <v>682</v>
      </c>
      <c r="BA3" s="96" t="s">
        <v>682</v>
      </c>
      <c r="BB3" s="56"/>
      <c r="BC3" s="96" t="s">
        <v>682</v>
      </c>
      <c r="BD3" s="96" t="s">
        <v>682</v>
      </c>
      <c r="BE3" s="96" t="s">
        <v>682</v>
      </c>
      <c r="BF3" s="96" t="s">
        <v>682</v>
      </c>
      <c r="BG3" s="56"/>
      <c r="BH3" s="96" t="s">
        <v>682</v>
      </c>
      <c r="BI3" s="96" t="s">
        <v>682</v>
      </c>
      <c r="BJ3" s="96" t="s">
        <v>682</v>
      </c>
      <c r="BK3" s="96"/>
      <c r="BL3" s="57" t="s">
        <v>808</v>
      </c>
      <c r="BM3" s="57" t="s">
        <v>808</v>
      </c>
      <c r="BN3" s="57" t="s">
        <v>808</v>
      </c>
      <c r="BO3" s="57" t="s">
        <v>808</v>
      </c>
      <c r="BP3" s="57" t="s">
        <v>808</v>
      </c>
      <c r="BQ3" s="57" t="s">
        <v>808</v>
      </c>
      <c r="BR3" s="57" t="s">
        <v>808</v>
      </c>
      <c r="BS3" s="57" t="s">
        <v>808</v>
      </c>
      <c r="BT3" s="57" t="s">
        <v>808</v>
      </c>
      <c r="BU3" s="57" t="s">
        <v>808</v>
      </c>
      <c r="BV3" s="57" t="s">
        <v>808</v>
      </c>
      <c r="BW3" s="57" t="s">
        <v>808</v>
      </c>
      <c r="BX3" s="57" t="s">
        <v>808</v>
      </c>
      <c r="BY3" s="57" t="s">
        <v>808</v>
      </c>
      <c r="BZ3" s="57" t="s">
        <v>808</v>
      </c>
    </row>
    <row r="4" spans="1:78" s="169" customFormat="1" ht="15" customHeight="1" x14ac:dyDescent="0.3">
      <c r="A4" s="188" t="s">
        <v>989</v>
      </c>
      <c r="B4" s="168" t="s">
        <v>997</v>
      </c>
      <c r="C4" s="170" t="s">
        <v>999</v>
      </c>
      <c r="D4" s="170" t="s">
        <v>1022</v>
      </c>
      <c r="E4" s="170" t="s">
        <v>1036</v>
      </c>
      <c r="F4" s="170" t="s">
        <v>1022</v>
      </c>
      <c r="G4" s="172" t="s">
        <v>967</v>
      </c>
      <c r="H4" s="170" t="s">
        <v>968</v>
      </c>
      <c r="I4" s="170" t="s">
        <v>272</v>
      </c>
      <c r="J4" s="170">
        <v>0</v>
      </c>
      <c r="K4" s="170">
        <v>1</v>
      </c>
      <c r="L4" s="189" t="s">
        <v>241</v>
      </c>
      <c r="M4" s="170" t="s">
        <v>772</v>
      </c>
      <c r="N4" s="172"/>
      <c r="O4" s="172"/>
      <c r="P4" s="172" t="s">
        <v>1035</v>
      </c>
      <c r="Q4" s="172"/>
      <c r="S4" s="190"/>
      <c r="T4" s="190"/>
      <c r="U4" s="191"/>
      <c r="W4" s="172"/>
      <c r="X4" s="172"/>
      <c r="Y4" s="172"/>
      <c r="Z4" s="172"/>
      <c r="AA4" s="172"/>
      <c r="AB4" s="172"/>
      <c r="AC4" s="172"/>
      <c r="AD4" s="172"/>
      <c r="AE4" s="172" t="s">
        <v>1033</v>
      </c>
      <c r="AF4" s="172">
        <v>102998</v>
      </c>
      <c r="AG4" s="172"/>
      <c r="AH4" s="172"/>
      <c r="AI4" s="172"/>
      <c r="AJ4" s="172"/>
      <c r="AK4" s="172">
        <v>0.65879260875000001</v>
      </c>
      <c r="AL4" s="172">
        <v>3.6773993408036887E-3</v>
      </c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5"/>
    </row>
    <row r="5" spans="1:78" s="169" customFormat="1" ht="15" customHeight="1" x14ac:dyDescent="0.3">
      <c r="A5" s="188" t="s">
        <v>989</v>
      </c>
      <c r="B5" s="168" t="s">
        <v>997</v>
      </c>
      <c r="C5" s="170" t="s">
        <v>999</v>
      </c>
      <c r="D5" s="170" t="s">
        <v>1026</v>
      </c>
      <c r="E5" s="170" t="s">
        <v>1037</v>
      </c>
      <c r="F5" s="170" t="s">
        <v>1026</v>
      </c>
      <c r="G5" s="172" t="s">
        <v>967</v>
      </c>
      <c r="H5" s="170" t="s">
        <v>968</v>
      </c>
      <c r="I5" s="170" t="s">
        <v>272</v>
      </c>
      <c r="J5" s="170">
        <v>0</v>
      </c>
      <c r="K5" s="170">
        <v>1</v>
      </c>
      <c r="L5" s="189" t="s">
        <v>241</v>
      </c>
      <c r="M5" s="170" t="s">
        <v>772</v>
      </c>
      <c r="N5" s="172"/>
      <c r="O5" s="172"/>
      <c r="P5" s="172" t="s">
        <v>1035</v>
      </c>
      <c r="Q5" s="172"/>
      <c r="S5" s="190"/>
      <c r="T5" s="190"/>
      <c r="U5" s="191"/>
      <c r="W5" s="172"/>
      <c r="X5" s="172"/>
      <c r="Y5" s="172"/>
      <c r="Z5" s="172"/>
      <c r="AA5" s="172"/>
      <c r="AB5" s="172"/>
      <c r="AC5" s="172"/>
      <c r="AD5" s="172"/>
      <c r="AE5" s="172" t="s">
        <v>1033</v>
      </c>
      <c r="AF5" s="172">
        <v>102999</v>
      </c>
      <c r="AG5" s="172"/>
      <c r="AH5" s="172"/>
      <c r="AI5" s="172"/>
      <c r="AJ5" s="172"/>
      <c r="AK5" s="172">
        <v>0.6516590391</v>
      </c>
      <c r="AL5" s="172">
        <v>3.2382962142305516E-3</v>
      </c>
      <c r="AM5" s="172"/>
      <c r="AO5" s="172"/>
      <c r="AP5" s="172"/>
      <c r="AQ5" s="172"/>
      <c r="AR5" s="172"/>
      <c r="AS5" s="172"/>
      <c r="AT5" s="172"/>
      <c r="AU5" s="172"/>
      <c r="AV5" s="172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5"/>
    </row>
    <row r="6" spans="1:78" s="169" customFormat="1" ht="15" customHeight="1" x14ac:dyDescent="0.3">
      <c r="A6" s="188" t="s">
        <v>989</v>
      </c>
      <c r="B6" s="168" t="s">
        <v>997</v>
      </c>
      <c r="C6" s="170" t="s">
        <v>999</v>
      </c>
      <c r="D6" s="170" t="s">
        <v>1028</v>
      </c>
      <c r="E6" s="170" t="s">
        <v>1038</v>
      </c>
      <c r="F6" s="170" t="s">
        <v>1028</v>
      </c>
      <c r="G6" s="172" t="s">
        <v>967</v>
      </c>
      <c r="H6" s="170" t="s">
        <v>968</v>
      </c>
      <c r="I6" s="170" t="s">
        <v>272</v>
      </c>
      <c r="J6" s="170">
        <v>0</v>
      </c>
      <c r="K6" s="170">
        <v>1</v>
      </c>
      <c r="L6" s="189" t="s">
        <v>241</v>
      </c>
      <c r="M6" s="170" t="s">
        <v>975</v>
      </c>
      <c r="N6" s="172"/>
      <c r="O6" s="172"/>
      <c r="P6" s="172" t="s">
        <v>1034</v>
      </c>
      <c r="Q6" s="172" t="s">
        <v>768</v>
      </c>
      <c r="S6" s="190"/>
      <c r="T6" s="190"/>
      <c r="U6" s="191"/>
      <c r="W6" s="172"/>
      <c r="X6" s="172"/>
      <c r="Y6" s="172"/>
      <c r="Z6" s="172"/>
      <c r="AA6" s="172"/>
      <c r="AB6" s="172"/>
      <c r="AC6" s="172"/>
      <c r="AD6" s="172"/>
      <c r="AE6" s="172" t="s">
        <v>1033</v>
      </c>
      <c r="AF6" s="172">
        <v>103313</v>
      </c>
      <c r="AG6" s="172"/>
      <c r="AH6" s="172"/>
      <c r="AI6" s="172"/>
      <c r="AJ6" s="172"/>
      <c r="AK6" s="172">
        <v>0.63916732781999996</v>
      </c>
      <c r="AL6" s="172">
        <v>3.1800656196400157E-3</v>
      </c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5"/>
    </row>
    <row r="7" spans="1:78" ht="15" customHeight="1" x14ac:dyDescent="0.35">
      <c r="A7" s="12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8"/>
      <c r="T7" s="108"/>
      <c r="U7" s="109"/>
      <c r="V7" s="11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2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8"/>
      <c r="T8" s="108"/>
      <c r="U8" s="109"/>
      <c r="V8" s="11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2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8"/>
      <c r="T9" s="108"/>
      <c r="U9" s="109"/>
      <c r="V9" s="11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2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8"/>
      <c r="T10" s="108"/>
      <c r="U10" s="109"/>
      <c r="V10" s="1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2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8"/>
      <c r="T11" s="108"/>
      <c r="U11" s="109"/>
      <c r="V11" s="1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8"/>
      <c r="T12" s="108"/>
      <c r="U12" s="109"/>
      <c r="V12" s="11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8"/>
      <c r="T13" s="108"/>
      <c r="U13" s="109"/>
      <c r="V13" s="11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8"/>
      <c r="T14" s="108"/>
      <c r="U14" s="109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8"/>
      <c r="T15" s="108"/>
      <c r="U15" s="109"/>
      <c r="V15" s="11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8"/>
      <c r="T16" s="108"/>
      <c r="U16" s="109"/>
      <c r="V16" s="11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8"/>
      <c r="T17" s="108"/>
      <c r="U17" s="109"/>
      <c r="V17" s="11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8"/>
      <c r="T18" s="108"/>
      <c r="U18" s="109"/>
      <c r="V18" s="11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8"/>
      <c r="T19" s="108"/>
      <c r="U19" s="109"/>
      <c r="V19" s="11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8"/>
      <c r="T20" s="108"/>
      <c r="U20" s="109"/>
      <c r="V20" s="11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8"/>
      <c r="T21" s="108"/>
      <c r="U21" s="109"/>
      <c r="V21" s="11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phoneticPr fontId="32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AN6:AN1048576 AN4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7" bestFit="1" customWidth="1"/>
    <col min="10" max="10" width="11" style="107" customWidth="1"/>
    <col min="11" max="11" width="10.81640625" style="107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0" customFormat="1" ht="50" x14ac:dyDescent="0.35">
      <c r="A1" s="17" t="s">
        <v>637</v>
      </c>
      <c r="B1" s="17" t="s">
        <v>14</v>
      </c>
      <c r="C1" s="17" t="s">
        <v>427</v>
      </c>
      <c r="D1" s="17" t="s">
        <v>458</v>
      </c>
      <c r="E1" s="99" t="s">
        <v>550</v>
      </c>
      <c r="F1" s="17" t="s">
        <v>777</v>
      </c>
      <c r="G1" s="17" t="s">
        <v>367</v>
      </c>
      <c r="H1" s="23" t="s">
        <v>368</v>
      </c>
      <c r="I1" s="104" t="s">
        <v>695</v>
      </c>
      <c r="J1" s="104" t="s">
        <v>696</v>
      </c>
      <c r="K1" s="104" t="s">
        <v>694</v>
      </c>
      <c r="L1" s="89" t="s">
        <v>369</v>
      </c>
      <c r="M1" s="89" t="s">
        <v>370</v>
      </c>
      <c r="N1" s="89" t="s">
        <v>899</v>
      </c>
      <c r="O1" s="89" t="s">
        <v>900</v>
      </c>
      <c r="P1" s="89" t="s">
        <v>371</v>
      </c>
      <c r="Q1" s="89" t="s">
        <v>372</v>
      </c>
      <c r="R1" s="89" t="s">
        <v>373</v>
      </c>
      <c r="S1" s="89" t="s">
        <v>729</v>
      </c>
      <c r="T1" s="89" t="s">
        <v>374</v>
      </c>
      <c r="U1" s="89" t="s">
        <v>375</v>
      </c>
      <c r="V1" s="89" t="s">
        <v>722</v>
      </c>
      <c r="W1" s="61" t="s">
        <v>376</v>
      </c>
      <c r="X1" s="61" t="s">
        <v>667</v>
      </c>
      <c r="Y1" s="61" t="s">
        <v>377</v>
      </c>
      <c r="Z1" s="61" t="s">
        <v>378</v>
      </c>
      <c r="AA1" s="61" t="s">
        <v>379</v>
      </c>
      <c r="AB1" s="61" t="s">
        <v>380</v>
      </c>
      <c r="AC1" s="61" t="s">
        <v>381</v>
      </c>
      <c r="AD1" s="34" t="s">
        <v>382</v>
      </c>
      <c r="AE1" s="61" t="s">
        <v>383</v>
      </c>
      <c r="AF1" s="61" t="s">
        <v>384</v>
      </c>
      <c r="AG1" s="34" t="s">
        <v>385</v>
      </c>
    </row>
    <row r="2" spans="1:33" s="20" customFormat="1" ht="70.5" customHeight="1" x14ac:dyDescent="0.35">
      <c r="A2" s="21" t="s">
        <v>638</v>
      </c>
      <c r="B2" s="25" t="s">
        <v>16</v>
      </c>
      <c r="C2" s="25" t="s">
        <v>300</v>
      </c>
      <c r="D2" s="25" t="s">
        <v>771</v>
      </c>
      <c r="E2" s="21" t="s">
        <v>366</v>
      </c>
      <c r="F2" s="21" t="s">
        <v>778</v>
      </c>
      <c r="G2" s="21" t="s">
        <v>723</v>
      </c>
      <c r="H2" s="21" t="s">
        <v>60</v>
      </c>
      <c r="I2" s="105" t="s">
        <v>700</v>
      </c>
      <c r="J2" s="105" t="s">
        <v>701</v>
      </c>
      <c r="K2" s="105" t="s">
        <v>699</v>
      </c>
      <c r="L2" s="90" t="s">
        <v>393</v>
      </c>
      <c r="M2" s="49"/>
      <c r="N2" s="90" t="s">
        <v>901</v>
      </c>
      <c r="O2" s="49" t="s">
        <v>902</v>
      </c>
      <c r="P2" s="49"/>
      <c r="Q2" s="49" t="s">
        <v>288</v>
      </c>
      <c r="R2" s="90" t="s">
        <v>689</v>
      </c>
      <c r="S2" s="90" t="s">
        <v>730</v>
      </c>
      <c r="T2" s="90" t="s">
        <v>391</v>
      </c>
      <c r="U2" s="90" t="s">
        <v>392</v>
      </c>
      <c r="V2" s="90"/>
      <c r="W2" s="42" t="s">
        <v>390</v>
      </c>
      <c r="X2" s="42" t="s">
        <v>668</v>
      </c>
      <c r="Y2" s="43" t="s">
        <v>86</v>
      </c>
      <c r="Z2" s="43" t="s">
        <v>87</v>
      </c>
      <c r="AA2" s="43" t="s">
        <v>88</v>
      </c>
      <c r="AB2" s="43" t="s">
        <v>295</v>
      </c>
      <c r="AC2" s="42" t="s">
        <v>389</v>
      </c>
      <c r="AD2" s="42" t="s">
        <v>388</v>
      </c>
      <c r="AE2" s="42" t="s">
        <v>294</v>
      </c>
      <c r="AF2" s="42" t="s">
        <v>387</v>
      </c>
      <c r="AG2" s="42" t="s">
        <v>386</v>
      </c>
    </row>
    <row r="3" spans="1:33" s="32" customFormat="1" ht="18" customHeight="1" x14ac:dyDescent="0.35">
      <c r="A3" s="27" t="s">
        <v>331</v>
      </c>
      <c r="B3" s="26"/>
      <c r="C3" s="65"/>
      <c r="D3" s="26"/>
      <c r="E3" s="27"/>
      <c r="F3" s="27"/>
      <c r="G3" s="27"/>
      <c r="H3" s="27"/>
      <c r="I3" s="106" t="s">
        <v>697</v>
      </c>
      <c r="J3" s="106" t="s">
        <v>34</v>
      </c>
      <c r="K3" s="106" t="s">
        <v>698</v>
      </c>
      <c r="L3" s="102" t="s">
        <v>270</v>
      </c>
      <c r="M3" s="103" t="s">
        <v>669</v>
      </c>
      <c r="N3" s="103" t="s">
        <v>903</v>
      </c>
      <c r="O3" s="103" t="s">
        <v>342</v>
      </c>
      <c r="P3" s="102" t="s">
        <v>287</v>
      </c>
      <c r="Q3" s="102"/>
      <c r="R3" s="102"/>
      <c r="S3" s="103" t="s">
        <v>731</v>
      </c>
      <c r="T3" s="102" t="s">
        <v>37</v>
      </c>
      <c r="U3" s="102"/>
      <c r="V3" s="102"/>
      <c r="W3" s="58" t="s">
        <v>131</v>
      </c>
      <c r="X3" s="58" t="s">
        <v>131</v>
      </c>
      <c r="Y3" s="58"/>
      <c r="Z3" s="58"/>
      <c r="AA3" s="58" t="s">
        <v>132</v>
      </c>
      <c r="AB3" s="58" t="s">
        <v>131</v>
      </c>
      <c r="AC3" s="58" t="s">
        <v>131</v>
      </c>
      <c r="AD3" s="54" t="s">
        <v>131</v>
      </c>
      <c r="AE3" s="58"/>
      <c r="AF3" s="58"/>
      <c r="AG3" s="54"/>
    </row>
    <row r="4" spans="1:33" x14ac:dyDescent="0.35">
      <c r="A4" s="12"/>
      <c r="B4" s="7"/>
      <c r="C4" s="3"/>
      <c r="D4" s="8"/>
    </row>
    <row r="5" spans="1:33" x14ac:dyDescent="0.35">
      <c r="A5" s="12"/>
      <c r="B5" s="7"/>
      <c r="C5" s="3"/>
      <c r="D5" s="8"/>
    </row>
    <row r="6" spans="1:33" x14ac:dyDescent="0.35">
      <c r="A6" s="12"/>
      <c r="B6" s="7"/>
      <c r="C6" s="3"/>
      <c r="D6" s="8"/>
    </row>
    <row r="7" spans="1:33" x14ac:dyDescent="0.35">
      <c r="A7" s="12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7" customFormat="1" ht="15" customHeight="1" x14ac:dyDescent="0.35">
      <c r="A1" s="66" t="s">
        <v>159</v>
      </c>
      <c r="B1" s="66" t="s">
        <v>160</v>
      </c>
      <c r="C1" s="150"/>
      <c r="D1" s="150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599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8"/>
      <c r="AH1" s="66" t="s">
        <v>600</v>
      </c>
      <c r="AI1" s="68"/>
      <c r="AJ1" s="68"/>
      <c r="AK1" s="68"/>
      <c r="AL1" s="68"/>
      <c r="AM1" s="66" t="s">
        <v>592</v>
      </c>
      <c r="AN1" s="69"/>
      <c r="AO1" s="68"/>
      <c r="AP1" s="68"/>
      <c r="AR1" s="68"/>
      <c r="AS1" s="68"/>
      <c r="AT1" s="66" t="s">
        <v>162</v>
      </c>
      <c r="AU1" s="192" t="s">
        <v>985</v>
      </c>
      <c r="AV1" s="192"/>
      <c r="AW1" s="150"/>
      <c r="AX1" s="68"/>
      <c r="AY1" s="68"/>
      <c r="AZ1" s="68"/>
    </row>
    <row r="2" spans="1:57" s="67" customFormat="1" ht="15" customHeight="1" x14ac:dyDescent="0.35">
      <c r="A2" s="70" t="s">
        <v>402</v>
      </c>
      <c r="B2" s="70" t="s">
        <v>864</v>
      </c>
      <c r="C2" s="70" t="s">
        <v>450</v>
      </c>
      <c r="D2" s="70" t="s">
        <v>432</v>
      </c>
      <c r="E2" s="70" t="s">
        <v>453</v>
      </c>
      <c r="F2" s="24" t="s">
        <v>787</v>
      </c>
      <c r="G2" s="70" t="s">
        <v>642</v>
      </c>
      <c r="H2" s="70" t="s">
        <v>441</v>
      </c>
      <c r="I2" s="70" t="s">
        <v>847</v>
      </c>
      <c r="J2" s="70" t="s">
        <v>848</v>
      </c>
      <c r="K2" s="70" t="s">
        <v>849</v>
      </c>
      <c r="L2" s="70" t="s">
        <v>454</v>
      </c>
      <c r="M2" s="70" t="s">
        <v>446</v>
      </c>
      <c r="N2" s="70" t="s">
        <v>447</v>
      </c>
      <c r="O2" s="70" t="s">
        <v>449</v>
      </c>
      <c r="P2" s="70" t="s">
        <v>766</v>
      </c>
      <c r="Q2" s="70" t="s">
        <v>404</v>
      </c>
      <c r="R2" s="70" t="s">
        <v>406</v>
      </c>
      <c r="S2" s="70" t="s">
        <v>407</v>
      </c>
      <c r="T2" s="70" t="s">
        <v>626</v>
      </c>
      <c r="U2" s="70" t="s">
        <v>617</v>
      </c>
      <c r="V2" s="70" t="s">
        <v>655</v>
      </c>
      <c r="W2" s="70" t="s">
        <v>409</v>
      </c>
      <c r="X2" s="70" t="s">
        <v>410</v>
      </c>
      <c r="Y2" s="70" t="s">
        <v>416</v>
      </c>
      <c r="Z2" s="70" t="s">
        <v>475</v>
      </c>
      <c r="AA2" s="71" t="s">
        <v>480</v>
      </c>
      <c r="AB2" s="70" t="s">
        <v>507</v>
      </c>
      <c r="AC2" s="70" t="s">
        <v>459</v>
      </c>
      <c r="AD2" s="70" t="s">
        <v>463</v>
      </c>
      <c r="AE2" s="70" t="s">
        <v>466</v>
      </c>
      <c r="AF2" s="70" t="s">
        <v>545</v>
      </c>
      <c r="AG2" s="70" t="s">
        <v>917</v>
      </c>
      <c r="AH2" s="70" t="s">
        <v>302</v>
      </c>
      <c r="AI2" s="70" t="s">
        <v>303</v>
      </c>
      <c r="AJ2" s="70" t="s">
        <v>304</v>
      </c>
      <c r="AK2" s="70" t="s">
        <v>628</v>
      </c>
      <c r="AL2" s="70" t="s">
        <v>329</v>
      </c>
      <c r="AM2" s="70" t="s">
        <v>670</v>
      </c>
      <c r="AN2" s="70" t="s">
        <v>720</v>
      </c>
      <c r="AO2" s="70" t="s">
        <v>673</v>
      </c>
      <c r="AP2" s="70" t="s">
        <v>899</v>
      </c>
      <c r="AQ2" s="70" t="s">
        <v>671</v>
      </c>
      <c r="AR2" s="70" t="s">
        <v>672</v>
      </c>
      <c r="AS2" s="70" t="s">
        <v>674</v>
      </c>
      <c r="AT2" s="72" t="s">
        <v>553</v>
      </c>
      <c r="AU2" s="72" t="s">
        <v>557</v>
      </c>
      <c r="AV2" s="72" t="s">
        <v>552</v>
      </c>
      <c r="AW2" s="72" t="s">
        <v>963</v>
      </c>
      <c r="AX2" s="70" t="s">
        <v>554</v>
      </c>
      <c r="AY2" s="70" t="s">
        <v>559</v>
      </c>
      <c r="AZ2" s="70" t="s">
        <v>686</v>
      </c>
    </row>
    <row r="3" spans="1:57" s="67" customFormat="1" ht="15" customHeight="1" x14ac:dyDescent="0.3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 t="str">
        <f>HYPERLINK("http://www.water-research.net/course/drainageclass.pdf","Soil Drainage Classes")</f>
        <v>Soil Drainage Classes</v>
      </c>
      <c r="M3" s="74" t="str">
        <f>HYPERLINK("http://www.nrcs.usda.gov/Internet/FSE_DOCUMENTS/nrcs142p2_052523.pdf","NRCS")</f>
        <v>NRCS</v>
      </c>
      <c r="N3" s="74" t="str">
        <f>HYPERLINK("http://jersey.uoregon.edu/~mstrick/AskGeoMan/geoQuerry11.html","Mafic vs. Felsic")</f>
        <v>Mafic vs. Felsic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163</v>
      </c>
      <c r="AA3" s="73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3"/>
      <c r="AO3" s="75"/>
      <c r="AP3" s="75"/>
      <c r="AQ3" s="75"/>
      <c r="AR3" s="75"/>
      <c r="AS3" s="75"/>
      <c r="AT3" s="73"/>
      <c r="AU3" s="73"/>
      <c r="AV3" s="73"/>
      <c r="AW3" s="73"/>
      <c r="AX3" s="73"/>
      <c r="AY3" s="73"/>
      <c r="AZ3" s="73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60" t="s">
        <v>919</v>
      </c>
      <c r="AU4" s="152" t="s">
        <v>239</v>
      </c>
      <c r="AV4" s="152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1" t="s">
        <v>920</v>
      </c>
      <c r="AU5" s="152" t="s">
        <v>924</v>
      </c>
      <c r="AV5" s="152" t="s">
        <v>268</v>
      </c>
      <c r="AW5" s="149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2" t="s">
        <v>921</v>
      </c>
      <c r="AU6" s="152" t="s">
        <v>925</v>
      </c>
      <c r="AV6" s="152" t="s">
        <v>269</v>
      </c>
      <c r="AW6" s="149" t="s">
        <v>966</v>
      </c>
      <c r="AX6" s="2" t="s">
        <v>34</v>
      </c>
      <c r="AY6" s="2"/>
      <c r="AZ6" s="2" t="s">
        <v>193</v>
      </c>
      <c r="BE6" s="67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3" t="s">
        <v>922</v>
      </c>
      <c r="AU7" s="152" t="s">
        <v>978</v>
      </c>
      <c r="AV7" s="153" t="s">
        <v>242</v>
      </c>
      <c r="AW7" s="149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4" t="s">
        <v>968</v>
      </c>
      <c r="AU8" s="152" t="s">
        <v>977</v>
      </c>
      <c r="AV8" s="153" t="s">
        <v>912</v>
      </c>
      <c r="AW8" s="149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5" t="s">
        <v>916</v>
      </c>
      <c r="AU9" s="153" t="s">
        <v>210</v>
      </c>
      <c r="AV9" s="153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6" t="s">
        <v>923</v>
      </c>
      <c r="AU10" s="153" t="s">
        <v>218</v>
      </c>
      <c r="AV10" s="153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3" t="s">
        <v>979</v>
      </c>
      <c r="AV11" s="153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4" t="s">
        <v>210</v>
      </c>
      <c r="AV12" s="153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4" t="s">
        <v>218</v>
      </c>
      <c r="AV13" s="153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4" t="s">
        <v>930</v>
      </c>
      <c r="AV14" s="154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8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4" t="s">
        <v>931</v>
      </c>
      <c r="AV15" s="154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4" t="s">
        <v>979</v>
      </c>
      <c r="AV16" s="155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5" t="s">
        <v>932</v>
      </c>
      <c r="AV17" s="155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5" t="s">
        <v>934</v>
      </c>
      <c r="AV18" s="155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5" t="s">
        <v>935</v>
      </c>
      <c r="AV19" s="155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5" t="s">
        <v>936</v>
      </c>
      <c r="AV20" s="156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5" t="s">
        <v>938</v>
      </c>
      <c r="AV21" s="156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5" t="s">
        <v>940</v>
      </c>
      <c r="AV22" s="156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5" t="s">
        <v>942</v>
      </c>
      <c r="AV23" s="156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5" t="s">
        <v>925</v>
      </c>
      <c r="AV24" s="156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5" t="s">
        <v>944</v>
      </c>
      <c r="AV25" s="157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5" t="s">
        <v>945</v>
      </c>
      <c r="AV26" s="157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5" t="s">
        <v>946</v>
      </c>
      <c r="AV27" s="157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5" t="s">
        <v>974</v>
      </c>
      <c r="AV28" s="157" t="s">
        <v>937</v>
      </c>
    </row>
    <row r="29" spans="1:52" ht="14.5" x14ac:dyDescent="0.35">
      <c r="AU29" s="155" t="s">
        <v>947</v>
      </c>
      <c r="AV29" s="157" t="s">
        <v>975</v>
      </c>
    </row>
    <row r="30" spans="1:52" ht="14.5" x14ac:dyDescent="0.35">
      <c r="AU30" s="155" t="s">
        <v>948</v>
      </c>
      <c r="AV30" s="158" t="s">
        <v>209</v>
      </c>
    </row>
    <row r="31" spans="1:52" ht="14.5" x14ac:dyDescent="0.35">
      <c r="AU31" s="155" t="s">
        <v>949</v>
      </c>
      <c r="AV31" s="159" t="s">
        <v>958</v>
      </c>
    </row>
    <row r="32" spans="1:52" ht="14.5" x14ac:dyDescent="0.35">
      <c r="AU32" s="155" t="s">
        <v>950</v>
      </c>
      <c r="AV32" s="159" t="s">
        <v>960</v>
      </c>
    </row>
    <row r="33" spans="47:48" ht="14.5" x14ac:dyDescent="0.35">
      <c r="AU33" s="156" t="s">
        <v>951</v>
      </c>
      <c r="AV33" s="159" t="s">
        <v>962</v>
      </c>
    </row>
    <row r="34" spans="47:48" ht="14.5" x14ac:dyDescent="0.35">
      <c r="AU34" s="156" t="s">
        <v>952</v>
      </c>
    </row>
    <row r="35" spans="47:48" ht="14.5" x14ac:dyDescent="0.35">
      <c r="AU35" s="155" t="s">
        <v>973</v>
      </c>
    </row>
    <row r="36" spans="47:48" ht="14.5" x14ac:dyDescent="0.35">
      <c r="AU36" s="155" t="s">
        <v>984</v>
      </c>
    </row>
    <row r="37" spans="47:48" ht="14.5" x14ac:dyDescent="0.35">
      <c r="AU37" s="157" t="s">
        <v>241</v>
      </c>
    </row>
    <row r="38" spans="47:48" ht="14.5" x14ac:dyDescent="0.35">
      <c r="AU38" s="157" t="s">
        <v>953</v>
      </c>
    </row>
    <row r="39" spans="47:48" ht="14.5" x14ac:dyDescent="0.35">
      <c r="AU39" s="158" t="s">
        <v>955</v>
      </c>
    </row>
    <row r="40" spans="47:48" ht="14.5" x14ac:dyDescent="0.35">
      <c r="AU40" s="158" t="s">
        <v>956</v>
      </c>
    </row>
    <row r="41" spans="47:48" ht="14.5" x14ac:dyDescent="0.35">
      <c r="AU41" s="159" t="s">
        <v>957</v>
      </c>
    </row>
    <row r="42" spans="47:48" ht="14.5" x14ac:dyDescent="0.35">
      <c r="AU42" s="159" t="s">
        <v>959</v>
      </c>
    </row>
    <row r="43" spans="47:48" ht="14.5" x14ac:dyDescent="0.35">
      <c r="AU43" s="159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2025-07-31T18:57:04Z</dcterms:modified>
</cp:coreProperties>
</file>