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9BDE0178-2D67-4230-AB29-02D9A86D0830}"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4" hidden="1">layer!$C$1:$C$987</definedName>
    <definedName name="_xlnm._FilterDatabase" localSheetId="2" hidden="1">profile!$B$1:$B$1449</definedName>
    <definedName name="dataset_name">OFFSET(metadata!$A$1,3,0,COUNTA(metadata!$A:$A)-1,1)</definedName>
    <definedName name="i_moisture_type">'controlled vocabulary'!$AP$4:$AP$6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W4" i="4" l="1"/>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51" i="4"/>
  <c r="AW52" i="4"/>
  <c r="AW53" i="4"/>
  <c r="AW54" i="4"/>
  <c r="AW55" i="4"/>
  <c r="AW56" i="4"/>
  <c r="AW57" i="4"/>
  <c r="AW58" i="4"/>
  <c r="AW59" i="4"/>
  <c r="AW60" i="4"/>
  <c r="AW61" i="4"/>
  <c r="AW62" i="4"/>
  <c r="AW63" i="4"/>
  <c r="AW64" i="4"/>
  <c r="AW65" i="4"/>
  <c r="AW66" i="4"/>
  <c r="AW67" i="4"/>
  <c r="AW68" i="4"/>
  <c r="AW69" i="4"/>
  <c r="AW70" i="4"/>
  <c r="AW71" i="4"/>
  <c r="AW72" i="4"/>
  <c r="AW73" i="4"/>
  <c r="AW74" i="4"/>
  <c r="AW75" i="4"/>
  <c r="AW76" i="4"/>
  <c r="AW77" i="4"/>
  <c r="AW78" i="4"/>
  <c r="N3" i="6"/>
  <c r="M3" i="6"/>
  <c r="L3" i="6"/>
</calcChain>
</file>

<file path=xl/sharedStrings.xml><?xml version="1.0" encoding="utf-8"?>
<sst xmlns="http://schemas.openxmlformats.org/spreadsheetml/2006/main" count="3220" uniqueCount="1194">
  <si>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</si>
  <si>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</si>
  <si>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</si>
  <si>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</si>
  <si>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</si>
  <si>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</si>
  <si>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</si>
  <si>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</si>
  <si>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</si>
  <si>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</si>
  <si>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</si>
  <si>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</si>
  <si>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</si>
  <si>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</si>
  <si>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</si>
  <si>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</si>
  <si>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</si>
  <si>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</si>
  <si>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</si>
  <si>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</si>
  <si>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</si>
  <si>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</si>
  <si>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</si>
  <si>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</si>
  <si>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</si>
  <si>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</si>
  <si>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</si>
  <si>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</si>
  <si>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</si>
  <si>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</si>
  <si>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</si>
  <si>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</si>
  <si>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</si>
  <si>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</si>
  <si>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</si>
  <si>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</si>
  <si>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</si>
  <si>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</si>
  <si>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</si>
  <si>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</si>
  <si>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</si>
  <si>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</si>
  <si>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</si>
  <si>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</si>
  <si>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</si>
  <si>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</si>
  <si>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</si>
  <si>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</si>
  <si>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</si>
  <si>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</si>
  <si>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</si>
  <si>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</si>
  <si>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</si>
  <si>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</si>
  <si>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</si>
  <si>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</si>
  <si>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</si>
  <si>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</si>
  <si>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</si>
  <si>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</si>
  <si>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</si>
  <si>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</si>
  <si>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</si>
  <si>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</si>
  <si>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</si>
  <si>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</si>
  <si>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</si>
  <si>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</si>
  <si>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</si>
  <si>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</si>
  <si>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</si>
  <si>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</si>
  <si>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</si>
  <si>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</si>
  <si>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</si>
  <si>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</si>
  <si>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</si>
  <si>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</si>
  <si>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</si>
  <si>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</si>
  <si>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</si>
  <si>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</si>
  <si>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</si>
  <si>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</si>
  <si>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</si>
  <si>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</si>
  <si>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</si>
  <si>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</si>
  <si>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</si>
  <si>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</si>
  <si>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</si>
  <si>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</si>
  <si>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</si>
  <si>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</si>
  <si>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</si>
  <si>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</si>
  <si>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</si>
  <si>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</si>
  <si>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</si>
  <si>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</si>
  <si>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</si>
  <si>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</si>
  <si>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</si>
  <si>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</si>
  <si>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</si>
  <si>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</si>
  <si>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</si>
  <si>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</si>
  <si>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</si>
  <si>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</si>
  <si>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</si>
  <si>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</si>
  <si>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</si>
  <si>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</si>
  <si>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</si>
  <si>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</si>
  <si>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</si>
  <si>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</si>
  <si>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</si>
  <si>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</si>
  <si>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</si>
  <si>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</si>
  <si>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</si>
  <si>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</si>
  <si>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</si>
  <si>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</si>
  <si>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</si>
  <si>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</si>
  <si>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</si>
  <si>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</si>
  <si>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</si>
  <si>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</si>
  <si>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</si>
  <si>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</si>
  <si>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</si>
  <si>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</si>
  <si>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</si>
  <si>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</si>
  <si>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</si>
  <si>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</si>
  <si>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</si>
  <si>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</si>
  <si>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</si>
  <si>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</si>
  <si>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</si>
  <si>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</si>
  <si>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</si>
  <si>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</si>
  <si>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</si>
  <si>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</si>
  <si>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</si>
  <si>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</si>
  <si>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</si>
  <si>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</si>
  <si>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</si>
  <si>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</si>
  <si>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</si>
  <si>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</si>
  <si>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</si>
  <si>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</si>
  <si>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</si>
  <si>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</si>
  <si>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</si>
  <si>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</si>
  <si>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</si>
  <si>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</si>
  <si>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</si>
  <si>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</si>
  <si>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</si>
  <si>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</si>
  <si>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</si>
  <si>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</si>
  <si>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</si>
  <si>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</si>
  <si>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</si>
  <si>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</si>
  <si>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</si>
  <si>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</si>
  <si>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</si>
  <si>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</si>
  <si>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</si>
  <si>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</si>
  <si>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</si>
  <si>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</si>
  <si>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</si>
  <si>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</si>
  <si>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</si>
  <si>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</si>
  <si>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</si>
  <si>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</si>
  <si>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</si>
  <si>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</si>
  <si>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</si>
  <si>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</si>
  <si>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</si>
  <si>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</si>
  <si>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</si>
  <si>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</si>
  <si>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</si>
  <si>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</si>
  <si>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</si>
  <si>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</si>
  <si>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</si>
  <si>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</si>
  <si>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</si>
  <si>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</si>
  <si>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</si>
  <si>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</si>
  <si>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</si>
  <si>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</si>
  <si>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</si>
  <si>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</si>
  <si>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</si>
  <si>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</si>
  <si>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</si>
  <si>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</si>
  <si>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</si>
  <si>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</si>
  <si>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</si>
  <si>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</si>
  <si>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</si>
  <si>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</si>
  <si>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</si>
  <si>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</si>
  <si>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</si>
  <si>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</si>
  <si>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</si>
  <si>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</si>
  <si>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</si>
  <si>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</si>
  <si>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</si>
  <si>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</si>
  <si>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</si>
  <si>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</si>
  <si>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</si>
  <si>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</si>
  <si>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</si>
  <si>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</si>
  <si>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</si>
  <si>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</si>
  <si>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</si>
  <si>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</si>
  <si>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</si>
  <si>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</si>
  <si>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</si>
  <si>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</si>
  <si>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</si>
  <si>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</si>
  <si>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</si>
  <si>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</si>
  <si>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</si>
  <si>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</si>
  <si>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</si>
  <si>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</si>
  <si>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</si>
  <si>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</si>
  <si>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</si>
  <si>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</si>
  <si>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</si>
  <si>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</si>
  <si>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</si>
  <si>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</si>
  <si>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</si>
  <si>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</si>
  <si>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</si>
  <si>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</si>
  <si>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</si>
  <si>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</si>
  <si>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</si>
  <si>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</si>
  <si>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</si>
  <si>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</si>
  <si>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</si>
  <si>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</si>
  <si>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</si>
  <si>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</si>
  <si>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</si>
  <si>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</si>
  <si>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</si>
  <si>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</si>
  <si>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</si>
  <si>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</si>
  <si>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</si>
  <si>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</si>
  <si>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</si>
  <si>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</si>
  <si>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</si>
  <si>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</si>
  <si>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</si>
  <si>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</si>
  <si>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</si>
  <si>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</si>
  <si>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</si>
  <si>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</si>
  <si>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</si>
  <si>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</si>
  <si>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</si>
  <si>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</si>
  <si>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</si>
  <si>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</si>
  <si>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</si>
  <si>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</si>
  <si>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</si>
  <si>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</si>
  <si>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</si>
  <si>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</si>
  <si>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</si>
  <si>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</si>
  <si>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</si>
  <si>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</si>
  <si>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</si>
  <si>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</si>
  <si>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</si>
  <si>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</si>
  <si>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</si>
  <si>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</si>
  <si>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</si>
  <si>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</si>
  <si>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</si>
  <si>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</si>
  <si>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</si>
  <si>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</si>
  <si>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</si>
  <si>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</si>
  <si>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</si>
  <si>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</si>
  <si>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</si>
  <si>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</si>
  <si>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</si>
  <si>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</si>
  <si>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</si>
  <si>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</si>
  <si>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</si>
  <si>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</si>
  <si>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</si>
  <si>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</si>
  <si>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</si>
  <si>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</si>
  <si>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</si>
  <si>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</si>
  <si>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</si>
  <si>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</si>
  <si>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</si>
  <si>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</si>
  <si>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</si>
  <si>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</si>
  <si>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</si>
  <si>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</si>
  <si>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</si>
  <si>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</si>
  <si>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</si>
  <si>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</si>
  <si>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</si>
  <si>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</si>
  <si>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</si>
  <si>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</si>
  <si>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</si>
  <si>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</si>
  <si>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</si>
  <si>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</si>
  <si>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</si>
  <si>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</si>
  <si>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</si>
  <si>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</si>
  <si>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</si>
  <si>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</si>
  <si>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</si>
  <si>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</si>
  <si>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</si>
  <si>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</si>
  <si>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</si>
  <si>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</si>
  <si>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</si>
  <si>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</si>
  <si>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</si>
  <si>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</si>
  <si>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</si>
  <si>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</si>
  <si>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</si>
  <si>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</si>
  <si>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</si>
  <si>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</si>
  <si>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</si>
  <si>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</si>
  <si>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</si>
  <si>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</si>
  <si>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</si>
  <si>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</si>
  <si>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</si>
  <si>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</si>
  <si>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</si>
  <si>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</si>
  <si>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</si>
  <si>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</si>
  <si>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</si>
  <si>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</si>
  <si>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</si>
  <si>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</si>
  <si>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</si>
  <si>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</si>
  <si>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</si>
  <si>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</si>
  <si>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</si>
  <si>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</si>
  <si>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</si>
  <si>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</si>
  <si>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</si>
  <si>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</si>
  <si>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</si>
  <si>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</si>
  <si>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</si>
  <si>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</si>
  <si>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</si>
  <si>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</si>
  <si>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</si>
  <si>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</si>
  <si>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</si>
  <si>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</si>
  <si>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</si>
  <si>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</si>
  <si>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</si>
  <si>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</si>
  <si>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</si>
  <si>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</si>
  <si>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</si>
  <si>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</si>
  <si>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</si>
  <si>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</si>
  <si>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</si>
  <si>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</si>
  <si>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</si>
  <si>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</si>
  <si>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</si>
  <si>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</si>
  <si>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</si>
  <si>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</si>
  <si>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</si>
  <si>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</si>
  <si>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</si>
  <si>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</si>
  <si>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</si>
  <si>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</si>
  <si>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</si>
  <si>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</si>
  <si>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</si>
  <si>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</si>
  <si>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</si>
  <si>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</si>
  <si>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</si>
  <si>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</si>
  <si>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</si>
  <si>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</si>
  <si>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</si>
  <si>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</si>
  <si>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</si>
  <si>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</si>
  <si>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</si>
  <si>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</si>
  <si>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</si>
  <si>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</si>
  <si>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</si>
  <si>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</si>
  <si>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</si>
  <si>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</si>
  <si>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</si>
  <si>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</si>
  <si>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</si>
  <si>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</si>
  <si>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</si>
  <si>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</si>
  <si>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</si>
  <si>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</si>
  <si>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</si>
  <si>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</si>
  <si>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</si>
  <si>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</si>
  <si>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</si>
  <si>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</si>
  <si>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</si>
  <si>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</si>
  <si>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</si>
  <si>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</si>
  <si>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</si>
  <si>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</si>
  <si>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</si>
  <si>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</si>
  <si>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</si>
  <si>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</si>
  <si>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</si>
  <si>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</si>
  <si>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</si>
  <si>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</si>
  <si>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</si>
  <si>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</si>
  <si>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</si>
  <si>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</si>
  <si>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</si>
  <si>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</si>
  <si>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</si>
  <si>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</si>
  <si>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</si>
  <si>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</si>
  <si>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</si>
  <si>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</si>
  <si>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</si>
  <si>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</si>
  <si>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</si>
  <si>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</si>
  <si>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</si>
  <si>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</si>
  <si>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</si>
  <si>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</si>
  <si>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</si>
  <si>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</si>
  <si>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</si>
  <si>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</si>
  <si>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</si>
  <si>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</si>
  <si>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</si>
  <si>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</si>
  <si>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</si>
  <si>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</si>
  <si>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</si>
  <si>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</si>
  <si>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</si>
  <si>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</si>
  <si>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</si>
  <si>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</si>
  <si>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</si>
  <si>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</si>
  <si>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</si>
  <si>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</si>
  <si>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</si>
  <si>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</si>
  <si>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</si>
  <si>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</si>
  <si>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</si>
  <si>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</si>
  <si>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</si>
  <si>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</si>
  <si>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</si>
  <si>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</si>
  <si>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</si>
  <si>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</si>
  <si>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</si>
  <si>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</si>
  <si>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</si>
  <si>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</si>
  <si>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</si>
  <si>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</si>
  <si>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</si>
  <si>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</si>
  <si>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</si>
  <si>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</si>
  <si>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</si>
  <si>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</si>
  <si>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</si>
  <si>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</si>
  <si>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</si>
  <si>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</si>
  <si>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</si>
  <si>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</si>
  <si>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</si>
  <si>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</si>
  <si>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</si>
  <si>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</si>
  <si>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</si>
  <si>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</si>
  <si>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</si>
  <si>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</si>
  <si>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</si>
  <si>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</si>
  <si>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</si>
  <si>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</si>
  <si>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</si>
  <si>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</si>
  <si>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</si>
  <si>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</si>
  <si>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</si>
  <si>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</si>
  <si>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</si>
  <si>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</si>
  <si>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</si>
  <si>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</si>
  <si>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</si>
  <si>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</si>
  <si>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</si>
  <si>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</si>
  <si>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</si>
  <si>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</si>
  <si>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</si>
  <si>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</si>
  <si>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</si>
  <si>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</si>
  <si>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</si>
  <si>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</si>
  <si>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</si>
  <si>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</si>
  <si>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</si>
  <si>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</si>
  <si>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</si>
  <si>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</si>
  <si>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</si>
  <si>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</si>
  <si>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</si>
  <si>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</si>
  <si>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</si>
  <si>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</si>
  <si>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</si>
  <si>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</si>
  <si>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</si>
  <si>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</si>
  <si>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</si>
  <si>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</si>
  <si>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</si>
  <si>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</si>
  <si>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</si>
  <si>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</si>
  <si>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</si>
  <si>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</si>
  <si>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</si>
  <si>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</si>
  <si>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</si>
  <si>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</si>
  <si>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</si>
  <si>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</si>
  <si>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</si>
  <si>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</si>
  <si>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</si>
  <si>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</si>
  <si>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</si>
  <si>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</si>
  <si>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</si>
  <si>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</si>
  <si>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</si>
  <si>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</si>
  <si>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</si>
  <si>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</si>
  <si>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</si>
  <si>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</si>
  <si>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</si>
  <si>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</si>
  <si>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</si>
  <si>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</si>
  <si>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</si>
  <si>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</si>
  <si>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</si>
  <si>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</si>
  <si>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</si>
  <si>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</si>
  <si>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</si>
  <si>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</si>
  <si>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</si>
  <si>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</si>
  <si>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</si>
  <si>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</si>
  <si>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</si>
  <si>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</si>
  <si>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</si>
  <si>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</si>
  <si>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</si>
  <si>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</si>
  <si>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</si>
  <si>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</si>
  <si>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</si>
  <si>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</si>
  <si>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</si>
  <si>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</si>
  <si>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</si>
  <si>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</si>
  <si>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</si>
  <si>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</si>
  <si>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</si>
  <si>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</si>
  <si>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</si>
  <si>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</si>
  <si>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</si>
  <si>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</si>
  <si>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</si>
  <si>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</si>
  <si>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</si>
  <si>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</si>
  <si>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</si>
  <si>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</si>
  <si>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</si>
  <si>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</si>
  <si>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</si>
  <si>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</si>
  <si>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</si>
  <si>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</si>
  <si>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</si>
  <si>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</si>
  <si>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</si>
  <si>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</si>
  <si>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</si>
  <si>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</si>
  <si>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</si>
  <si>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</si>
  <si>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</si>
  <si>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</si>
  <si>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</si>
  <si>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</si>
  <si>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</si>
  <si>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</si>
  <si>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</si>
  <si>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</si>
  <si>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</si>
  <si>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</si>
  <si>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</si>
  <si>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</si>
  <si>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</si>
  <si>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</si>
  <si>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</si>
  <si>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</si>
  <si>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</si>
  <si>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</si>
  <si>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</si>
  <si>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</si>
  <si>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</si>
  <si>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</si>
  <si>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</si>
  <si>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</si>
  <si>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</si>
  <si>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</si>
  <si>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</si>
  <si>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</si>
  <si>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</si>
  <si>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</si>
  <si>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</si>
  <si>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</si>
  <si>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</si>
  <si>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</si>
  <si>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</si>
  <si>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</si>
  <si>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</si>
  <si>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</si>
  <si>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</si>
  <si>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</si>
  <si>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</si>
  <si>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</si>
  <si>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</si>
  <si>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</si>
  <si>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</si>
  <si>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</si>
  <si>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</si>
  <si>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</si>
  <si>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</si>
  <si>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</si>
  <si>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</si>
  <si>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</si>
  <si>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</si>
  <si>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</si>
  <si>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</si>
  <si>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</si>
  <si>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</si>
  <si>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</si>
  <si>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</si>
  <si>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</si>
  <si>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</si>
  <si>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</si>
  <si>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</si>
  <si>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</si>
  <si>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</si>
  <si>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</si>
  <si>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</si>
  <si>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</si>
  <si>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</si>
  <si>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</si>
  <si>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</si>
  <si>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</si>
  <si>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</si>
  <si>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</si>
  <si>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</si>
  <si>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</si>
  <si>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</si>
  <si>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</si>
  <si>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</si>
  <si>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</si>
  <si>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</si>
  <si>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</si>
  <si>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</si>
  <si>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</si>
  <si>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</si>
  <si>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</si>
  <si>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</si>
  <si>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</si>
  <si>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</si>
  <si>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</si>
  <si>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</si>
  <si>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</si>
  <si>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</si>
  <si>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</si>
  <si>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</si>
  <si>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</si>
  <si>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</si>
  <si>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</si>
  <si>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</si>
  <si>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</si>
  <si>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</si>
  <si>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</si>
  <si>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</si>
  <si>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</si>
  <si>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</si>
  <si>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</si>
  <si>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</si>
  <si>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</si>
  <si>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</si>
  <si>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</si>
  <si>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</si>
  <si>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</si>
  <si>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</si>
  <si>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</si>
  <si>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</si>
  <si>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</si>
  <si>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</si>
  <si>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</si>
  <si>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</si>
  <si>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</si>
  <si>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</si>
  <si>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</si>
  <si>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</si>
  <si>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</si>
  <si>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</si>
  <si>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</si>
  <si>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</si>
  <si>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</si>
  <si>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</si>
  <si>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</si>
  <si>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</si>
  <si>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</si>
  <si>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</si>
  <si>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</si>
  <si>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</si>
  <si>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</si>
  <si>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</si>
  <si>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</si>
  <si>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</si>
  <si>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</si>
  <si>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</si>
  <si>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</si>
  <si>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</si>
  <si>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</si>
  <si>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</si>
  <si>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</si>
  <si>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</si>
  <si>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</si>
  <si>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</si>
  <si>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</si>
  <si>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</si>
  <si>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</si>
  <si>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</si>
  <si>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</si>
  <si>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</si>
  <si>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</si>
  <si>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</si>
  <si>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</si>
  <si>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</si>
  <si>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</si>
  <si>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</si>
  <si>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</si>
  <si>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</si>
  <si>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</si>
  <si>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</si>
  <si>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</si>
  <si>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</si>
  <si>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</si>
  <si>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</si>
  <si>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</si>
  <si>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</si>
  <si>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</si>
  <si>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</si>
  <si>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</si>
  <si>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</si>
  <si>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</si>
  <si>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</si>
  <si>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</si>
  <si>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</si>
  <si>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</si>
  <si>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</si>
  <si>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</si>
  <si>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</si>
  <si>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</si>
  <si>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</si>
  <si>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</si>
  <si>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</si>
  <si>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</si>
  <si>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</si>
  <si>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</si>
  <si>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</si>
  <si>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</si>
  <si>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</si>
  <si>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</si>
  <si>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</si>
  <si>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</si>
  <si>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</si>
  <si>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</si>
  <si>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</si>
  <si>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</si>
  <si>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</si>
  <si>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</si>
  <si>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</si>
  <si>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</si>
  <si>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</si>
  <si>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</si>
  <si>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</si>
  <si>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</si>
  <si>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</si>
  <si>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</si>
  <si>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</si>
  <si>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</si>
  <si>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</si>
  <si>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</si>
  <si>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</si>
  <si>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</si>
  <si>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</si>
  <si>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</si>
  <si>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</si>
  <si>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</si>
  <si>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</si>
  <si>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</si>
  <si>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</si>
  <si>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</si>
  <si>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</si>
  <si>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</si>
  <si>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</si>
  <si>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</si>
  <si>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</si>
  <si>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</si>
  <si>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</si>
  <si>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</si>
  <si>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</si>
  <si>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</si>
  <si>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</si>
  <si>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</si>
  <si>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</si>
  <si>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</si>
  <si>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</si>
  <si>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</si>
  <si>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</si>
  <si>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</si>
  <si>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</si>
  <si>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</si>
  <si>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</si>
  <si>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</si>
  <si>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</si>
  <si>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</si>
  <si>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</si>
  <si>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</si>
  <si>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</si>
  <si>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</si>
  <si>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</si>
  <si>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</si>
  <si>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</si>
  <si>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</si>
  <si>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</si>
  <si>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</si>
  <si>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</si>
  <si>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</si>
  <si>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</si>
  <si>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DRC_mafic_Forest</t>
  </si>
  <si>
    <t>RW_mixed_Forest</t>
  </si>
  <si>
    <t>UG_felsic_Forest</t>
  </si>
  <si>
    <t>DRC_mafic_Cropland</t>
  </si>
  <si>
    <t>RW_mixed_Cropland</t>
  </si>
  <si>
    <t>UG_felsic_Cropland</t>
  </si>
  <si>
    <t>recent eruptive rocks / basalt</t>
  </si>
  <si>
    <t>valley</t>
  </si>
  <si>
    <t>plateau</t>
  </si>
  <si>
    <t>upper slope</t>
  </si>
  <si>
    <t>Quartzites, grls quartzito-schisteux</t>
  </si>
  <si>
    <t>Toro phyllites, schists and amphibolites</t>
  </si>
  <si>
    <t>Schistes grrseux, quartziteux et phyllades</t>
  </si>
  <si>
    <t>Quartzites, grls quartzito-schisteux /Tourbes</t>
  </si>
  <si>
    <t>Roches acides micacies (granitoede)</t>
  </si>
  <si>
    <t>Gneisses, granites and volcanic ash</t>
  </si>
  <si>
    <t>Basement Complex granites, gneisses, amphibolites</t>
  </si>
  <si>
    <t>Bukombe_2021</t>
  </si>
  <si>
    <t>10.5880/fidgeo.2021.009</t>
  </si>
  <si>
    <r>
      <t>Doetterl S., Asifiwe R.K., Baert G., Bamba F., Bauters M., Boeckx P., Bukombe B., Cadisch G., Cizungu L.N., Cooper M., Hoyt A., Kabaseke C., Kalbitz K., Kidinda L., Maier A., Mainka M., Mayrock J., Muhindo D., Mujinya B.B., Mukotanyi, S.M., Nabahungu L., Reichenbach M., Rewald B., Six J., Stegmann A., Summerauer L., Unseld R., Vanlauwe B., Van Oost K., Verheyen K., Vogel C., Wilken F., Fiener P. Organic matter cycling along geochemical, geomorphic and disturbance gradients in forests and cropland of the African Tropics - TropSOC database v1.0. </t>
    </r>
    <r>
      <rPr>
        <i/>
        <sz val="15"/>
        <color rgb="FF000000"/>
        <rFont val="Calibri"/>
        <family val="2"/>
      </rPr>
      <t>Earth System Science </t>
    </r>
    <r>
      <rPr>
        <sz val="15"/>
        <color rgb="FF000000"/>
        <rFont val="Calibri"/>
        <family val="2"/>
      </rPr>
      <t> XXX, DOI XXX, 2021.</t>
    </r>
  </si>
  <si>
    <t>Agatha Della Rosa Kuhnen</t>
  </si>
  <si>
    <t>ISRaD team</t>
  </si>
  <si>
    <t>eng.agatha@gmail.com</t>
  </si>
  <si>
    <t>Sebastian Doetterl</t>
  </si>
  <si>
    <t>sdoetterl@usys.ethz.ch</t>
  </si>
  <si>
    <t>Doetterl_2021</t>
  </si>
  <si>
    <t>Reichenbach_2021</t>
  </si>
  <si>
    <t>mario.reichenbach@geo.uni-augsburg.de</t>
  </si>
  <si>
    <t>Mario Reichenbach</t>
  </si>
  <si>
    <t>benjamin.bukombe@geo.uni-augsburg.de</t>
  </si>
  <si>
    <t>Benjamin Bukombe</t>
  </si>
  <si>
    <t>The TropSOC dataset contains all data, but this article contains all metadata from the soil incubation</t>
  </si>
  <si>
    <t>The TropSOC dataset contains all data, but this article contains all metadata from the soil geochemistry</t>
  </si>
  <si>
    <t>Bukombe_2021, Reichenbach_2021</t>
  </si>
  <si>
    <t>mid-slope</t>
  </si>
  <si>
    <t>inc_flux</t>
  </si>
  <si>
    <t>All the samples were free of inorganic carbon (soil samples were not pre-treat with HCl). The soil organic carbon and organic nitrogen, measured on the CN-Analyzer, is therefore equal to total organic carbon and total organic nitrogen.</t>
  </si>
  <si>
    <t>Dataset available at: https://dataservices.gfz-potsdam.de/panmetaworks/review/efed3d5f6035ca261a95aaab45704c2d7d69ac1219d4abd3773d5f104a4900d3/</t>
  </si>
  <si>
    <t>KBPL10_11_12</t>
  </si>
  <si>
    <t>KBPL1_2_3</t>
  </si>
  <si>
    <t>KBPL4_5_6</t>
  </si>
  <si>
    <t>KBPL7_8_9</t>
  </si>
  <si>
    <t>NPL10_11_12</t>
  </si>
  <si>
    <t>NPL1_2_3</t>
  </si>
  <si>
    <t>NPL4_5_6</t>
  </si>
  <si>
    <t>NPL7_8_9</t>
  </si>
  <si>
    <t>UPL10_11_12</t>
  </si>
  <si>
    <t>UPL1_2_3</t>
  </si>
  <si>
    <t>UPL4_5_6</t>
  </si>
  <si>
    <t>UPL7_8_9</t>
  </si>
  <si>
    <t>DRCPL10_25_34</t>
  </si>
  <si>
    <t>DRCPL11_30</t>
  </si>
  <si>
    <t>DRCPL16_17_28_7</t>
  </si>
  <si>
    <t>DRCPL1_32_3_8</t>
  </si>
  <si>
    <t>RF11_14_19_2</t>
  </si>
  <si>
    <t>RF13_1_5</t>
  </si>
  <si>
    <t>RF20_34_6</t>
  </si>
  <si>
    <t>RF25_4_7</t>
  </si>
  <si>
    <t>UF10_11_20_9</t>
  </si>
  <si>
    <t>pro_lat/pro_long are always from first profiles of the composite profile</t>
  </si>
  <si>
    <t>UF12_18_22_3</t>
  </si>
  <si>
    <t>UF15_19_24</t>
  </si>
  <si>
    <t>UF16_1_23</t>
  </si>
  <si>
    <t>KBPL10_11_12_C1</t>
  </si>
  <si>
    <t>KBPL10_11_12_C4</t>
  </si>
  <si>
    <t>KBPL10_11_12_C7</t>
  </si>
  <si>
    <t>KBPL1_2_3_C1</t>
  </si>
  <si>
    <t>KBPL1_2_3_C4</t>
  </si>
  <si>
    <t>KBPL1_2_3_C7</t>
  </si>
  <si>
    <t>KBPL4_5_6_C1</t>
  </si>
  <si>
    <t>KBPL4_5_6_C4</t>
  </si>
  <si>
    <t>KBPL4_5_6_C7</t>
  </si>
  <si>
    <t>KBPL7_8_9_C1</t>
  </si>
  <si>
    <t>KBPL7_8_9_C4</t>
  </si>
  <si>
    <t>KBPL7_8_9_C7</t>
  </si>
  <si>
    <t>NPL10_11_12_C1</t>
  </si>
  <si>
    <t>NPL10_11_12_C7</t>
  </si>
  <si>
    <t>NPL1_2_3_C1</t>
  </si>
  <si>
    <t>NPL1_2_3_C4</t>
  </si>
  <si>
    <t>NPL1_2_3_C7</t>
  </si>
  <si>
    <t>NPL4_5_6_C1</t>
  </si>
  <si>
    <t>NPL4_5_6_C4</t>
  </si>
  <si>
    <t>NPL4_5_6_C7</t>
  </si>
  <si>
    <t>NPL7_8_9_C1</t>
  </si>
  <si>
    <t>NPL7_8_9_C4</t>
  </si>
  <si>
    <t>NPL7_8_9_C7</t>
  </si>
  <si>
    <t>UPL10_11_12_C1</t>
  </si>
  <si>
    <t>UPL10_11_12_C4</t>
  </si>
  <si>
    <t>UPL10_11_12_C7</t>
  </si>
  <si>
    <t>UPL1_2_3_C1</t>
  </si>
  <si>
    <t>UPL1_2_3_C4</t>
  </si>
  <si>
    <t>UPL1_2_3_C7</t>
  </si>
  <si>
    <t>UPL4_5_6_C1</t>
  </si>
  <si>
    <t>UPL4_5_6_C4</t>
  </si>
  <si>
    <t>UPL4_5_6_C7</t>
  </si>
  <si>
    <t>UPL7_8_9_C1</t>
  </si>
  <si>
    <t>UPL7_8_9_C4</t>
  </si>
  <si>
    <t>UPL7_8_9_C7</t>
  </si>
  <si>
    <t>DRCPL10_25_34_C1</t>
  </si>
  <si>
    <t>DRCPL10_25_34_C4</t>
  </si>
  <si>
    <t>DRCPL10_25_34_C7</t>
  </si>
  <si>
    <t>DRCPL11_30_C1</t>
  </si>
  <si>
    <t>DRCPL11_30_C4</t>
  </si>
  <si>
    <t>DRCPL11_30_C7</t>
  </si>
  <si>
    <t>DRCPL16_17_28_7_C1</t>
  </si>
  <si>
    <t>DRCPL16_17_28_7_C4</t>
  </si>
  <si>
    <t>DRCPL16_17_28_7_C7</t>
  </si>
  <si>
    <t>DRCPL1_32_3_8_C1</t>
  </si>
  <si>
    <t>DRCPL1_32_3_8_C10</t>
  </si>
  <si>
    <t>DRCPL1_32_3_8_C4</t>
  </si>
  <si>
    <t>DRCPL1_32_3_8_C7</t>
  </si>
  <si>
    <t>RF11_14_19_2_C1</t>
  </si>
  <si>
    <t>RF11_14_19_2_C10</t>
  </si>
  <si>
    <t>RF11_14_19_2_C4</t>
  </si>
  <si>
    <t>RF11_14_19_2_C7</t>
  </si>
  <si>
    <t>RF13_1_5_C1</t>
  </si>
  <si>
    <t>RF13_1_5_C4</t>
  </si>
  <si>
    <t>RF13_1_5_C7</t>
  </si>
  <si>
    <t>RF20_34_6_C1</t>
  </si>
  <si>
    <t>RF20_34_6_C4</t>
  </si>
  <si>
    <t>RF20_34_6_C7</t>
  </si>
  <si>
    <t>RF25_4_7_C1</t>
  </si>
  <si>
    <t>UF10_11_20_9_C1</t>
  </si>
  <si>
    <t>UF10_11_20_9_C4</t>
  </si>
  <si>
    <t>UF10_11_20_9_C7</t>
  </si>
  <si>
    <t>UF12_18_22_3_C1</t>
  </si>
  <si>
    <t>UF12_18_22_3_C4</t>
  </si>
  <si>
    <t>UF12_18_22_3_C7</t>
  </si>
  <si>
    <t>UF15_19_24_C1</t>
  </si>
  <si>
    <t>UF15_19_24_C4</t>
  </si>
  <si>
    <t>UF15_19_24_C7</t>
  </si>
  <si>
    <t>UF1_23_C1</t>
  </si>
  <si>
    <t>UF16_1_23_C4</t>
  </si>
  <si>
    <t>UF16_1_23_C7</t>
  </si>
  <si>
    <t>KBPL10_11_12_C1_inc</t>
  </si>
  <si>
    <t>KBPL10_11_12_C4_inc</t>
  </si>
  <si>
    <t>KBPL10_11_12_C7_inc</t>
  </si>
  <si>
    <t>KBPL1_2_3_C1_inc</t>
  </si>
  <si>
    <t>KBPL1_2_3_C4_inc</t>
  </si>
  <si>
    <t>KBPL1_2_3_C7_inc</t>
  </si>
  <si>
    <t>KBPL4_5_6_C1_inc</t>
  </si>
  <si>
    <t>KBPL4_5_6_C4_inc</t>
  </si>
  <si>
    <t>KBPL4_5_6_C7_inc</t>
  </si>
  <si>
    <t>KBPL7_8_9_C1_inc</t>
  </si>
  <si>
    <t>KBPL7_8_9_C4_inc</t>
  </si>
  <si>
    <t>KBPL7_8_9_C7_inc</t>
  </si>
  <si>
    <t>NPL10_11_12_C1_inc</t>
  </si>
  <si>
    <t>NPL10_11_12_C7_inc</t>
  </si>
  <si>
    <t>NPL1_2_3_C1_inc</t>
  </si>
  <si>
    <t>NPL1_2_3_C4_inc</t>
  </si>
  <si>
    <t>NPL1_2_3_C7_inc</t>
  </si>
  <si>
    <t>NPL4_5_6_C1_inc</t>
  </si>
  <si>
    <t>NPL4_5_6_C4_inc</t>
  </si>
  <si>
    <t>NPL4_5_6_C7_inc</t>
  </si>
  <si>
    <t>NPL7_8_9_C1_inc</t>
  </si>
  <si>
    <t>NPL7_8_9_C4_inc</t>
  </si>
  <si>
    <t>NPL7_8_9_C7_inc</t>
  </si>
  <si>
    <t>UPL10_11_12_C1_inc</t>
  </si>
  <si>
    <t>UPL10_11_12_C4_inc</t>
  </si>
  <si>
    <t>UPL10_11_12_C7_inc</t>
  </si>
  <si>
    <t>UPL1_2_3_C1_inc</t>
  </si>
  <si>
    <t>UPL1_2_3_C4_inc</t>
  </si>
  <si>
    <t>UPL1_2_3_C7_inc</t>
  </si>
  <si>
    <t>UPL4_5_6_C1_inc</t>
  </si>
  <si>
    <t>UPL4_5_6_C4_inc</t>
  </si>
  <si>
    <t>UPL4_5_6_C7_inc</t>
  </si>
  <si>
    <t>UPL7_8_9_C1_inc</t>
  </si>
  <si>
    <t>UPL7_8_9_C4_inc</t>
  </si>
  <si>
    <t>UPL7_8_9_C7_inc</t>
  </si>
  <si>
    <t>DRCPL10_25_34_C1_inc</t>
  </si>
  <si>
    <t>DRCPL10_25_34_C4_inc</t>
  </si>
  <si>
    <t>DRCPL10_25_34_C7_inc</t>
  </si>
  <si>
    <t>DRCPL11_30_C1_inc</t>
  </si>
  <si>
    <t>DRCPL11_30_C4_inc</t>
  </si>
  <si>
    <t>DRCPL11_30_C7_inc</t>
  </si>
  <si>
    <t>DRCPL16_17_28_7_C1_inc</t>
  </si>
  <si>
    <t>DRCPL16_17_28_7_C4_inc</t>
  </si>
  <si>
    <t>DRCPL16_17_28_7_C7_inc</t>
  </si>
  <si>
    <t>DRCPL1_32_3_8_C1_inc</t>
  </si>
  <si>
    <t>DRCPL1_32_3_8_C10_inc</t>
  </si>
  <si>
    <t>DRCPL1_32_3_8_C4_inc</t>
  </si>
  <si>
    <t>DRCPL1_32_3_8_C7_inc</t>
  </si>
  <si>
    <t>RF11_14_19_2_C1_inc</t>
  </si>
  <si>
    <t>RF11_14_19_2_C10_inc</t>
  </si>
  <si>
    <t>RF11_14_19_2_C4_inc</t>
  </si>
  <si>
    <t>RF11_14_19_2_C7_inc</t>
  </si>
  <si>
    <t>RF13_1_5_C1_inc</t>
  </si>
  <si>
    <t>RF13_1_5_C4_inc</t>
  </si>
  <si>
    <t>RF13_1_5_C7_inc</t>
  </si>
  <si>
    <t>RF20_34_6_C1_inc</t>
  </si>
  <si>
    <t>RF20_34_6_C4_inc</t>
  </si>
  <si>
    <t>RF20_34_6_C7_inc</t>
  </si>
  <si>
    <t>RF25_4_7_C1_inc</t>
  </si>
  <si>
    <t>UF10_11_20_9_C1_inc</t>
  </si>
  <si>
    <t>UF10_11_20_9_C4_inc</t>
  </si>
  <si>
    <t>UF10_11_20_9_C7_inc</t>
  </si>
  <si>
    <t>UF12_18_22_3_C1_inc</t>
  </si>
  <si>
    <t>UF12_18_22_3_C4_inc</t>
  </si>
  <si>
    <t>UF12_18_22_3_C7_inc</t>
  </si>
  <si>
    <t>UF15_19_24_C1_inc</t>
  </si>
  <si>
    <t>UF15_19_24_C4_inc</t>
  </si>
  <si>
    <t>UF15_19_24_C7_inc</t>
  </si>
  <si>
    <t>UF1_23_C1_inc</t>
  </si>
  <si>
    <t>UF16_1_23_C4_inc</t>
  </si>
  <si>
    <t>UF16_1_23_C7_inc</t>
  </si>
  <si>
    <t>UF1_23</t>
  </si>
  <si>
    <t>Nitisols</t>
  </si>
  <si>
    <t>Mollic Nitisols</t>
  </si>
  <si>
    <t>Alic Nitisols</t>
  </si>
  <si>
    <t>Haplic Acrisols</t>
  </si>
  <si>
    <t>Acric Ferralsols</t>
  </si>
  <si>
    <t>Haplic Lixisols</t>
  </si>
  <si>
    <t xml:space="preserve"> Luvic Nitisols</t>
  </si>
  <si>
    <t>Sideralic Nitisols</t>
  </si>
  <si>
    <t>Ferrasols</t>
  </si>
  <si>
    <t>Lixisols</t>
  </si>
  <si>
    <t>Andosols</t>
  </si>
  <si>
    <t>Cambisols</t>
  </si>
  <si>
    <t>Acrisols</t>
  </si>
  <si>
    <t>UF16_1_23_C10</t>
  </si>
  <si>
    <t>UF16_1_23_C10_inc</t>
  </si>
  <si>
    <t>NPL10_11_12_C4</t>
  </si>
  <si>
    <t>NPL10_11_12_C4_inc</t>
  </si>
  <si>
    <t>RF25_4_7_C4</t>
  </si>
  <si>
    <t>RF25_4_7_C7</t>
  </si>
  <si>
    <t>RF25_4_7_C4_inc</t>
  </si>
  <si>
    <t>RF25_4_7_C7_inc</t>
  </si>
  <si>
    <t>seqeuntial; 1. extraction with sodium-pyrophosphate at pH 10 following a procedure by Bascomb (1968)</t>
  </si>
  <si>
    <t>sequential; 2. extraction with ammonium oxalate-oxalic acid at pH 3 following a procedure by Dahlgren (1994)</t>
  </si>
  <si>
    <t>sequential; 3. extraction with dithionite-citrate-bicarbonate (DCB) at pH 8 following a procedure by Mehra and Jackson (1960).</t>
  </si>
  <si>
    <t>10.5194/essd-13-4133-2021</t>
  </si>
  <si>
    <t>Bukombe, B., Fiener, P., Hoyt, A. M., and Doetterl, S.: Heterotrophic soil respiration and carbon cycling in geochemically distinct African tropical forest soils, SOIL, 2021, https://doi.org/10.5194/soil-7-639-2021</t>
  </si>
  <si>
    <t>10.5194/soil-7-639-2021</t>
  </si>
  <si>
    <t>Reichenbach, M., Fiener, P., Garland, G., Griepentrog, M., Six, J. and Doetterl, S., 2021. The role of geochemistry in organic carbon stabilization against microbial decomposition in tropical rainforest soils. Soil, https://doi.org/10.5194/soil-7-453-2021</t>
  </si>
  <si>
    <t>10.5194/soil-7-453-2021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</si>
</sst>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3">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5"/>
      <color rgb="FF000000"/>
      <name val="Calibri"/>
      <family val="2"/>
    </font>
    <font>
      <i/>
      <sz val="15"/>
      <color rgb="FF000000"/>
      <name val="Calibri"/>
      <family val="2"/>
    </font>
    <font>
      <sz val="10"/>
      <color rgb="FF000000"/>
      <name val="Helvetica Neue"/>
      <family val="2"/>
    </font>
    <font>
      <sz val="11"/>
      <color rgb="FF000000"/>
      <name val="Calibri"/>
      <family val="2"/>
      <scheme val="minor"/>
    </font>
    <font>
      <sz val="13"/>
      <color rgb="FF252C2F"/>
      <name val="Helvetica"/>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bottom style="thin">
        <color indexed="10"/>
      </bottom>
      <diagonal/>
    </border>
    <border>
      <left style="thin">
        <color auto="1"/>
      </left>
      <right style="thin">
        <color auto="1"/>
      </right>
      <top style="thin">
        <color auto="1"/>
      </top>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98">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18" fillId="36" borderId="1" xfId="0" applyFont="1" applyFill="1" applyBorder="1" applyAlignment="1">
      <alignment horizontal="center" vertical="top" wrapText="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0" fillId="0" borderId="4" xfId="0" applyBorder="1"/>
    <xf numFmtId="0" fontId="5" fillId="0" borderId="1" xfId="251" applyFont="1" applyBorder="1" applyAlignment="1">
      <alignment horizontal="left" wrapText="1" readingOrder="1"/>
    </xf>
    <xf numFmtId="0" fontId="4" fillId="0" borderId="1" xfId="251" applyFont="1" applyBorder="1" applyAlignment="1">
      <alignment horizontal="left" vertical="top" wrapText="1" readingOrder="1"/>
    </xf>
    <xf numFmtId="0" fontId="5" fillId="0" borderId="1" xfId="251" applyFont="1" applyBorder="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5" xfId="0" applyNumberFormat="1" applyBorder="1" applyAlignment="1">
      <alignment vertical="top"/>
    </xf>
    <xf numFmtId="0" fontId="0" fillId="0" borderId="2" xfId="0" applyBorder="1"/>
    <xf numFmtId="0" fontId="0" fillId="0" borderId="1" xfId="0" applyBorder="1" applyAlignment="1">
      <alignment vertical="top" wrapText="1"/>
    </xf>
    <xf numFmtId="0" fontId="15" fillId="0" borderId="2" xfId="0" applyFont="1" applyBorder="1"/>
    <xf numFmtId="49" fontId="0" fillId="0" borderId="7" xfId="0" applyNumberFormat="1" applyBorder="1" applyAlignment="1">
      <alignment vertical="top"/>
    </xf>
    <xf numFmtId="0" fontId="0" fillId="0" borderId="6" xfId="0" applyBorder="1"/>
    <xf numFmtId="1" fontId="0" fillId="0" borderId="2" xfId="0" applyNumberFormat="1" applyBorder="1"/>
    <xf numFmtId="1" fontId="0" fillId="0" borderId="6" xfId="0" applyNumberFormat="1" applyBorder="1"/>
    <xf numFmtId="0" fontId="15" fillId="0" borderId="6" xfId="0" applyFont="1" applyBorder="1"/>
    <xf numFmtId="49" fontId="0" fillId="0" borderId="6" xfId="0" applyNumberFormat="1" applyBorder="1" applyAlignment="1">
      <alignment vertical="top"/>
    </xf>
    <xf numFmtId="0" fontId="0" fillId="0" borderId="6" xfId="0" applyBorder="1" applyAlignment="1">
      <alignment vertical="top"/>
    </xf>
    <xf numFmtId="0" fontId="21" fillId="0" borderId="6" xfId="0" applyFont="1" applyBorder="1"/>
    <xf numFmtId="0" fontId="21" fillId="0" borderId="1" xfId="0" applyFont="1" applyBorder="1"/>
    <xf numFmtId="0" fontId="4" fillId="4" borderId="8" xfId="0" applyFont="1" applyFill="1" applyBorder="1" applyAlignment="1">
      <alignment horizontal="center" vertical="center" wrapText="1" readingOrder="1"/>
    </xf>
    <xf numFmtId="1" fontId="4" fillId="4" borderId="8" xfId="0" applyNumberFormat="1" applyFont="1" applyFill="1" applyBorder="1" applyAlignment="1">
      <alignment horizontal="center" vertical="center" wrapText="1" readingOrder="1"/>
    </xf>
    <xf numFmtId="0" fontId="0" fillId="10" borderId="8" xfId="0" applyFill="1" applyBorder="1" applyAlignment="1">
      <alignment horizontal="center" vertical="center"/>
    </xf>
    <xf numFmtId="0" fontId="0" fillId="0" borderId="8" xfId="0" applyBorder="1" applyAlignment="1">
      <alignment horizontal="center" vertical="center"/>
    </xf>
    <xf numFmtId="0" fontId="30" fillId="0" borderId="6" xfId="0" applyFont="1" applyBorder="1"/>
    <xf numFmtId="0" fontId="0" fillId="5" borderId="6" xfId="0" applyFill="1" applyBorder="1" applyAlignment="1">
      <alignment vertical="top"/>
    </xf>
    <xf numFmtId="0" fontId="0" fillId="5" borderId="6" xfId="0" applyFill="1" applyBorder="1"/>
    <xf numFmtId="0" fontId="0" fillId="5" borderId="2" xfId="0" applyFill="1" applyBorder="1"/>
    <xf numFmtId="2" fontId="0" fillId="0" borderId="6" xfId="0" applyNumberFormat="1" applyBorder="1"/>
    <xf numFmtId="0" fontId="6" fillId="2" borderId="6" xfId="0" applyFont="1" applyFill="1" applyBorder="1" applyAlignment="1">
      <alignment horizontal="center" vertical="center" wrapText="1" readingOrder="1"/>
    </xf>
    <xf numFmtId="1" fontId="6" fillId="2" borderId="6" xfId="0" applyNumberFormat="1" applyFont="1" applyFill="1" applyBorder="1" applyAlignment="1">
      <alignment horizontal="center" vertical="center" wrapText="1" readingOrder="1"/>
    </xf>
    <xf numFmtId="1" fontId="2" fillId="2" borderId="6" xfId="0" applyNumberFormat="1" applyFont="1" applyFill="1" applyBorder="1" applyAlignment="1">
      <alignment horizontal="center" vertical="center" wrapText="1" readingOrder="1"/>
    </xf>
    <xf numFmtId="0" fontId="3" fillId="2" borderId="6" xfId="0" applyFont="1" applyFill="1" applyBorder="1" applyAlignment="1">
      <alignment horizontal="center" vertical="center" wrapText="1" readingOrder="1"/>
    </xf>
    <xf numFmtId="0" fontId="2" fillId="2" borderId="6" xfId="0" applyFont="1" applyFill="1" applyBorder="1" applyAlignment="1">
      <alignment horizontal="center" vertical="center" wrapText="1" readingOrder="1"/>
    </xf>
    <xf numFmtId="0" fontId="2" fillId="6" borderId="6" xfId="0" applyFont="1" applyFill="1" applyBorder="1" applyAlignment="1">
      <alignment horizontal="center" vertical="center" wrapText="1" readingOrder="1"/>
    </xf>
    <xf numFmtId="0" fontId="2" fillId="12" borderId="6" xfId="0" applyFont="1" applyFill="1" applyBorder="1" applyAlignment="1">
      <alignment horizontal="center" vertical="center" wrapText="1" readingOrder="1"/>
    </xf>
    <xf numFmtId="0" fontId="3" fillId="15" borderId="6" xfId="0" applyFont="1" applyFill="1" applyBorder="1" applyAlignment="1">
      <alignment horizontal="center" vertical="center" wrapText="1" readingOrder="1"/>
    </xf>
    <xf numFmtId="0" fontId="2" fillId="15" borderId="6" xfId="0" applyFont="1" applyFill="1" applyBorder="1" applyAlignment="1">
      <alignment horizontal="center" vertical="center" wrapText="1" readingOrder="1"/>
    </xf>
    <xf numFmtId="0" fontId="2" fillId="20" borderId="6" xfId="0" applyFont="1" applyFill="1" applyBorder="1" applyAlignment="1">
      <alignment horizontal="center" vertical="center" wrapText="1" readingOrder="1"/>
    </xf>
    <xf numFmtId="0" fontId="2" fillId="21" borderId="6" xfId="0" applyFont="1" applyFill="1" applyBorder="1" applyAlignment="1">
      <alignment horizontal="center" vertical="center" wrapText="1" readingOrder="1"/>
    </xf>
    <xf numFmtId="0" fontId="2" fillId="24" borderId="6" xfId="0" applyFont="1" applyFill="1" applyBorder="1" applyAlignment="1">
      <alignment horizontal="center" vertical="center" wrapText="1" readingOrder="1"/>
    </xf>
    <xf numFmtId="0" fontId="2" fillId="27" borderId="6" xfId="0" applyFont="1" applyFill="1" applyBorder="1" applyAlignment="1">
      <alignment horizontal="center" vertical="center" wrapText="1" readingOrder="1"/>
    </xf>
    <xf numFmtId="0" fontId="2" fillId="30" borderId="6" xfId="0" applyFont="1" applyFill="1" applyBorder="1" applyAlignment="1">
      <alignment horizontal="center" vertical="center" wrapText="1" readingOrder="1"/>
    </xf>
    <xf numFmtId="0" fontId="2" fillId="31" borderId="6" xfId="0" applyFont="1" applyFill="1" applyBorder="1" applyAlignment="1">
      <alignment horizontal="center" vertical="center"/>
    </xf>
    <xf numFmtId="0" fontId="2" fillId="42" borderId="6" xfId="0" applyFont="1" applyFill="1" applyBorder="1" applyAlignment="1">
      <alignment horizontal="center" vertical="center" wrapText="1" readingOrder="1"/>
    </xf>
    <xf numFmtId="0" fontId="0" fillId="0" borderId="6" xfId="0" applyBorder="1" applyAlignment="1">
      <alignment horizontal="center" vertical="center"/>
    </xf>
    <xf numFmtId="0" fontId="4" fillId="3" borderId="6" xfId="0" applyFont="1" applyFill="1" applyBorder="1" applyAlignment="1">
      <alignment horizontal="center" vertical="top" wrapText="1" readingOrder="1"/>
    </xf>
    <xf numFmtId="0" fontId="13" fillId="3" borderId="6" xfId="0" applyFont="1" applyFill="1" applyBorder="1" applyAlignment="1">
      <alignment horizontal="center" vertical="top" wrapText="1" readingOrder="1"/>
    </xf>
    <xf numFmtId="1" fontId="4" fillId="3" borderId="6" xfId="0" applyNumberFormat="1" applyFont="1" applyFill="1" applyBorder="1" applyAlignment="1">
      <alignment horizontal="center" vertical="top" wrapText="1" readingOrder="1"/>
    </xf>
    <xf numFmtId="0" fontId="4" fillId="7" borderId="6" xfId="251" applyFont="1" applyFill="1" applyBorder="1" applyAlignment="1">
      <alignment horizontal="center" vertical="top" wrapText="1" readingOrder="1"/>
    </xf>
    <xf numFmtId="0" fontId="4" fillId="13" borderId="6" xfId="0" applyFont="1" applyFill="1" applyBorder="1" applyAlignment="1">
      <alignment horizontal="center" vertical="top" wrapText="1" readingOrder="1"/>
    </xf>
    <xf numFmtId="0" fontId="13" fillId="16" borderId="6" xfId="0" applyFont="1" applyFill="1" applyBorder="1" applyAlignment="1">
      <alignment horizontal="center" vertical="top" wrapText="1" readingOrder="1"/>
    </xf>
    <xf numFmtId="0" fontId="4" fillId="16" borderId="6" xfId="0" applyFont="1" applyFill="1" applyBorder="1" applyAlignment="1">
      <alignment horizontal="center" vertical="top" wrapText="1" readingOrder="1"/>
    </xf>
    <xf numFmtId="0" fontId="4" fillId="18" borderId="6" xfId="0" applyFont="1" applyFill="1" applyBorder="1" applyAlignment="1">
      <alignment horizontal="center" vertical="top" wrapText="1" readingOrder="1"/>
    </xf>
    <xf numFmtId="0" fontId="4" fillId="22" borderId="6" xfId="0" applyFont="1" applyFill="1" applyBorder="1" applyAlignment="1">
      <alignment horizontal="center" vertical="top" wrapText="1" readingOrder="1"/>
    </xf>
    <xf numFmtId="0" fontId="4" fillId="25" borderId="6" xfId="0" applyFont="1" applyFill="1" applyBorder="1" applyAlignment="1">
      <alignment horizontal="center" vertical="top" wrapText="1" readingOrder="1"/>
    </xf>
    <xf numFmtId="0" fontId="4" fillId="28" borderId="6" xfId="0" applyFont="1" applyFill="1" applyBorder="1" applyAlignment="1">
      <alignment horizontal="center" vertical="top" wrapText="1" readingOrder="1"/>
    </xf>
    <xf numFmtId="0" fontId="4" fillId="28" borderId="6" xfId="0" applyFont="1" applyFill="1" applyBorder="1" applyAlignment="1">
      <alignment horizontal="center" vertical="top" wrapText="1"/>
    </xf>
    <xf numFmtId="0" fontId="4" fillId="32" borderId="6" xfId="0" applyFont="1" applyFill="1" applyBorder="1" applyAlignment="1">
      <alignment horizontal="center" vertical="top" wrapText="1" readingOrder="1"/>
    </xf>
    <xf numFmtId="0" fontId="0" fillId="31" borderId="6" xfId="0" applyFill="1" applyBorder="1" applyAlignment="1">
      <alignment horizontal="center" vertical="top" wrapText="1"/>
    </xf>
    <xf numFmtId="0" fontId="4" fillId="43" borderId="6" xfId="0" applyFont="1" applyFill="1" applyBorder="1" applyAlignment="1">
      <alignment horizontal="center" vertical="top" wrapText="1" readingOrder="1"/>
    </xf>
    <xf numFmtId="0" fontId="0" fillId="0" borderId="6" xfId="0" applyBorder="1" applyAlignment="1">
      <alignment horizontal="center"/>
    </xf>
    <xf numFmtId="0" fontId="4" fillId="4" borderId="6" xfId="0" applyFont="1" applyFill="1" applyBorder="1" applyAlignment="1">
      <alignment horizontal="center" vertical="center" wrapText="1" readingOrder="1"/>
    </xf>
    <xf numFmtId="0" fontId="13" fillId="4" borderId="6" xfId="0" applyFont="1" applyFill="1" applyBorder="1" applyAlignment="1">
      <alignment horizontal="center" vertical="center" wrapText="1" readingOrder="1"/>
    </xf>
    <xf numFmtId="1" fontId="4" fillId="4" borderId="6" xfId="0" applyNumberFormat="1" applyFont="1" applyFill="1" applyBorder="1" applyAlignment="1">
      <alignment horizontal="center" vertical="center" wrapText="1" readingOrder="1"/>
    </xf>
    <xf numFmtId="0" fontId="4" fillId="4" borderId="6" xfId="0" applyFont="1" applyFill="1" applyBorder="1" applyAlignment="1">
      <alignment horizontal="center" vertical="center" wrapText="1"/>
    </xf>
    <xf numFmtId="0" fontId="4" fillId="8" borderId="6" xfId="0" applyFont="1" applyFill="1" applyBorder="1" applyAlignment="1">
      <alignment horizontal="center" vertical="center" wrapText="1" readingOrder="1"/>
    </xf>
    <xf numFmtId="0" fontId="4" fillId="14" borderId="6" xfId="0" applyFont="1" applyFill="1" applyBorder="1" applyAlignment="1">
      <alignment horizontal="center" vertical="center" wrapText="1" readingOrder="1"/>
    </xf>
    <xf numFmtId="0" fontId="13" fillId="17" borderId="6" xfId="0" applyFont="1" applyFill="1" applyBorder="1" applyAlignment="1">
      <alignment horizontal="center" vertical="center" wrapText="1" readingOrder="1"/>
    </xf>
    <xf numFmtId="0" fontId="4" fillId="17" borderId="6" xfId="0" applyFont="1" applyFill="1" applyBorder="1" applyAlignment="1">
      <alignment horizontal="center" vertical="center" wrapText="1" readingOrder="1"/>
    </xf>
    <xf numFmtId="0" fontId="4" fillId="19" borderId="6" xfId="0" applyFont="1" applyFill="1" applyBorder="1" applyAlignment="1">
      <alignment horizontal="center" vertical="center" wrapText="1" readingOrder="1"/>
    </xf>
    <xf numFmtId="0" fontId="4" fillId="23" borderId="6" xfId="0" applyFont="1" applyFill="1" applyBorder="1" applyAlignment="1">
      <alignment horizontal="center" vertical="center" wrapText="1" readingOrder="1"/>
    </xf>
    <xf numFmtId="0" fontId="4" fillId="26" borderId="6" xfId="0" applyFont="1" applyFill="1" applyBorder="1" applyAlignment="1">
      <alignment horizontal="center" vertical="center" wrapText="1" readingOrder="1"/>
    </xf>
    <xf numFmtId="0" fontId="4" fillId="29" borderId="6" xfId="0" applyFont="1" applyFill="1" applyBorder="1" applyAlignment="1">
      <alignment horizontal="center" vertical="center" wrapText="1" readingOrder="1"/>
    </xf>
    <xf numFmtId="0" fontId="4" fillId="33" borderId="6" xfId="0" applyFont="1" applyFill="1" applyBorder="1" applyAlignment="1">
      <alignment horizontal="center" vertical="center" wrapText="1" readingOrder="1"/>
    </xf>
    <xf numFmtId="0" fontId="4" fillId="44" borderId="6" xfId="0" applyFont="1" applyFill="1" applyBorder="1" applyAlignment="1">
      <alignment horizontal="center" vertical="center" wrapText="1" readingOrder="1"/>
    </xf>
    <xf numFmtId="0" fontId="31" fillId="0" borderId="6" xfId="0" applyFont="1" applyBorder="1"/>
    <xf numFmtId="1" fontId="15" fillId="0" borderId="6" xfId="0" applyNumberFormat="1" applyFont="1" applyBorder="1"/>
    <xf numFmtId="0" fontId="32" fillId="0" borderId="0" xfId="0" applyFont="1"/>
    <xf numFmtId="2" fontId="21" fillId="0" borderId="6" xfId="0" applyNumberFormat="1" applyFont="1" applyBorder="1"/>
    <xf numFmtId="164" fontId="0" fillId="0" borderId="6" xfId="0" applyNumberFormat="1" applyBorder="1"/>
    <xf numFmtId="165" fontId="0" fillId="0" borderId="6" xfId="0" applyNumberFormat="1" applyBorder="1"/>
    <xf numFmtId="166" fontId="0" fillId="0" borderId="6" xfId="0" applyNumberFormat="1" applyBorder="1"/>
    <xf numFmtId="167" fontId="0" fillId="0" borderId="6" xfId="0" applyNumberFormat="1" applyBorder="1"/>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agatha@gmail.com" TargetMode="External"/><Relationship Id="rId2" Type="http://schemas.openxmlformats.org/officeDocument/2006/relationships/hyperlink" Target="https://www.researchgate.net/publication/profile/Mario-Reichenbach" TargetMode="External"/><Relationship Id="rId1" Type="http://schemas.openxmlformats.org/officeDocument/2006/relationships/hyperlink" Target="mailto:eng.agatha@gmail.com" TargetMode="External"/><Relationship Id="rId5" Type="http://schemas.openxmlformats.org/officeDocument/2006/relationships/hyperlink" Target="http://dx.doi.org/10.5194/soil-2020-92" TargetMode="External"/><Relationship Id="rId4" Type="http://schemas.openxmlformats.org/officeDocument/2006/relationships/hyperlink" Target="mailto:eng.agath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118" zoomScaleNormal="85" zoomScalePageLayoutView="85" workbookViewId="0">
      <selection activeCell="B7" sqref="B7"/>
    </sheetView>
  </sheetViews>
  <sheetFormatPr defaultColWidth="15.08984375" defaultRowHeight="15" customHeight="1"/>
  <cols>
    <col min="1" max="1" width="18.08984375" style="3" bestFit="1" customWidth="1"/>
    <col min="2" max="3" width="15.453125" style="3" customWidth="1"/>
    <col min="4" max="4" width="13.08984375" style="3" customWidth="1"/>
    <col min="5" max="5" width="19.453125" style="3" customWidth="1"/>
    <col min="6" max="6" width="13.08984375" style="3" customWidth="1"/>
    <col min="7" max="7" width="18.81640625" style="100" bestFit="1" customWidth="1"/>
    <col min="8" max="8" width="19.453125" style="100" bestFit="1" customWidth="1"/>
    <col min="9" max="9" width="21.453125" style="100" bestFit="1" customWidth="1"/>
    <col min="10" max="10" width="14.08984375" style="3" customWidth="1"/>
    <col min="11" max="11" width="13.08984375" style="3" customWidth="1"/>
    <col min="12" max="12" width="18" style="3" customWidth="1"/>
    <col min="13" max="13" width="43.6328125" style="3" customWidth="1"/>
    <col min="14" max="14" width="21.6328125" style="3" customWidth="1"/>
    <col min="15" max="15" width="47.08984375" style="3" bestFit="1" customWidth="1"/>
    <col min="16" max="16" width="18.453125" style="3" customWidth="1"/>
    <col min="17" max="16384" width="15.08984375" style="3"/>
  </cols>
  <sheetData>
    <row r="1" spans="1:17" s="20" customFormat="1" ht="18" customHeight="1">
      <c r="A1" s="17" t="s">
        <v>665</v>
      </c>
      <c r="B1" s="17" t="s">
        <v>669</v>
      </c>
      <c r="C1" s="18" t="s">
        <v>760</v>
      </c>
      <c r="D1" s="17" t="s">
        <v>0</v>
      </c>
      <c r="E1" s="17" t="s">
        <v>1</v>
      </c>
      <c r="F1" s="17" t="s">
        <v>2</v>
      </c>
      <c r="G1" s="103" t="s">
        <v>742</v>
      </c>
      <c r="H1" s="103" t="s">
        <v>743</v>
      </c>
      <c r="I1" s="103" t="s">
        <v>744</v>
      </c>
      <c r="J1" s="17" t="s">
        <v>3</v>
      </c>
      <c r="K1" s="17" t="s">
        <v>4</v>
      </c>
      <c r="L1" s="18" t="s">
        <v>5</v>
      </c>
      <c r="M1" s="17" t="s">
        <v>361</v>
      </c>
      <c r="N1" s="19" t="s">
        <v>244</v>
      </c>
      <c r="O1" s="19" t="s">
        <v>427</v>
      </c>
      <c r="P1" s="20" t="s">
        <v>808</v>
      </c>
    </row>
    <row r="2" spans="1:17" s="20" customFormat="1" ht="25.5" customHeight="1">
      <c r="A2" s="21" t="s">
        <v>666</v>
      </c>
      <c r="B2" s="21" t="s">
        <v>668</v>
      </c>
      <c r="C2" s="21" t="s">
        <v>761</v>
      </c>
      <c r="D2" s="21" t="s">
        <v>6</v>
      </c>
      <c r="E2" s="21" t="s">
        <v>7</v>
      </c>
      <c r="F2" s="21" t="s">
        <v>8</v>
      </c>
      <c r="G2" s="98" t="s">
        <v>745</v>
      </c>
      <c r="H2" s="98" t="s">
        <v>746</v>
      </c>
      <c r="I2" s="98" t="s">
        <v>747</v>
      </c>
      <c r="J2" s="21" t="s">
        <v>9</v>
      </c>
      <c r="K2" s="21" t="s">
        <v>10</v>
      </c>
      <c r="L2" s="21" t="s">
        <v>11</v>
      </c>
      <c r="M2" s="21" t="s">
        <v>12</v>
      </c>
      <c r="N2" s="22" t="s">
        <v>292</v>
      </c>
      <c r="O2" s="22" t="s">
        <v>362</v>
      </c>
      <c r="P2" s="120" t="s">
        <v>875</v>
      </c>
      <c r="Q2" s="118"/>
    </row>
    <row r="3" spans="1:17" s="137" customFormat="1" ht="31" customHeight="1">
      <c r="A3" s="134" t="s">
        <v>360</v>
      </c>
      <c r="B3" s="134"/>
      <c r="C3" s="134"/>
      <c r="D3" s="134" t="s">
        <v>242</v>
      </c>
      <c r="E3" s="134" t="s">
        <v>240</v>
      </c>
      <c r="F3" s="134" t="s">
        <v>241</v>
      </c>
      <c r="G3" s="135" t="s">
        <v>725</v>
      </c>
      <c r="H3" s="135" t="s">
        <v>34</v>
      </c>
      <c r="I3" s="135" t="s">
        <v>726</v>
      </c>
      <c r="J3" s="134" t="s">
        <v>271</v>
      </c>
      <c r="K3" s="134" t="s">
        <v>290</v>
      </c>
      <c r="L3" s="134" t="s">
        <v>291</v>
      </c>
      <c r="M3" s="134" t="s">
        <v>13</v>
      </c>
      <c r="N3" s="136"/>
      <c r="O3" s="136" t="s">
        <v>359</v>
      </c>
      <c r="P3" s="119" t="s">
        <v>876</v>
      </c>
    </row>
    <row r="4" spans="1:17" s="126" customFormat="1" ht="19.5">
      <c r="A4" s="132" t="s">
        <v>984</v>
      </c>
      <c r="B4" s="132" t="s">
        <v>1189</v>
      </c>
      <c r="C4" s="132" t="s">
        <v>977</v>
      </c>
      <c r="D4" s="126" t="s">
        <v>979</v>
      </c>
      <c r="E4" s="126" t="s">
        <v>980</v>
      </c>
      <c r="F4" s="126" t="s">
        <v>981</v>
      </c>
      <c r="G4" s="126">
        <v>2021</v>
      </c>
      <c r="H4" s="126">
        <v>3</v>
      </c>
      <c r="I4" s="126">
        <v>20</v>
      </c>
      <c r="J4" s="126" t="s">
        <v>982</v>
      </c>
      <c r="K4" s="126" t="s">
        <v>983</v>
      </c>
      <c r="M4" s="126" t="s">
        <v>978</v>
      </c>
      <c r="N4" s="132" t="s">
        <v>996</v>
      </c>
      <c r="O4" s="126" t="s">
        <v>992</v>
      </c>
      <c r="P4" s="126">
        <v>2020122217</v>
      </c>
    </row>
    <row r="5" spans="1:17" s="126" customFormat="1" ht="14.5">
      <c r="A5" s="132" t="s">
        <v>976</v>
      </c>
      <c r="B5" s="132" t="s">
        <v>1191</v>
      </c>
      <c r="C5" s="126" t="s">
        <v>977</v>
      </c>
      <c r="D5" s="126" t="s">
        <v>979</v>
      </c>
      <c r="E5" s="126" t="s">
        <v>980</v>
      </c>
      <c r="F5" s="126" t="s">
        <v>981</v>
      </c>
      <c r="G5" s="126">
        <v>2021</v>
      </c>
      <c r="H5" s="126">
        <v>3</v>
      </c>
      <c r="I5" s="126">
        <v>20</v>
      </c>
      <c r="J5" s="126" t="s">
        <v>989</v>
      </c>
      <c r="K5" s="126" t="s">
        <v>988</v>
      </c>
      <c r="M5" s="126" t="s">
        <v>1190</v>
      </c>
      <c r="N5" s="126" t="s">
        <v>990</v>
      </c>
    </row>
    <row r="6" spans="1:17" s="126" customFormat="1" ht="14.5">
      <c r="A6" s="132" t="s">
        <v>985</v>
      </c>
      <c r="B6" s="126" t="s">
        <v>1193</v>
      </c>
      <c r="C6" s="126" t="s">
        <v>977</v>
      </c>
      <c r="D6" s="126" t="s">
        <v>979</v>
      </c>
      <c r="E6" s="126" t="s">
        <v>980</v>
      </c>
      <c r="F6" s="126" t="s">
        <v>981</v>
      </c>
      <c r="G6" s="126">
        <v>2021</v>
      </c>
      <c r="H6" s="126">
        <v>3</v>
      </c>
      <c r="I6" s="126">
        <v>20</v>
      </c>
      <c r="J6" s="126" t="s">
        <v>987</v>
      </c>
      <c r="K6" s="126" t="s">
        <v>986</v>
      </c>
      <c r="M6" s="126" t="s">
        <v>1192</v>
      </c>
      <c r="N6" s="126" t="s">
        <v>991</v>
      </c>
    </row>
    <row r="7" spans="1:17" ht="14.5"/>
    <row r="8" spans="1:17" ht="14.5">
      <c r="A8" s="133"/>
    </row>
    <row r="9" spans="1:17" ht="14.5"/>
    <row r="10" spans="1:17" ht="14.5"/>
    <row r="11" spans="1:17" ht="14.5"/>
    <row r="12" spans="1:17" ht="14.5"/>
    <row r="13" spans="1:17" ht="14.5"/>
    <row r="14" spans="1:17" ht="14.5"/>
    <row r="15" spans="1:17" ht="14.5"/>
    <row r="16" spans="1:17" ht="14.5"/>
    <row r="17" ht="14.5"/>
    <row r="18" ht="14.5"/>
    <row r="19" ht="14.5"/>
    <row r="20" ht="14.5"/>
    <row r="21" ht="14.5"/>
    <row r="22" ht="14.5"/>
    <row r="23" ht="14.5"/>
    <row r="24" ht="14.5"/>
    <row r="25" ht="14.5"/>
    <row r="26" ht="14.5"/>
    <row r="27" ht="14.5"/>
    <row r="28" ht="14.5"/>
    <row r="29" ht="14.5"/>
    <row r="30" ht="14.5"/>
    <row r="31" ht="14.5"/>
    <row r="32"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sheetData>
  <hyperlinks>
    <hyperlink ref="F4" r:id="rId1" xr:uid="{52A4A5F1-DF82-C84B-9EAE-0EB3E2C778DC}"/>
    <hyperlink ref="A6" r:id="rId2" display="https://www.researchgate.net/publication/profile/Mario-Reichenbach" xr:uid="{7A1BC543-881E-0946-8449-535593C696A2}"/>
    <hyperlink ref="F5" r:id="rId3" xr:uid="{06A87EDA-381A-D941-A44D-04FF8D8AA9DF}"/>
    <hyperlink ref="F6" r:id="rId4" xr:uid="{58361F3E-D0BA-C049-89D0-55A4932A1A06}"/>
    <hyperlink ref="B6" r:id="rId5" display="http://dx.doi.org/10.5194/soil-2020-92" xr:uid="{CF999DC8-E672-D44C-A151-B7B240876AA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32" sqref="C32"/>
    </sheetView>
  </sheetViews>
  <sheetFormatPr defaultColWidth="15.08984375" defaultRowHeight="15" customHeight="1"/>
  <cols>
    <col min="1" max="1" width="14.6328125" style="3" customWidth="1"/>
    <col min="2" max="2" width="20.6328125" style="9" customWidth="1"/>
    <col min="3" max="3" width="8.6328125" style="9" customWidth="1"/>
    <col min="4" max="4" width="9.453125" style="9" bestFit="1" customWidth="1"/>
    <col min="5" max="5" width="12.6328125" style="3" customWidth="1"/>
    <col min="6" max="6" width="13.08984375" style="3" bestFit="1" customWidth="1"/>
    <col min="7" max="7" width="33.08984375" style="3" customWidth="1"/>
    <col min="8" max="16384" width="15.08984375" style="3"/>
  </cols>
  <sheetData>
    <row r="1" spans="1:7" s="20" customFormat="1" ht="20.25" customHeight="1">
      <c r="A1" s="17" t="s">
        <v>665</v>
      </c>
      <c r="B1" s="17" t="s">
        <v>14</v>
      </c>
      <c r="C1" s="17" t="s">
        <v>428</v>
      </c>
      <c r="D1" s="17" t="s">
        <v>429</v>
      </c>
      <c r="E1" s="23" t="s">
        <v>430</v>
      </c>
      <c r="F1" s="24" t="s">
        <v>431</v>
      </c>
      <c r="G1" s="23" t="s">
        <v>15</v>
      </c>
    </row>
    <row r="2" spans="1:7" s="20" customFormat="1" ht="27.75" customHeight="1">
      <c r="A2" s="21" t="s">
        <v>666</v>
      </c>
      <c r="B2" s="25" t="s">
        <v>16</v>
      </c>
      <c r="C2" s="25" t="s">
        <v>17</v>
      </c>
      <c r="D2" s="25" t="s">
        <v>18</v>
      </c>
      <c r="E2" s="21" t="s">
        <v>19</v>
      </c>
      <c r="F2" s="21" t="s">
        <v>21</v>
      </c>
      <c r="G2" s="21" t="s">
        <v>20</v>
      </c>
    </row>
    <row r="3" spans="1:7" s="32" customFormat="1" ht="30" customHeight="1">
      <c r="A3" s="27" t="s">
        <v>360</v>
      </c>
      <c r="B3" s="26"/>
      <c r="C3" s="26" t="s">
        <v>31</v>
      </c>
      <c r="D3" s="26" t="s">
        <v>31</v>
      </c>
      <c r="E3" s="27" t="s">
        <v>32</v>
      </c>
      <c r="F3" s="27" t="s">
        <v>33</v>
      </c>
      <c r="G3" s="27"/>
    </row>
    <row r="4" spans="1:7" ht="14.5">
      <c r="A4" s="115" t="s">
        <v>984</v>
      </c>
      <c r="B4" s="123" t="s">
        <v>959</v>
      </c>
      <c r="C4" s="126">
        <v>-2.3143899999999999</v>
      </c>
      <c r="D4" s="126">
        <v>28.752459999999999</v>
      </c>
      <c r="E4" s="116" t="s">
        <v>224</v>
      </c>
      <c r="F4" s="117"/>
      <c r="G4" s="117"/>
    </row>
    <row r="5" spans="1:7" ht="14.5">
      <c r="A5" s="115" t="s">
        <v>984</v>
      </c>
      <c r="B5" s="123" t="s">
        <v>960</v>
      </c>
      <c r="C5" s="126">
        <v>-2.4638100000000001</v>
      </c>
      <c r="D5" s="126">
        <v>29.095420000000001</v>
      </c>
      <c r="E5" s="116" t="s">
        <v>224</v>
      </c>
      <c r="F5" s="117"/>
      <c r="G5" s="117"/>
    </row>
    <row r="6" spans="1:7" ht="14.5">
      <c r="A6" s="115" t="s">
        <v>984</v>
      </c>
      <c r="B6" s="123" t="s">
        <v>961</v>
      </c>
      <c r="C6" s="126">
        <v>0.45994000000000002</v>
      </c>
      <c r="D6" s="126">
        <v>30.373550000000002</v>
      </c>
      <c r="E6" s="116" t="s">
        <v>224</v>
      </c>
      <c r="F6" s="117"/>
      <c r="G6" s="117"/>
    </row>
    <row r="7" spans="1:7" ht="14.5">
      <c r="A7" s="115" t="s">
        <v>984</v>
      </c>
      <c r="B7" s="123" t="s">
        <v>962</v>
      </c>
      <c r="C7" s="126">
        <v>-2.2375500000000001</v>
      </c>
      <c r="D7" s="126">
        <v>28.805990000000001</v>
      </c>
      <c r="E7" s="116" t="s">
        <v>224</v>
      </c>
      <c r="F7" s="117"/>
      <c r="G7" s="117"/>
    </row>
    <row r="8" spans="1:7" ht="14.5">
      <c r="A8" s="115" t="s">
        <v>984</v>
      </c>
      <c r="B8" s="123" t="s">
        <v>963</v>
      </c>
      <c r="C8" s="126">
        <v>-2.3933800000000001</v>
      </c>
      <c r="D8" s="126">
        <v>29.220389999999998</v>
      </c>
      <c r="E8" s="116" t="s">
        <v>224</v>
      </c>
      <c r="F8" s="117"/>
      <c r="G8" s="117"/>
    </row>
    <row r="9" spans="1:7" ht="14.5">
      <c r="A9" s="115" t="s">
        <v>984</v>
      </c>
      <c r="B9" s="123" t="s">
        <v>964</v>
      </c>
      <c r="C9" s="126">
        <v>0.52159999999999995</v>
      </c>
      <c r="D9" s="126">
        <v>30.16291</v>
      </c>
      <c r="E9" s="116" t="s">
        <v>224</v>
      </c>
      <c r="F9" s="11"/>
      <c r="G9" s="11"/>
    </row>
    <row r="10" spans="1:7" ht="14.5">
      <c r="B10" s="7"/>
      <c r="C10" s="7"/>
      <c r="D10" s="7"/>
      <c r="E10" s="11"/>
      <c r="F10" s="11"/>
      <c r="G10" s="11"/>
    </row>
    <row r="11" spans="1:7" ht="14.5">
      <c r="B11" s="7"/>
      <c r="C11" s="7"/>
      <c r="D11" s="7"/>
      <c r="E11" s="11"/>
      <c r="F11" s="11"/>
      <c r="G11" s="11"/>
    </row>
    <row r="12" spans="1:7" ht="14.5">
      <c r="B12" s="7"/>
      <c r="C12" s="7"/>
      <c r="D12" s="7"/>
      <c r="E12" s="11"/>
      <c r="F12" s="11"/>
      <c r="G12" s="11"/>
    </row>
    <row r="13" spans="1:7" ht="14.5">
      <c r="B13" s="7"/>
      <c r="C13" s="7"/>
      <c r="D13" s="7"/>
      <c r="E13" s="11"/>
      <c r="F13" s="11"/>
      <c r="G13" s="11"/>
    </row>
    <row r="14" spans="1:7" ht="14.5">
      <c r="B14" s="7"/>
      <c r="C14" s="7"/>
      <c r="D14" s="7"/>
      <c r="E14" s="11"/>
      <c r="F14" s="11"/>
      <c r="G14" s="11"/>
    </row>
    <row r="15" spans="1:7" ht="14.5">
      <c r="B15" s="7"/>
      <c r="C15" s="7"/>
      <c r="D15" s="7"/>
      <c r="E15" s="11"/>
      <c r="F15" s="11"/>
      <c r="G15" s="11"/>
    </row>
    <row r="16" spans="1:7" ht="14.5">
      <c r="B16" s="7"/>
      <c r="C16" s="7"/>
      <c r="D16" s="7"/>
      <c r="E16" s="11"/>
      <c r="F16" s="11"/>
      <c r="G16" s="11"/>
    </row>
    <row r="17" spans="2:7" ht="14.5">
      <c r="B17" s="7"/>
      <c r="C17" s="7"/>
      <c r="D17" s="7"/>
      <c r="E17" s="11"/>
      <c r="F17" s="11"/>
      <c r="G17" s="11"/>
    </row>
    <row r="18" spans="2:7" ht="14.5">
      <c r="B18" s="7"/>
      <c r="C18" s="7"/>
      <c r="D18" s="7"/>
      <c r="E18" s="11"/>
      <c r="F18" s="11"/>
      <c r="G18" s="11"/>
    </row>
    <row r="19" spans="2:7" ht="14.5">
      <c r="B19" s="7"/>
      <c r="C19" s="7"/>
      <c r="D19" s="7"/>
      <c r="E19" s="11"/>
      <c r="F19" s="11"/>
      <c r="G19" s="11"/>
    </row>
    <row r="20" spans="2:7" ht="14.5">
      <c r="B20" s="7"/>
      <c r="C20" s="7"/>
      <c r="D20" s="7"/>
      <c r="E20" s="11"/>
      <c r="F20" s="11"/>
      <c r="G20" s="11"/>
    </row>
    <row r="21" spans="2:7" ht="14.5">
      <c r="B21" s="7"/>
      <c r="C21" s="7"/>
      <c r="D21" s="7"/>
      <c r="E21" s="11"/>
      <c r="F21" s="11"/>
      <c r="G21" s="11"/>
    </row>
    <row r="22" spans="2:7" ht="14.5">
      <c r="B22" s="7"/>
      <c r="C22" s="7"/>
      <c r="D22" s="7"/>
      <c r="E22" s="11"/>
      <c r="F22" s="11"/>
      <c r="G22" s="11"/>
    </row>
    <row r="23" spans="2:7" ht="14.5">
      <c r="B23" s="7"/>
      <c r="C23" s="7"/>
      <c r="D23" s="7"/>
      <c r="E23" s="11"/>
      <c r="F23" s="11"/>
      <c r="G23" s="11"/>
    </row>
    <row r="24" spans="2:7" ht="14.5">
      <c r="B24" s="7"/>
      <c r="C24" s="7"/>
      <c r="D24" s="7"/>
      <c r="E24" s="11"/>
      <c r="F24" s="11"/>
      <c r="G24" s="11"/>
    </row>
    <row r="25" spans="2:7" ht="14.5">
      <c r="B25" s="7"/>
      <c r="C25" s="7"/>
      <c r="D25" s="7"/>
      <c r="E25" s="11"/>
      <c r="F25" s="11"/>
      <c r="G25" s="11"/>
    </row>
    <row r="26" spans="2:7" ht="14.5">
      <c r="B26" s="7"/>
      <c r="C26" s="7"/>
      <c r="D26" s="7"/>
      <c r="E26" s="11"/>
      <c r="F26" s="11"/>
      <c r="G26" s="11"/>
    </row>
    <row r="27" spans="2:7" ht="14.5">
      <c r="B27" s="7"/>
      <c r="C27" s="7"/>
      <c r="D27" s="7"/>
      <c r="E27" s="11"/>
      <c r="F27" s="11"/>
      <c r="G27" s="11"/>
    </row>
    <row r="28" spans="2:7" ht="14.5">
      <c r="B28" s="7"/>
      <c r="C28" s="7"/>
      <c r="D28" s="7"/>
      <c r="E28" s="11"/>
      <c r="F28" s="11"/>
      <c r="G28" s="11"/>
    </row>
    <row r="29" spans="2:7" ht="14.5"/>
    <row r="30" spans="2:7" ht="14.5"/>
    <row r="31" spans="2:7" ht="14.5"/>
    <row r="32" spans="2:7"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449"/>
  <sheetViews>
    <sheetView showZeros="0" workbookViewId="0">
      <pane xSplit="4" ySplit="3" topLeftCell="E4" activePane="bottomRight" state="frozen"/>
      <selection pane="topRight" activeCell="E1" sqref="E1"/>
      <selection pane="bottomLeft" activeCell="A4" sqref="A4"/>
      <selection pane="bottomRight" activeCell="E4" sqref="E4"/>
    </sheetView>
  </sheetViews>
  <sheetFormatPr defaultColWidth="15.08984375" defaultRowHeight="15" customHeight="1"/>
  <cols>
    <col min="1" max="1" width="14.6328125" style="3" customWidth="1"/>
    <col min="2" max="2" width="19" style="9" bestFit="1" customWidth="1"/>
    <col min="3" max="3" width="14.36328125" style="9" bestFit="1" customWidth="1"/>
    <col min="4" max="4" width="17" style="9" customWidth="1"/>
    <col min="5" max="5" width="23.81640625" style="9" bestFit="1" customWidth="1"/>
    <col min="6" max="8" width="13.089843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29" style="3"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08984375" style="3" bestFit="1" customWidth="1"/>
    <col min="30" max="30" width="14.08984375" style="3" customWidth="1"/>
    <col min="31" max="31" width="14.6328125" style="3" customWidth="1"/>
    <col min="32" max="32" width="14.6328125" style="9" customWidth="1"/>
    <col min="33" max="33" width="15.08984375" style="3"/>
    <col min="34" max="34" width="18.81640625" style="3" customWidth="1"/>
    <col min="35" max="35" width="20.08984375" style="3" customWidth="1"/>
    <col min="36" max="36" width="15.08984375" style="3"/>
    <col min="37" max="37" width="21.6328125" style="3" customWidth="1"/>
    <col min="38" max="38" width="12.453125" style="3" customWidth="1"/>
    <col min="39" max="39" width="15.08984375" style="3" customWidth="1"/>
    <col min="40" max="40" width="17.6328125" style="3" customWidth="1"/>
    <col min="41" max="43" width="15.08984375" style="3" customWidth="1"/>
    <col min="44" max="46" width="15.08984375" style="3"/>
    <col min="47" max="47" width="18.81640625" style="3" customWidth="1"/>
    <col min="48" max="16384" width="15.08984375" style="3"/>
  </cols>
  <sheetData>
    <row r="1" spans="1:52" s="20" customFormat="1" ht="28.5" customHeight="1">
      <c r="A1" s="52" t="s">
        <v>665</v>
      </c>
      <c r="B1" s="52" t="s">
        <v>14</v>
      </c>
      <c r="C1" s="19" t="s">
        <v>621</v>
      </c>
      <c r="D1" s="52" t="s">
        <v>455</v>
      </c>
      <c r="E1" s="24" t="s">
        <v>454</v>
      </c>
      <c r="F1" s="24" t="s">
        <v>456</v>
      </c>
      <c r="G1" s="24" t="s">
        <v>457</v>
      </c>
      <c r="H1" s="24" t="s">
        <v>815</v>
      </c>
      <c r="I1" s="52" t="s">
        <v>458</v>
      </c>
      <c r="J1" s="24" t="s">
        <v>459</v>
      </c>
      <c r="K1" s="24" t="s">
        <v>460</v>
      </c>
      <c r="L1" s="24" t="s">
        <v>461</v>
      </c>
      <c r="M1" s="24" t="s">
        <v>462</v>
      </c>
      <c r="N1" s="24" t="s">
        <v>463</v>
      </c>
      <c r="O1" s="24" t="s">
        <v>949</v>
      </c>
      <c r="P1" s="24" t="s">
        <v>819</v>
      </c>
      <c r="Q1" s="24" t="s">
        <v>465</v>
      </c>
      <c r="R1" s="24" t="s">
        <v>464</v>
      </c>
      <c r="S1" s="24" t="s">
        <v>670</v>
      </c>
      <c r="T1" s="19" t="s">
        <v>863</v>
      </c>
      <c r="U1" s="24" t="s">
        <v>466</v>
      </c>
      <c r="V1" s="24" t="s">
        <v>864</v>
      </c>
      <c r="W1" s="24" t="s">
        <v>467</v>
      </c>
      <c r="X1" s="24" t="s">
        <v>468</v>
      </c>
      <c r="Y1" s="19" t="s">
        <v>469</v>
      </c>
      <c r="Z1" s="19" t="s">
        <v>883</v>
      </c>
      <c r="AA1" s="19" t="s">
        <v>884</v>
      </c>
      <c r="AB1" s="19" t="s">
        <v>885</v>
      </c>
      <c r="AC1" s="24" t="s">
        <v>470</v>
      </c>
      <c r="AD1" s="24" t="s">
        <v>857</v>
      </c>
      <c r="AE1" s="24" t="s">
        <v>471</v>
      </c>
      <c r="AF1" s="19" t="s">
        <v>856</v>
      </c>
      <c r="AG1" s="19" t="s">
        <v>472</v>
      </c>
      <c r="AH1" s="24" t="s">
        <v>473</v>
      </c>
      <c r="AI1" s="19" t="s">
        <v>474</v>
      </c>
      <c r="AJ1" s="19" t="s">
        <v>475</v>
      </c>
      <c r="AK1" s="19" t="s">
        <v>476</v>
      </c>
      <c r="AL1" s="24" t="s">
        <v>477</v>
      </c>
      <c r="AM1" s="24" t="s">
        <v>478</v>
      </c>
      <c r="AN1" s="24" t="s">
        <v>479</v>
      </c>
      <c r="AO1" s="24" t="s">
        <v>480</v>
      </c>
      <c r="AP1" s="19" t="s">
        <v>481</v>
      </c>
      <c r="AQ1" s="19" t="s">
        <v>482</v>
      </c>
      <c r="AR1" s="24" t="s">
        <v>483</v>
      </c>
      <c r="AS1" s="24" t="s">
        <v>484</v>
      </c>
      <c r="AT1" s="24" t="s">
        <v>485</v>
      </c>
      <c r="AU1" s="24" t="s">
        <v>906</v>
      </c>
      <c r="AV1" s="19" t="s">
        <v>907</v>
      </c>
      <c r="AW1" s="19" t="s">
        <v>908</v>
      </c>
      <c r="AX1" s="24" t="s">
        <v>909</v>
      </c>
      <c r="AY1" s="24" t="s">
        <v>910</v>
      </c>
      <c r="AZ1" s="24" t="s">
        <v>911</v>
      </c>
    </row>
    <row r="2" spans="1:52" s="20" customFormat="1" ht="76.5" customHeight="1">
      <c r="A2" s="29" t="s">
        <v>666</v>
      </c>
      <c r="B2" s="56" t="s">
        <v>16</v>
      </c>
      <c r="C2" s="56" t="s">
        <v>369</v>
      </c>
      <c r="D2" s="56" t="s">
        <v>327</v>
      </c>
      <c r="E2" s="29" t="s">
        <v>46</v>
      </c>
      <c r="F2" s="56" t="s">
        <v>17</v>
      </c>
      <c r="G2" s="56" t="s">
        <v>18</v>
      </c>
      <c r="H2" s="56" t="s">
        <v>21</v>
      </c>
      <c r="I2" s="28" t="s">
        <v>322</v>
      </c>
      <c r="J2" s="29" t="s">
        <v>368</v>
      </c>
      <c r="K2" s="29" t="s">
        <v>367</v>
      </c>
      <c r="L2" s="28" t="s">
        <v>319</v>
      </c>
      <c r="M2" s="29" t="s">
        <v>305</v>
      </c>
      <c r="N2" s="29" t="s">
        <v>306</v>
      </c>
      <c r="O2" s="29" t="s">
        <v>950</v>
      </c>
      <c r="P2" s="29" t="s">
        <v>820</v>
      </c>
      <c r="Q2" s="29" t="s">
        <v>671</v>
      </c>
      <c r="R2" s="29" t="s">
        <v>823</v>
      </c>
      <c r="S2" s="29" t="s">
        <v>822</v>
      </c>
      <c r="T2" s="56" t="s">
        <v>877</v>
      </c>
      <c r="U2" s="29" t="s">
        <v>366</v>
      </c>
      <c r="V2" s="29" t="s">
        <v>878</v>
      </c>
      <c r="W2" s="29" t="s">
        <v>364</v>
      </c>
      <c r="X2" s="28" t="s">
        <v>318</v>
      </c>
      <c r="Y2" s="29" t="s">
        <v>30</v>
      </c>
      <c r="Z2" s="29" t="s">
        <v>894</v>
      </c>
      <c r="AA2" s="29" t="s">
        <v>895</v>
      </c>
      <c r="AB2" s="29" t="s">
        <v>896</v>
      </c>
      <c r="AC2" s="29" t="s">
        <v>47</v>
      </c>
      <c r="AD2" s="29" t="s">
        <v>858</v>
      </c>
      <c r="AE2" s="29" t="s">
        <v>49</v>
      </c>
      <c r="AF2" s="29" t="s">
        <v>879</v>
      </c>
      <c r="AG2" s="29" t="s">
        <v>27</v>
      </c>
      <c r="AH2" s="29" t="s">
        <v>50</v>
      </c>
      <c r="AI2" s="29" t="s">
        <v>28</v>
      </c>
      <c r="AJ2" s="29" t="s">
        <v>29</v>
      </c>
      <c r="AK2" s="29" t="s">
        <v>363</v>
      </c>
      <c r="AL2" s="29" t="s">
        <v>48</v>
      </c>
      <c r="AM2" s="29" t="s">
        <v>23</v>
      </c>
      <c r="AN2" s="29" t="s">
        <v>22</v>
      </c>
      <c r="AO2" s="29" t="s">
        <v>24</v>
      </c>
      <c r="AP2" s="29" t="s">
        <v>25</v>
      </c>
      <c r="AQ2" s="29" t="s">
        <v>26</v>
      </c>
      <c r="AR2" s="29" t="s">
        <v>51</v>
      </c>
      <c r="AS2" s="29" t="s">
        <v>52</v>
      </c>
      <c r="AT2" s="29" t="s">
        <v>53</v>
      </c>
      <c r="AU2" s="29" t="s">
        <v>912</v>
      </c>
      <c r="AV2" s="29" t="s">
        <v>913</v>
      </c>
      <c r="AW2" s="29" t="s">
        <v>914</v>
      </c>
      <c r="AX2" s="29" t="s">
        <v>915</v>
      </c>
      <c r="AY2" s="29" t="s">
        <v>917</v>
      </c>
      <c r="AZ2" s="29" t="s">
        <v>918</v>
      </c>
    </row>
    <row r="3" spans="1:52" s="32" customFormat="1" ht="27" customHeight="1">
      <c r="A3" s="30" t="s">
        <v>360</v>
      </c>
      <c r="B3" s="58"/>
      <c r="C3" s="58"/>
      <c r="D3" s="58"/>
      <c r="E3" s="30" t="s">
        <v>325</v>
      </c>
      <c r="F3" s="58" t="s">
        <v>31</v>
      </c>
      <c r="G3" s="58" t="s">
        <v>31</v>
      </c>
      <c r="H3" s="58" t="s">
        <v>33</v>
      </c>
      <c r="I3" s="30" t="s">
        <v>370</v>
      </c>
      <c r="J3" s="30"/>
      <c r="K3" s="30" t="s">
        <v>371</v>
      </c>
      <c r="L3" s="30" t="s">
        <v>372</v>
      </c>
      <c r="M3" s="30" t="s">
        <v>316</v>
      </c>
      <c r="N3" s="31" t="s">
        <v>34</v>
      </c>
      <c r="O3" s="30" t="s">
        <v>371</v>
      </c>
      <c r="P3" s="30" t="s">
        <v>821</v>
      </c>
      <c r="Q3" s="30"/>
      <c r="R3" s="30"/>
      <c r="S3" s="30" t="s">
        <v>796</v>
      </c>
      <c r="T3" s="58"/>
      <c r="U3" s="30" t="s">
        <v>365</v>
      </c>
      <c r="V3" s="30"/>
      <c r="W3" s="30" t="s">
        <v>316</v>
      </c>
      <c r="X3" s="31" t="s">
        <v>37</v>
      </c>
      <c r="Y3" s="30" t="s">
        <v>44</v>
      </c>
      <c r="Z3" s="30" t="s">
        <v>897</v>
      </c>
      <c r="AA3" s="30" t="s">
        <v>898</v>
      </c>
      <c r="AB3" s="30" t="s">
        <v>899</v>
      </c>
      <c r="AC3" s="30" t="s">
        <v>43</v>
      </c>
      <c r="AD3" s="30" t="s">
        <v>859</v>
      </c>
      <c r="AE3" s="30" t="s">
        <v>40</v>
      </c>
      <c r="AF3" s="30"/>
      <c r="AG3" s="30" t="s">
        <v>40</v>
      </c>
      <c r="AH3" s="30" t="s">
        <v>40</v>
      </c>
      <c r="AI3" s="30" t="s">
        <v>41</v>
      </c>
      <c r="AJ3" s="30" t="s">
        <v>42</v>
      </c>
      <c r="AK3" s="30" t="s">
        <v>285</v>
      </c>
      <c r="AL3" s="30" t="s">
        <v>54</v>
      </c>
      <c r="AM3" s="30" t="s">
        <v>36</v>
      </c>
      <c r="AN3" s="30" t="s">
        <v>35</v>
      </c>
      <c r="AO3" s="30" t="s">
        <v>37</v>
      </c>
      <c r="AP3" s="30" t="s">
        <v>38</v>
      </c>
      <c r="AQ3" s="30" t="s">
        <v>39</v>
      </c>
      <c r="AR3" s="30" t="s">
        <v>45</v>
      </c>
      <c r="AS3" s="30" t="s">
        <v>45</v>
      </c>
      <c r="AT3" s="30" t="s">
        <v>40</v>
      </c>
      <c r="AU3" s="30" t="s">
        <v>916</v>
      </c>
      <c r="AV3" s="30" t="s">
        <v>371</v>
      </c>
      <c r="AW3" s="30" t="s">
        <v>371</v>
      </c>
      <c r="AX3" s="30" t="s">
        <v>37</v>
      </c>
      <c r="AY3" s="30"/>
      <c r="AZ3" s="30"/>
    </row>
    <row r="4" spans="1:52" s="126" customFormat="1" ht="14.5">
      <c r="A4" s="126" t="s">
        <v>984</v>
      </c>
      <c r="B4" s="126" t="s">
        <v>959</v>
      </c>
      <c r="C4" s="126" t="s">
        <v>966</v>
      </c>
      <c r="D4" s="126" t="s">
        <v>997</v>
      </c>
      <c r="E4" s="126" t="s">
        <v>1018</v>
      </c>
      <c r="F4" s="126">
        <v>-2.3143899999999999</v>
      </c>
      <c r="G4" s="126">
        <v>28.752459999999999</v>
      </c>
      <c r="H4" s="126">
        <v>2181</v>
      </c>
      <c r="I4" s="126" t="s">
        <v>321</v>
      </c>
      <c r="K4" s="126" t="s">
        <v>797</v>
      </c>
      <c r="L4" s="126">
        <v>3</v>
      </c>
      <c r="M4" s="128">
        <v>15.47</v>
      </c>
      <c r="N4" s="126">
        <v>1926</v>
      </c>
      <c r="Q4" s="126" t="s">
        <v>1165</v>
      </c>
      <c r="R4" s="132" t="s">
        <v>1166</v>
      </c>
      <c r="S4" s="126" t="s">
        <v>672</v>
      </c>
      <c r="Y4" s="126" t="s">
        <v>189</v>
      </c>
      <c r="AJ4" s="126" t="s">
        <v>172</v>
      </c>
      <c r="AK4" s="126" t="s">
        <v>965</v>
      </c>
      <c r="AO4" s="126">
        <v>2</v>
      </c>
    </row>
    <row r="5" spans="1:52" s="126" customFormat="1" ht="14.5">
      <c r="A5" s="126" t="s">
        <v>984</v>
      </c>
      <c r="B5" s="126" t="s">
        <v>959</v>
      </c>
      <c r="C5" s="126" t="s">
        <v>967</v>
      </c>
      <c r="D5" s="126" t="s">
        <v>998</v>
      </c>
      <c r="E5" s="126" t="s">
        <v>1018</v>
      </c>
      <c r="F5" s="126">
        <v>-2.3050099999999998</v>
      </c>
      <c r="G5" s="126">
        <v>28.754270000000002</v>
      </c>
      <c r="H5" s="126">
        <v>2227</v>
      </c>
      <c r="I5" s="126" t="s">
        <v>321</v>
      </c>
      <c r="K5" s="126" t="s">
        <v>797</v>
      </c>
      <c r="L5" s="126">
        <v>3</v>
      </c>
      <c r="M5" s="128">
        <v>15.14</v>
      </c>
      <c r="N5" s="126">
        <v>1928</v>
      </c>
      <c r="Q5" s="126" t="s">
        <v>1165</v>
      </c>
      <c r="R5" s="132" t="s">
        <v>1167</v>
      </c>
      <c r="S5" s="126" t="s">
        <v>672</v>
      </c>
      <c r="Y5" s="126" t="s">
        <v>189</v>
      </c>
      <c r="AJ5" s="126" t="s">
        <v>172</v>
      </c>
      <c r="AK5" s="126" t="s">
        <v>965</v>
      </c>
      <c r="AO5" s="126">
        <v>3</v>
      </c>
    </row>
    <row r="6" spans="1:52" s="126" customFormat="1" ht="14.5">
      <c r="A6" s="126" t="s">
        <v>984</v>
      </c>
      <c r="B6" s="126" t="s">
        <v>959</v>
      </c>
      <c r="C6" s="126" t="s">
        <v>968</v>
      </c>
      <c r="D6" s="126" t="s">
        <v>999</v>
      </c>
      <c r="E6" s="126" t="s">
        <v>1018</v>
      </c>
      <c r="F6" s="126">
        <v>-2.30532</v>
      </c>
      <c r="G6" s="126">
        <v>28.75442</v>
      </c>
      <c r="H6" s="126">
        <v>2216</v>
      </c>
      <c r="I6" s="126" t="s">
        <v>321</v>
      </c>
      <c r="K6" s="126" t="s">
        <v>797</v>
      </c>
      <c r="L6" s="126">
        <v>3</v>
      </c>
      <c r="M6" s="128">
        <v>15.14</v>
      </c>
      <c r="N6" s="126">
        <v>1922</v>
      </c>
      <c r="Q6" s="126" t="s">
        <v>1165</v>
      </c>
      <c r="R6" s="132" t="s">
        <v>1167</v>
      </c>
      <c r="S6" s="126" t="s">
        <v>672</v>
      </c>
      <c r="Y6" s="126" t="s">
        <v>189</v>
      </c>
      <c r="AJ6" s="126" t="s">
        <v>172</v>
      </c>
      <c r="AK6" s="126" t="s">
        <v>965</v>
      </c>
      <c r="AO6" s="126">
        <v>24</v>
      </c>
    </row>
    <row r="7" spans="1:52" s="126" customFormat="1" ht="14.5">
      <c r="A7" s="126" t="s">
        <v>984</v>
      </c>
      <c r="B7" s="126" t="s">
        <v>959</v>
      </c>
      <c r="C7" s="126" t="s">
        <v>993</v>
      </c>
      <c r="D7" s="126" t="s">
        <v>1000</v>
      </c>
      <c r="E7" s="126" t="s">
        <v>1018</v>
      </c>
      <c r="F7" s="126">
        <v>-2.3044699999999998</v>
      </c>
      <c r="G7" s="126">
        <v>28.753920000000001</v>
      </c>
      <c r="H7" s="126">
        <v>2248</v>
      </c>
      <c r="I7" s="126" t="s">
        <v>321</v>
      </c>
      <c r="K7" s="126" t="s">
        <v>797</v>
      </c>
      <c r="L7" s="126">
        <v>3</v>
      </c>
      <c r="M7" s="128">
        <v>15.14</v>
      </c>
      <c r="N7" s="126">
        <v>1924</v>
      </c>
      <c r="Q7" s="126" t="s">
        <v>1165</v>
      </c>
      <c r="R7" s="132" t="s">
        <v>1167</v>
      </c>
      <c r="S7" s="126" t="s">
        <v>672</v>
      </c>
      <c r="Y7" s="126" t="s">
        <v>189</v>
      </c>
      <c r="AJ7" s="126" t="s">
        <v>172</v>
      </c>
      <c r="AK7" s="126" t="s">
        <v>965</v>
      </c>
      <c r="AO7" s="126">
        <v>53</v>
      </c>
    </row>
    <row r="8" spans="1:52" s="126" customFormat="1" ht="14.5">
      <c r="A8" s="126" t="s">
        <v>984</v>
      </c>
      <c r="B8" s="126" t="s">
        <v>960</v>
      </c>
      <c r="C8" s="126" t="s">
        <v>966</v>
      </c>
      <c r="D8" s="126" t="s">
        <v>1001</v>
      </c>
      <c r="E8" s="126" t="s">
        <v>1018</v>
      </c>
      <c r="F8" s="126">
        <v>-2.4639099999999998</v>
      </c>
      <c r="G8" s="126">
        <v>29.102889999999999</v>
      </c>
      <c r="H8" s="126">
        <v>1889</v>
      </c>
      <c r="I8" s="126" t="s">
        <v>321</v>
      </c>
      <c r="K8" s="126" t="s">
        <v>797</v>
      </c>
      <c r="L8" s="126">
        <v>3</v>
      </c>
      <c r="M8" s="128">
        <v>17.22</v>
      </c>
      <c r="N8" s="126">
        <v>1691</v>
      </c>
      <c r="P8" s="126" t="s">
        <v>832</v>
      </c>
      <c r="Q8" s="126" t="s">
        <v>1173</v>
      </c>
      <c r="R8" s="132" t="s">
        <v>1169</v>
      </c>
      <c r="S8" s="126" t="s">
        <v>672</v>
      </c>
      <c r="Y8" s="126" t="s">
        <v>189</v>
      </c>
      <c r="AJ8" s="126" t="s">
        <v>192</v>
      </c>
      <c r="AK8" s="126" t="s">
        <v>969</v>
      </c>
      <c r="AO8" s="126">
        <v>1</v>
      </c>
    </row>
    <row r="9" spans="1:52" s="126" customFormat="1" ht="14.5">
      <c r="A9" s="126" t="s">
        <v>984</v>
      </c>
      <c r="B9" s="126" t="s">
        <v>960</v>
      </c>
      <c r="C9" s="126" t="s">
        <v>967</v>
      </c>
      <c r="D9" s="126" t="s">
        <v>1002</v>
      </c>
      <c r="E9" s="126" t="s">
        <v>1018</v>
      </c>
      <c r="F9" s="126">
        <v>-2.4645000000000001</v>
      </c>
      <c r="G9" s="126">
        <v>29.103459999999998</v>
      </c>
      <c r="H9" s="126">
        <v>1908</v>
      </c>
      <c r="I9" s="126" t="s">
        <v>321</v>
      </c>
      <c r="K9" s="126" t="s">
        <v>797</v>
      </c>
      <c r="L9" s="126">
        <v>3</v>
      </c>
      <c r="M9" s="128">
        <v>17.22</v>
      </c>
      <c r="N9" s="126">
        <v>1691</v>
      </c>
      <c r="Q9" s="126" t="s">
        <v>1177</v>
      </c>
      <c r="R9" s="132" t="s">
        <v>1168</v>
      </c>
      <c r="S9" s="126" t="s">
        <v>672</v>
      </c>
      <c r="Y9" s="126" t="s">
        <v>189</v>
      </c>
      <c r="AJ9" s="126" t="s">
        <v>192</v>
      </c>
      <c r="AK9" s="126" t="s">
        <v>969</v>
      </c>
      <c r="AO9" s="126">
        <v>3</v>
      </c>
    </row>
    <row r="10" spans="1:52" s="126" customFormat="1" ht="14.5">
      <c r="A10" s="126" t="s">
        <v>984</v>
      </c>
      <c r="B10" s="126" t="s">
        <v>960</v>
      </c>
      <c r="C10" s="126" t="s">
        <v>968</v>
      </c>
      <c r="D10" s="126" t="s">
        <v>1003</v>
      </c>
      <c r="E10" s="126" t="s">
        <v>1018</v>
      </c>
      <c r="F10" s="126">
        <v>-2.4622999999999999</v>
      </c>
      <c r="G10" s="126">
        <v>29.096440000000001</v>
      </c>
      <c r="H10" s="126">
        <v>1927</v>
      </c>
      <c r="I10" s="126" t="s">
        <v>321</v>
      </c>
      <c r="K10" s="126" t="s">
        <v>797</v>
      </c>
      <c r="L10" s="126">
        <v>3</v>
      </c>
      <c r="M10" s="128">
        <v>17.37</v>
      </c>
      <c r="N10" s="126">
        <v>1691</v>
      </c>
      <c r="P10" s="126" t="s">
        <v>832</v>
      </c>
      <c r="Q10" s="126" t="s">
        <v>1173</v>
      </c>
      <c r="R10" s="132" t="s">
        <v>1169</v>
      </c>
      <c r="S10" s="126" t="s">
        <v>672</v>
      </c>
      <c r="Y10" s="126" t="s">
        <v>189</v>
      </c>
      <c r="AJ10" s="126" t="s">
        <v>192</v>
      </c>
      <c r="AK10" s="126" t="s">
        <v>969</v>
      </c>
      <c r="AO10" s="126">
        <v>13</v>
      </c>
    </row>
    <row r="11" spans="1:52" s="126" customFormat="1" ht="14.5">
      <c r="A11" s="126" t="s">
        <v>984</v>
      </c>
      <c r="B11" s="126" t="s">
        <v>960</v>
      </c>
      <c r="C11" s="126" t="s">
        <v>993</v>
      </c>
      <c r="D11" s="126" t="s">
        <v>1004</v>
      </c>
      <c r="E11" s="126" t="s">
        <v>1018</v>
      </c>
      <c r="F11" s="126">
        <v>-2.46401</v>
      </c>
      <c r="G11" s="126">
        <v>29.103349999999999</v>
      </c>
      <c r="H11" s="126">
        <v>1902</v>
      </c>
      <c r="I11" s="126" t="s">
        <v>321</v>
      </c>
      <c r="K11" s="126" t="s">
        <v>797</v>
      </c>
      <c r="L11" s="126">
        <v>3</v>
      </c>
      <c r="M11" s="128">
        <v>17.22</v>
      </c>
      <c r="N11" s="126">
        <v>1691</v>
      </c>
      <c r="P11" s="126" t="s">
        <v>832</v>
      </c>
      <c r="Q11" s="126" t="s">
        <v>1173</v>
      </c>
      <c r="R11" s="132" t="s">
        <v>1169</v>
      </c>
      <c r="S11" s="126" t="s">
        <v>672</v>
      </c>
      <c r="Y11" s="126" t="s">
        <v>189</v>
      </c>
      <c r="AJ11" s="126" t="s">
        <v>192</v>
      </c>
      <c r="AK11" s="126" t="s">
        <v>969</v>
      </c>
      <c r="AO11" s="126">
        <v>59</v>
      </c>
    </row>
    <row r="12" spans="1:52" s="126" customFormat="1" ht="14.5">
      <c r="A12" s="126" t="s">
        <v>984</v>
      </c>
      <c r="B12" s="126" t="s">
        <v>961</v>
      </c>
      <c r="C12" s="126" t="s">
        <v>966</v>
      </c>
      <c r="D12" s="126" t="s">
        <v>1005</v>
      </c>
      <c r="E12" s="126" t="s">
        <v>1018</v>
      </c>
      <c r="F12" s="126">
        <v>0.45994000000000002</v>
      </c>
      <c r="G12" s="126">
        <v>30.373550000000002</v>
      </c>
      <c r="H12" s="126">
        <v>1272</v>
      </c>
      <c r="I12" s="126" t="s">
        <v>321</v>
      </c>
      <c r="K12" s="126" t="s">
        <v>797</v>
      </c>
      <c r="L12" s="126">
        <v>3</v>
      </c>
      <c r="M12" s="128">
        <v>19.2</v>
      </c>
      <c r="N12" s="126">
        <v>1697</v>
      </c>
      <c r="Q12" s="126" t="s">
        <v>1165</v>
      </c>
      <c r="R12" s="132" t="s">
        <v>1171</v>
      </c>
      <c r="S12" s="126" t="s">
        <v>672</v>
      </c>
      <c r="Y12" s="126" t="s">
        <v>189</v>
      </c>
      <c r="AJ12" s="126" t="s">
        <v>182</v>
      </c>
      <c r="AK12" s="126" t="s">
        <v>970</v>
      </c>
      <c r="AO12" s="126">
        <v>7</v>
      </c>
    </row>
    <row r="13" spans="1:52" s="126" customFormat="1" ht="14.5">
      <c r="A13" s="126" t="s">
        <v>984</v>
      </c>
      <c r="B13" s="126" t="s">
        <v>961</v>
      </c>
      <c r="C13" s="126" t="s">
        <v>967</v>
      </c>
      <c r="D13" s="126" t="s">
        <v>1006</v>
      </c>
      <c r="E13" s="126" t="s">
        <v>1018</v>
      </c>
      <c r="F13" s="126">
        <v>0.46224999999999999</v>
      </c>
      <c r="G13" s="126">
        <v>30.374030000000001</v>
      </c>
      <c r="H13" s="126">
        <v>1304</v>
      </c>
      <c r="I13" s="126" t="s">
        <v>321</v>
      </c>
      <c r="K13" s="126" t="s">
        <v>797</v>
      </c>
      <c r="L13" s="126">
        <v>3</v>
      </c>
      <c r="M13" s="128">
        <v>19.2</v>
      </c>
      <c r="N13" s="126">
        <v>1697</v>
      </c>
      <c r="Q13" s="126" t="s">
        <v>1174</v>
      </c>
      <c r="R13" s="132" t="s">
        <v>1170</v>
      </c>
      <c r="S13" s="126" t="s">
        <v>672</v>
      </c>
      <c r="Y13" s="126" t="s">
        <v>189</v>
      </c>
      <c r="AJ13" s="126" t="s">
        <v>182</v>
      </c>
      <c r="AK13" s="126" t="s">
        <v>970</v>
      </c>
      <c r="AO13" s="126">
        <v>6</v>
      </c>
    </row>
    <row r="14" spans="1:52" s="126" customFormat="1" ht="14.5">
      <c r="A14" s="126" t="s">
        <v>984</v>
      </c>
      <c r="B14" s="126" t="s">
        <v>961</v>
      </c>
      <c r="C14" s="126" t="s">
        <v>968</v>
      </c>
      <c r="D14" s="126" t="s">
        <v>1007</v>
      </c>
      <c r="E14" s="126" t="s">
        <v>1018</v>
      </c>
      <c r="F14" s="126">
        <v>0.46078000000000002</v>
      </c>
      <c r="G14" s="126">
        <v>30.372710000000001</v>
      </c>
      <c r="H14" s="126">
        <v>1280</v>
      </c>
      <c r="I14" s="126" t="s">
        <v>321</v>
      </c>
      <c r="K14" s="126" t="s">
        <v>797</v>
      </c>
      <c r="L14" s="126">
        <v>3</v>
      </c>
      <c r="M14" s="128">
        <v>19.2</v>
      </c>
      <c r="N14" s="126">
        <v>1697</v>
      </c>
      <c r="Q14" s="126" t="s">
        <v>1165</v>
      </c>
      <c r="R14" s="132" t="s">
        <v>1172</v>
      </c>
      <c r="S14" s="126" t="s">
        <v>672</v>
      </c>
      <c r="Y14" s="126" t="s">
        <v>189</v>
      </c>
      <c r="AJ14" s="126" t="s">
        <v>182</v>
      </c>
      <c r="AK14" s="126" t="s">
        <v>970</v>
      </c>
      <c r="AO14" s="126">
        <v>20</v>
      </c>
    </row>
    <row r="15" spans="1:52" s="126" customFormat="1" ht="14.5">
      <c r="A15" s="126" t="s">
        <v>984</v>
      </c>
      <c r="B15" s="126" t="s">
        <v>961</v>
      </c>
      <c r="C15" s="126" t="s">
        <v>993</v>
      </c>
      <c r="D15" s="126" t="s">
        <v>1008</v>
      </c>
      <c r="E15" s="126" t="s">
        <v>1018</v>
      </c>
      <c r="F15" s="126">
        <v>0.48398000000000002</v>
      </c>
      <c r="G15" s="126">
        <v>30.352519999999998</v>
      </c>
      <c r="H15" s="126">
        <v>1409</v>
      </c>
      <c r="I15" s="126" t="s">
        <v>321</v>
      </c>
      <c r="K15" s="126" t="s">
        <v>797</v>
      </c>
      <c r="L15" s="126">
        <v>3</v>
      </c>
      <c r="M15" s="128">
        <v>19.2</v>
      </c>
      <c r="N15" s="126">
        <v>1697</v>
      </c>
      <c r="Q15" s="126" t="s">
        <v>1174</v>
      </c>
      <c r="R15" s="132" t="s">
        <v>1174</v>
      </c>
      <c r="S15" s="126" t="s">
        <v>672</v>
      </c>
      <c r="Y15" s="126" t="s">
        <v>189</v>
      </c>
      <c r="AJ15" s="126" t="s">
        <v>182</v>
      </c>
      <c r="AK15" s="126" t="s">
        <v>970</v>
      </c>
      <c r="AO15" s="126">
        <v>53</v>
      </c>
    </row>
    <row r="16" spans="1:52" s="126" customFormat="1" ht="14.5">
      <c r="A16" s="126" t="s">
        <v>984</v>
      </c>
      <c r="B16" s="126" t="s">
        <v>962</v>
      </c>
      <c r="C16" s="126" t="s">
        <v>967</v>
      </c>
      <c r="D16" s="126" t="s">
        <v>1009</v>
      </c>
      <c r="E16" s="126" t="s">
        <v>1018</v>
      </c>
      <c r="F16" s="126">
        <v>-2.2375500000000001</v>
      </c>
      <c r="G16" s="126">
        <v>28.805990000000001</v>
      </c>
      <c r="H16" s="126">
        <v>1665</v>
      </c>
      <c r="I16" s="126" t="s">
        <v>321</v>
      </c>
      <c r="K16" s="126" t="s">
        <v>797</v>
      </c>
      <c r="L16" s="126">
        <v>3</v>
      </c>
      <c r="M16" s="128">
        <v>18</v>
      </c>
      <c r="N16" s="126">
        <v>1632</v>
      </c>
      <c r="Q16" s="126" t="s">
        <v>1165</v>
      </c>
      <c r="R16" s="132" t="s">
        <v>1165</v>
      </c>
      <c r="S16" s="126" t="s">
        <v>672</v>
      </c>
      <c r="Y16" s="126" t="s">
        <v>179</v>
      </c>
      <c r="AJ16" s="126" t="s">
        <v>172</v>
      </c>
      <c r="AK16" s="126" t="s">
        <v>965</v>
      </c>
      <c r="AO16" s="126">
        <v>2</v>
      </c>
    </row>
    <row r="17" spans="1:41" s="126" customFormat="1" ht="14.5">
      <c r="A17" s="126" t="s">
        <v>984</v>
      </c>
      <c r="B17" s="126" t="s">
        <v>962</v>
      </c>
      <c r="C17" s="126" t="s">
        <v>968</v>
      </c>
      <c r="D17" s="126" t="s">
        <v>1010</v>
      </c>
      <c r="E17" s="126" t="s">
        <v>1018</v>
      </c>
      <c r="F17" s="126">
        <v>-2.3212100000000002</v>
      </c>
      <c r="G17" s="126">
        <v>28.78661</v>
      </c>
      <c r="H17" s="126">
        <v>1742</v>
      </c>
      <c r="I17" s="126" t="s">
        <v>321</v>
      </c>
      <c r="K17" s="126" t="s">
        <v>797</v>
      </c>
      <c r="L17" s="126">
        <v>2</v>
      </c>
      <c r="M17" s="128">
        <v>18.079999999999998</v>
      </c>
      <c r="N17" s="126">
        <v>1661</v>
      </c>
      <c r="Q17" s="126" t="s">
        <v>1165</v>
      </c>
      <c r="R17" s="132" t="s">
        <v>1165</v>
      </c>
      <c r="S17" s="126" t="s">
        <v>672</v>
      </c>
      <c r="Y17" s="126" t="s">
        <v>179</v>
      </c>
      <c r="AJ17" s="126" t="s">
        <v>172</v>
      </c>
      <c r="AK17" s="126" t="s">
        <v>965</v>
      </c>
      <c r="AO17" s="126">
        <v>15</v>
      </c>
    </row>
    <row r="18" spans="1:41" s="126" customFormat="1" ht="14.5">
      <c r="A18" s="126" t="s">
        <v>984</v>
      </c>
      <c r="B18" s="126" t="s">
        <v>962</v>
      </c>
      <c r="C18" s="126" t="s">
        <v>993</v>
      </c>
      <c r="D18" s="126" t="s">
        <v>1011</v>
      </c>
      <c r="E18" s="126" t="s">
        <v>1018</v>
      </c>
      <c r="F18" s="126">
        <v>-2.1042299999999998</v>
      </c>
      <c r="G18" s="126">
        <v>28.910730000000001</v>
      </c>
      <c r="H18" s="126">
        <v>1579</v>
      </c>
      <c r="I18" s="126" t="s">
        <v>321</v>
      </c>
      <c r="K18" s="126" t="s">
        <v>797</v>
      </c>
      <c r="L18" s="126">
        <v>4</v>
      </c>
      <c r="M18" s="128">
        <v>17.809999999999999</v>
      </c>
      <c r="N18" s="126">
        <v>1580</v>
      </c>
      <c r="Q18" s="126" t="s">
        <v>1165</v>
      </c>
      <c r="R18" s="132" t="s">
        <v>1165</v>
      </c>
      <c r="S18" s="126" t="s">
        <v>672</v>
      </c>
      <c r="Y18" s="126" t="s">
        <v>179</v>
      </c>
      <c r="AJ18" s="126" t="s">
        <v>172</v>
      </c>
      <c r="AK18" s="126" t="s">
        <v>965</v>
      </c>
      <c r="AO18" s="126">
        <v>24</v>
      </c>
    </row>
    <row r="19" spans="1:41" s="126" customFormat="1" ht="14.5">
      <c r="A19" s="126" t="s">
        <v>984</v>
      </c>
      <c r="B19" s="126" t="s">
        <v>962</v>
      </c>
      <c r="C19" s="126" t="s">
        <v>966</v>
      </c>
      <c r="D19" s="126" t="s">
        <v>1012</v>
      </c>
      <c r="E19" s="126" t="s">
        <v>1018</v>
      </c>
      <c r="F19" s="126">
        <v>-2.2512799999999999</v>
      </c>
      <c r="G19" s="126">
        <v>28.822870000000002</v>
      </c>
      <c r="H19" s="126">
        <v>1622</v>
      </c>
      <c r="I19" s="126" t="s">
        <v>321</v>
      </c>
      <c r="K19" s="126" t="s">
        <v>797</v>
      </c>
      <c r="L19" s="126">
        <v>4</v>
      </c>
      <c r="M19" s="128">
        <v>17.28</v>
      </c>
      <c r="N19" s="126">
        <v>1634</v>
      </c>
      <c r="Q19" s="126" t="s">
        <v>1165</v>
      </c>
      <c r="R19" s="132" t="s">
        <v>1165</v>
      </c>
      <c r="S19" s="126" t="s">
        <v>672</v>
      </c>
      <c r="Y19" s="126" t="s">
        <v>179</v>
      </c>
      <c r="AJ19" s="126" t="s">
        <v>172</v>
      </c>
      <c r="AK19" s="126" t="s">
        <v>965</v>
      </c>
      <c r="AO19" s="126">
        <v>2</v>
      </c>
    </row>
    <row r="20" spans="1:41" s="126" customFormat="1" ht="14.5">
      <c r="A20" s="126" t="s">
        <v>984</v>
      </c>
      <c r="B20" s="126" t="s">
        <v>963</v>
      </c>
      <c r="C20" s="126" t="s">
        <v>966</v>
      </c>
      <c r="D20" s="126" t="s">
        <v>1013</v>
      </c>
      <c r="E20" s="126" t="s">
        <v>1018</v>
      </c>
      <c r="F20" s="126">
        <v>-2.3933800000000001</v>
      </c>
      <c r="G20" s="126">
        <v>29.220389999999998</v>
      </c>
      <c r="H20" s="126">
        <v>1716</v>
      </c>
      <c r="I20" s="126" t="s">
        <v>321</v>
      </c>
      <c r="K20" s="126" t="s">
        <v>797</v>
      </c>
      <c r="L20" s="126">
        <v>4</v>
      </c>
      <c r="M20" s="128">
        <v>17.87</v>
      </c>
      <c r="N20" s="126">
        <v>1519</v>
      </c>
      <c r="Q20" s="126" t="s">
        <v>1165</v>
      </c>
      <c r="R20" s="132" t="s">
        <v>1165</v>
      </c>
      <c r="S20" s="126" t="s">
        <v>672</v>
      </c>
      <c r="Y20" s="126" t="s">
        <v>179</v>
      </c>
      <c r="AJ20" s="126" t="s">
        <v>192</v>
      </c>
      <c r="AK20" s="126" t="s">
        <v>971</v>
      </c>
      <c r="AO20" s="126">
        <v>4</v>
      </c>
    </row>
    <row r="21" spans="1:41" s="126" customFormat="1" ht="14.5">
      <c r="A21" s="126" t="s">
        <v>984</v>
      </c>
      <c r="B21" s="126" t="s">
        <v>963</v>
      </c>
      <c r="C21" s="126" t="s">
        <v>968</v>
      </c>
      <c r="D21" s="126" t="s">
        <v>1014</v>
      </c>
      <c r="E21" s="126" t="s">
        <v>1018</v>
      </c>
      <c r="F21" s="126">
        <v>-2.3913899999999999</v>
      </c>
      <c r="G21" s="126">
        <v>29.185459999999999</v>
      </c>
      <c r="H21" s="126">
        <v>1759</v>
      </c>
      <c r="I21" s="126" t="s">
        <v>321</v>
      </c>
      <c r="K21" s="126" t="s">
        <v>797</v>
      </c>
      <c r="L21" s="126">
        <v>3</v>
      </c>
      <c r="M21" s="128">
        <v>18.309999999999999</v>
      </c>
      <c r="N21" s="126">
        <v>1557</v>
      </c>
      <c r="Q21" s="126" t="s">
        <v>1165</v>
      </c>
      <c r="R21" s="132" t="s">
        <v>1165</v>
      </c>
      <c r="S21" s="126" t="s">
        <v>672</v>
      </c>
      <c r="Y21" s="126" t="s">
        <v>179</v>
      </c>
      <c r="AJ21" s="126" t="s">
        <v>192</v>
      </c>
      <c r="AK21" s="126" t="s">
        <v>971</v>
      </c>
      <c r="AO21" s="126">
        <v>17</v>
      </c>
    </row>
    <row r="22" spans="1:41" s="126" customFormat="1" ht="14.5">
      <c r="A22" s="126" t="s">
        <v>984</v>
      </c>
      <c r="B22" s="126" t="s">
        <v>963</v>
      </c>
      <c r="C22" s="126" t="s">
        <v>993</v>
      </c>
      <c r="D22" s="126" t="s">
        <v>1015</v>
      </c>
      <c r="E22" s="126" t="s">
        <v>1018</v>
      </c>
      <c r="F22" s="126">
        <v>-2.34632</v>
      </c>
      <c r="G22" s="126">
        <v>29.158059999999999</v>
      </c>
      <c r="H22" s="126">
        <v>1719</v>
      </c>
      <c r="I22" s="126" t="s">
        <v>321</v>
      </c>
      <c r="K22" s="126" t="s">
        <v>797</v>
      </c>
      <c r="L22" s="126">
        <v>3</v>
      </c>
      <c r="M22" s="128">
        <v>17.93</v>
      </c>
      <c r="N22" s="126">
        <v>1483</v>
      </c>
      <c r="Q22" s="126" t="s">
        <v>1165</v>
      </c>
      <c r="R22" s="132" t="s">
        <v>1165</v>
      </c>
      <c r="S22" s="126" t="s">
        <v>672</v>
      </c>
      <c r="Y22" s="126" t="s">
        <v>179</v>
      </c>
      <c r="AJ22" s="126" t="s">
        <v>192</v>
      </c>
      <c r="AK22" s="126" t="s">
        <v>972</v>
      </c>
      <c r="AO22" s="126">
        <v>42</v>
      </c>
    </row>
    <row r="23" spans="1:41" s="126" customFormat="1" ht="14.5">
      <c r="A23" s="126" t="s">
        <v>984</v>
      </c>
      <c r="B23" s="126" t="s">
        <v>963</v>
      </c>
      <c r="C23" s="126" t="s">
        <v>967</v>
      </c>
      <c r="D23" s="126" t="s">
        <v>1016</v>
      </c>
      <c r="E23" s="126" t="s">
        <v>1018</v>
      </c>
      <c r="F23" s="126">
        <v>-2.3366099999999999</v>
      </c>
      <c r="G23" s="126">
        <v>29.174800000000001</v>
      </c>
      <c r="H23" s="126">
        <v>1751</v>
      </c>
      <c r="I23" s="126" t="s">
        <v>321</v>
      </c>
      <c r="K23" s="126" t="s">
        <v>797</v>
      </c>
      <c r="L23" s="126">
        <v>3</v>
      </c>
      <c r="M23" s="128">
        <v>18.309999999999999</v>
      </c>
      <c r="N23" s="126">
        <v>1521</v>
      </c>
      <c r="Q23" s="126" t="s">
        <v>1165</v>
      </c>
      <c r="R23" s="132" t="s">
        <v>1165</v>
      </c>
      <c r="S23" s="126" t="s">
        <v>672</v>
      </c>
      <c r="Y23" s="126" t="s">
        <v>179</v>
      </c>
      <c r="AJ23" s="126" t="s">
        <v>192</v>
      </c>
      <c r="AK23" s="126" t="s">
        <v>973</v>
      </c>
      <c r="AO23" s="126">
        <v>4</v>
      </c>
    </row>
    <row r="24" spans="1:41" s="126" customFormat="1" ht="14.5">
      <c r="A24" s="126" t="s">
        <v>984</v>
      </c>
      <c r="B24" s="126" t="s">
        <v>964</v>
      </c>
      <c r="C24" s="126" t="s">
        <v>967</v>
      </c>
      <c r="D24" s="126" t="s">
        <v>1017</v>
      </c>
      <c r="E24" s="126" t="s">
        <v>1018</v>
      </c>
      <c r="F24" s="126">
        <v>0.52159999999999995</v>
      </c>
      <c r="G24" s="126">
        <v>30.16291</v>
      </c>
      <c r="H24" s="126">
        <v>1661</v>
      </c>
      <c r="I24" s="126" t="s">
        <v>321</v>
      </c>
      <c r="K24" s="126" t="s">
        <v>797</v>
      </c>
      <c r="L24" s="126">
        <v>4</v>
      </c>
      <c r="M24" s="128">
        <v>19.329999999999998</v>
      </c>
      <c r="N24" s="126">
        <v>1461</v>
      </c>
      <c r="Q24" s="126" t="s">
        <v>1175</v>
      </c>
      <c r="R24" s="132" t="s">
        <v>1175</v>
      </c>
      <c r="S24" s="126" t="s">
        <v>672</v>
      </c>
      <c r="Y24" s="126" t="s">
        <v>179</v>
      </c>
      <c r="AJ24" s="126" t="s">
        <v>182</v>
      </c>
      <c r="AK24" s="126" t="s">
        <v>970</v>
      </c>
      <c r="AO24" s="126">
        <v>4</v>
      </c>
    </row>
    <row r="25" spans="1:41" s="126" customFormat="1" ht="14.5">
      <c r="A25" s="126" t="s">
        <v>984</v>
      </c>
      <c r="B25" s="126" t="s">
        <v>964</v>
      </c>
      <c r="C25" s="126" t="s">
        <v>993</v>
      </c>
      <c r="D25" s="126" t="s">
        <v>1019</v>
      </c>
      <c r="E25" s="126" t="s">
        <v>1018</v>
      </c>
      <c r="F25" s="126">
        <v>0.51349999999999996</v>
      </c>
      <c r="G25" s="126">
        <v>30.142980000000001</v>
      </c>
      <c r="H25" s="126">
        <v>1706</v>
      </c>
      <c r="I25" s="126" t="s">
        <v>321</v>
      </c>
      <c r="K25" s="126" t="s">
        <v>797</v>
      </c>
      <c r="L25" s="126">
        <v>4</v>
      </c>
      <c r="M25" s="128">
        <v>18.82</v>
      </c>
      <c r="N25" s="126">
        <v>1489</v>
      </c>
      <c r="P25" s="126" t="s">
        <v>825</v>
      </c>
      <c r="Q25" s="126" t="s">
        <v>1175</v>
      </c>
      <c r="R25" s="132" t="s">
        <v>1175</v>
      </c>
      <c r="S25" s="126" t="s">
        <v>672</v>
      </c>
      <c r="Y25" s="126" t="s">
        <v>179</v>
      </c>
      <c r="AJ25" s="126" t="s">
        <v>182</v>
      </c>
      <c r="AK25" s="126" t="s">
        <v>970</v>
      </c>
      <c r="AO25" s="126">
        <v>39</v>
      </c>
    </row>
    <row r="26" spans="1:41" s="126" customFormat="1" ht="14.5">
      <c r="A26" s="126" t="s">
        <v>984</v>
      </c>
      <c r="B26" s="126" t="s">
        <v>964</v>
      </c>
      <c r="C26" s="126" t="s">
        <v>968</v>
      </c>
      <c r="D26" s="126" t="s">
        <v>1020</v>
      </c>
      <c r="E26" s="126" t="s">
        <v>1018</v>
      </c>
      <c r="F26" s="126">
        <v>0.56379999999999997</v>
      </c>
      <c r="G26" s="126">
        <v>30.143360000000001</v>
      </c>
      <c r="H26" s="126">
        <v>1758</v>
      </c>
      <c r="I26" s="126" t="s">
        <v>321</v>
      </c>
      <c r="K26" s="126" t="s">
        <v>797</v>
      </c>
      <c r="L26" s="126">
        <v>3</v>
      </c>
      <c r="M26" s="128">
        <v>19.02</v>
      </c>
      <c r="N26" s="126">
        <v>1476</v>
      </c>
      <c r="P26" s="126" t="s">
        <v>825</v>
      </c>
      <c r="Q26" s="126" t="s">
        <v>1175</v>
      </c>
      <c r="R26" s="132" t="s">
        <v>1175</v>
      </c>
      <c r="S26" s="126" t="s">
        <v>672</v>
      </c>
      <c r="Y26" s="126" t="s">
        <v>179</v>
      </c>
      <c r="AJ26" s="126" t="s">
        <v>182</v>
      </c>
      <c r="AK26" s="126" t="s">
        <v>974</v>
      </c>
      <c r="AO26" s="126">
        <v>6</v>
      </c>
    </row>
    <row r="27" spans="1:41" s="126" customFormat="1" ht="14.5">
      <c r="A27" s="126" t="s">
        <v>984</v>
      </c>
      <c r="B27" s="126" t="s">
        <v>964</v>
      </c>
      <c r="C27" s="126" t="s">
        <v>966</v>
      </c>
      <c r="D27" s="126" t="s">
        <v>1021</v>
      </c>
      <c r="E27" s="126" t="s">
        <v>1018</v>
      </c>
      <c r="F27" s="126">
        <v>0.56149000000000004</v>
      </c>
      <c r="G27" s="126">
        <v>30.139510000000001</v>
      </c>
      <c r="H27" s="126">
        <v>1721</v>
      </c>
      <c r="I27" s="126" t="s">
        <v>321</v>
      </c>
      <c r="K27" s="126" t="s">
        <v>797</v>
      </c>
      <c r="L27" s="126">
        <v>3</v>
      </c>
      <c r="M27" s="128">
        <v>19.02</v>
      </c>
      <c r="N27" s="126">
        <v>1497</v>
      </c>
      <c r="Q27" s="126" t="s">
        <v>1176</v>
      </c>
      <c r="R27" s="132" t="s">
        <v>1176</v>
      </c>
      <c r="S27" s="126" t="s">
        <v>672</v>
      </c>
      <c r="Y27" s="126" t="s">
        <v>179</v>
      </c>
      <c r="AJ27" s="126" t="s">
        <v>182</v>
      </c>
      <c r="AK27" s="126" t="s">
        <v>975</v>
      </c>
      <c r="AO27" s="126">
        <v>4</v>
      </c>
    </row>
    <row r="28" spans="1:41" s="126" customFormat="1" ht="14.5">
      <c r="A28" s="126" t="s">
        <v>984</v>
      </c>
      <c r="B28" s="126" t="s">
        <v>964</v>
      </c>
      <c r="C28" s="126" t="s">
        <v>966</v>
      </c>
      <c r="D28" s="132" t="s">
        <v>1164</v>
      </c>
      <c r="E28" s="126" t="s">
        <v>1018</v>
      </c>
      <c r="F28" s="126">
        <v>0.56149000000000004</v>
      </c>
      <c r="G28" s="126">
        <v>30.139510000000001</v>
      </c>
      <c r="H28" s="126">
        <v>1721</v>
      </c>
      <c r="I28" s="126" t="s">
        <v>321</v>
      </c>
      <c r="K28" s="126" t="s">
        <v>797</v>
      </c>
      <c r="L28" s="126">
        <v>3</v>
      </c>
      <c r="M28" s="128">
        <v>19.02</v>
      </c>
      <c r="N28" s="126">
        <v>1497</v>
      </c>
      <c r="P28" s="126" t="s">
        <v>825</v>
      </c>
      <c r="Q28" s="126" t="s">
        <v>1175</v>
      </c>
      <c r="R28" s="132" t="s">
        <v>1175</v>
      </c>
      <c r="S28" s="126" t="s">
        <v>672</v>
      </c>
      <c r="Y28" s="126" t="s">
        <v>179</v>
      </c>
      <c r="AJ28" s="126" t="s">
        <v>182</v>
      </c>
      <c r="AK28" s="126" t="s">
        <v>975</v>
      </c>
      <c r="AO28" s="126">
        <v>4</v>
      </c>
    </row>
    <row r="29" spans="1:41" s="126" customFormat="1" ht="14.5"/>
    <row r="30" spans="1:41" s="126" customFormat="1" ht="14.5"/>
    <row r="31" spans="1:41" s="126" customFormat="1" ht="14.5"/>
    <row r="32" spans="1:41" s="126" customFormat="1" ht="14.5"/>
    <row r="33" s="126" customFormat="1" ht="14.5"/>
    <row r="34" s="126" customFormat="1" ht="14.5"/>
    <row r="35" s="126" customFormat="1" ht="14.5"/>
    <row r="36" s="126" customFormat="1" ht="14.5"/>
    <row r="37" s="126" customFormat="1" ht="14.5"/>
    <row r="38" s="126" customFormat="1" ht="14.5"/>
    <row r="39" s="126" customFormat="1" ht="14.5"/>
    <row r="40" s="126" customFormat="1" ht="14.5"/>
    <row r="41" s="126" customFormat="1" ht="14.5"/>
    <row r="42" s="126" customFormat="1" ht="14.5"/>
    <row r="43" s="126" customFormat="1" ht="14.5"/>
    <row r="44" s="126" customFormat="1" ht="14.5"/>
    <row r="45" s="126" customFormat="1" ht="14.5"/>
    <row r="46" s="126" customFormat="1" ht="14.5"/>
    <row r="47" s="126" customFormat="1" ht="14.5"/>
    <row r="48" s="126" customFormat="1" ht="14.5"/>
    <row r="49" s="126" customFormat="1" ht="14.5"/>
    <row r="50" s="126" customFormat="1" ht="14.5"/>
    <row r="51" s="126" customFormat="1" ht="14.5"/>
    <row r="52" s="126" customFormat="1" ht="14.5"/>
    <row r="53" s="126" customFormat="1" ht="14.5"/>
    <row r="54" s="126" customFormat="1" ht="14.5"/>
    <row r="55" s="126" customFormat="1" ht="14.5"/>
    <row r="56" s="126" customFormat="1" ht="14.5"/>
    <row r="57" s="126" customFormat="1" ht="14.5"/>
    <row r="58" s="126" customFormat="1" ht="14.5"/>
    <row r="59" s="126" customFormat="1" ht="14.5"/>
    <row r="60" s="126" customFormat="1" ht="14.5"/>
    <row r="61" s="126" customFormat="1" ht="14.5"/>
    <row r="62" s="126" customFormat="1" ht="14.5"/>
    <row r="63" s="126" customFormat="1" ht="14.5"/>
    <row r="64" s="126" customFormat="1" ht="14.5"/>
    <row r="65" s="126" customFormat="1" ht="14.5"/>
    <row r="66" s="126" customFormat="1" ht="14.5"/>
    <row r="67" s="126" customFormat="1" ht="14.5"/>
    <row r="68" s="126" customFormat="1" ht="14.5"/>
    <row r="69" s="126" customFormat="1" ht="14.5"/>
    <row r="70" s="126" customFormat="1" ht="14.5"/>
    <row r="71" s="126" customFormat="1" ht="14.5"/>
    <row r="72" s="126" customFormat="1" ht="14.5"/>
    <row r="73" s="126" customFormat="1" ht="14.5"/>
    <row r="74" s="126" customFormat="1" ht="14.5"/>
    <row r="75" s="126" customFormat="1" ht="14.5"/>
    <row r="76" s="126" customFormat="1" ht="14.5"/>
    <row r="77" s="126" customFormat="1" ht="14.5"/>
    <row r="78" s="126" customFormat="1" ht="14.5"/>
    <row r="79" s="126" customFormat="1" ht="14.5"/>
    <row r="80" s="126" customFormat="1" ht="14.5"/>
    <row r="81" spans="2:32" s="126" customFormat="1" ht="14.5"/>
    <row r="82" spans="2:32" s="126" customFormat="1" ht="14.5"/>
    <row r="83" spans="2:32" s="126" customFormat="1" ht="14.5"/>
    <row r="84" spans="2:32" s="126" customFormat="1" ht="14.5"/>
    <row r="85" spans="2:32" s="126" customFormat="1" ht="14.5"/>
    <row r="86" spans="2:32" s="126" customFormat="1" ht="14.5"/>
    <row r="87" spans="2:32" s="126" customFormat="1" ht="14.5"/>
    <row r="88" spans="2:32" s="126" customFormat="1" ht="14.5"/>
    <row r="89" spans="2:32" s="126" customFormat="1" ht="14.5"/>
    <row r="90" spans="2:32" s="126" customFormat="1" ht="14.5"/>
    <row r="91" spans="2:32" s="126" customFormat="1" ht="14.5"/>
    <row r="92" spans="2:32" s="126" customFormat="1" ht="14.5"/>
    <row r="93" spans="2:32" s="122" customFormat="1" ht="14.5">
      <c r="B93" s="124"/>
      <c r="C93" s="124"/>
      <c r="D93" s="125"/>
      <c r="H93" s="125"/>
      <c r="AF93" s="124"/>
    </row>
    <row r="94" spans="2:32" ht="14.5">
      <c r="D94" s="121"/>
      <c r="E94" s="3"/>
      <c r="H94" s="121"/>
    </row>
    <row r="95" spans="2:32" ht="14.5">
      <c r="D95" s="121"/>
      <c r="E95" s="3"/>
      <c r="H95" s="121"/>
    </row>
    <row r="96" spans="2:32" ht="14.5">
      <c r="D96" s="121"/>
      <c r="E96" s="3"/>
      <c r="H96" s="121"/>
    </row>
    <row r="97" spans="4:8" ht="14.5">
      <c r="D97" s="121"/>
      <c r="E97" s="3"/>
      <c r="H97" s="121"/>
    </row>
    <row r="98" spans="4:8" ht="14.5">
      <c r="D98" s="121"/>
      <c r="E98" s="3"/>
      <c r="H98" s="121"/>
    </row>
    <row r="99" spans="4:8" ht="14.5">
      <c r="D99" s="121"/>
      <c r="E99" s="3"/>
      <c r="H99" s="121"/>
    </row>
    <row r="100" spans="4:8" ht="14.5">
      <c r="D100" s="121"/>
      <c r="E100" s="3"/>
      <c r="H100" s="121"/>
    </row>
    <row r="101" spans="4:8" ht="14.5">
      <c r="D101" s="121"/>
      <c r="E101" s="3"/>
      <c r="H101" s="121"/>
    </row>
    <row r="102" spans="4:8" ht="14.5">
      <c r="D102" s="121"/>
      <c r="E102" s="3"/>
      <c r="H102" s="121"/>
    </row>
    <row r="103" spans="4:8" ht="14.5">
      <c r="D103" s="121"/>
      <c r="E103" s="3"/>
      <c r="H103" s="121"/>
    </row>
    <row r="104" spans="4:8" ht="14.5">
      <c r="D104" s="121"/>
      <c r="E104" s="3"/>
      <c r="H104" s="121"/>
    </row>
    <row r="105" spans="4:8" ht="14.5">
      <c r="D105" s="121"/>
      <c r="E105" s="3"/>
      <c r="H105" s="121"/>
    </row>
    <row r="106" spans="4:8" ht="14.5">
      <c r="D106" s="121"/>
      <c r="E106" s="3"/>
      <c r="H106" s="121"/>
    </row>
    <row r="107" spans="4:8" ht="14.5">
      <c r="D107" s="121"/>
      <c r="E107" s="3"/>
      <c r="H107" s="121"/>
    </row>
    <row r="108" spans="4:8" ht="14.5">
      <c r="D108" s="121"/>
      <c r="E108" s="3"/>
      <c r="H108" s="121"/>
    </row>
    <row r="109" spans="4:8" ht="14.5">
      <c r="D109" s="121"/>
      <c r="E109" s="3"/>
      <c r="H109" s="121"/>
    </row>
    <row r="110" spans="4:8" ht="14.5">
      <c r="D110" s="121"/>
      <c r="E110" s="3"/>
      <c r="H110" s="121"/>
    </row>
    <row r="111" spans="4:8" ht="14.5">
      <c r="D111" s="121"/>
      <c r="E111" s="3"/>
      <c r="H111" s="121"/>
    </row>
    <row r="112" spans="4:8" ht="14.5">
      <c r="D112" s="121"/>
      <c r="E112" s="3"/>
      <c r="H112" s="121"/>
    </row>
    <row r="113" spans="4:8" ht="14.5">
      <c r="D113" s="121"/>
      <c r="E113" s="3"/>
      <c r="H113" s="121"/>
    </row>
    <row r="114" spans="4:8" ht="14.5">
      <c r="D114" s="121"/>
      <c r="E114" s="3"/>
      <c r="H114" s="121"/>
    </row>
    <row r="115" spans="4:8" ht="14.5">
      <c r="D115" s="121"/>
      <c r="E115" s="3"/>
      <c r="H115" s="121"/>
    </row>
    <row r="116" spans="4:8" ht="14.5">
      <c r="D116" s="121"/>
      <c r="E116" s="3"/>
      <c r="H116" s="121"/>
    </row>
    <row r="117" spans="4:8" ht="14.5">
      <c r="D117" s="121"/>
      <c r="E117" s="3"/>
      <c r="H117" s="121"/>
    </row>
    <row r="118" spans="4:8" ht="14.5">
      <c r="D118" s="121"/>
      <c r="E118" s="3"/>
      <c r="H118" s="121"/>
    </row>
    <row r="119" spans="4:8" ht="14.5">
      <c r="D119" s="121"/>
      <c r="E119" s="3"/>
      <c r="H119" s="121"/>
    </row>
    <row r="120" spans="4:8" ht="14.5">
      <c r="D120" s="121"/>
      <c r="E120" s="3"/>
      <c r="H120" s="121"/>
    </row>
    <row r="121" spans="4:8" ht="14.5">
      <c r="D121" s="121"/>
      <c r="E121" s="3"/>
      <c r="H121" s="121"/>
    </row>
    <row r="122" spans="4:8" ht="14.5">
      <c r="D122" s="121"/>
      <c r="E122" s="3"/>
      <c r="H122" s="121"/>
    </row>
    <row r="123" spans="4:8" ht="14.5">
      <c r="D123" s="121"/>
      <c r="E123" s="3"/>
      <c r="H123" s="121"/>
    </row>
    <row r="124" spans="4:8" ht="14.5">
      <c r="D124" s="121"/>
      <c r="E124" s="3"/>
      <c r="H124" s="121"/>
    </row>
    <row r="125" spans="4:8" ht="14.5">
      <c r="D125" s="121"/>
      <c r="E125" s="3"/>
      <c r="H125" s="121"/>
    </row>
    <row r="126" spans="4:8" ht="14.5">
      <c r="D126" s="121"/>
      <c r="E126" s="3"/>
      <c r="H126" s="121"/>
    </row>
    <row r="127" spans="4:8" ht="14.5">
      <c r="D127" s="121"/>
      <c r="E127" s="3"/>
      <c r="H127" s="121"/>
    </row>
    <row r="128" spans="4:8" ht="14.5">
      <c r="D128" s="121"/>
      <c r="E128" s="3"/>
      <c r="H128" s="121"/>
    </row>
    <row r="129" spans="4:8" ht="14.5">
      <c r="D129" s="121"/>
      <c r="E129" s="3"/>
      <c r="H129" s="121"/>
    </row>
    <row r="130" spans="4:8" ht="14.5">
      <c r="D130" s="121"/>
      <c r="E130" s="3"/>
      <c r="H130" s="121"/>
    </row>
    <row r="131" spans="4:8" ht="14.5">
      <c r="D131" s="121"/>
      <c r="E131" s="3"/>
      <c r="H131" s="121"/>
    </row>
    <row r="132" spans="4:8" ht="14.5">
      <c r="D132" s="121"/>
      <c r="E132" s="3"/>
      <c r="H132" s="121"/>
    </row>
    <row r="133" spans="4:8" ht="14.5">
      <c r="D133" s="121"/>
      <c r="E133" s="3"/>
      <c r="H133" s="121"/>
    </row>
    <row r="134" spans="4:8" ht="14.5">
      <c r="D134" s="121"/>
      <c r="E134" s="3"/>
      <c r="H134" s="121"/>
    </row>
    <row r="135" spans="4:8" ht="14.5">
      <c r="D135" s="121"/>
      <c r="E135" s="3"/>
      <c r="H135" s="121"/>
    </row>
    <row r="136" spans="4:8" ht="14.5">
      <c r="D136" s="121"/>
      <c r="E136" s="3"/>
      <c r="H136" s="121"/>
    </row>
    <row r="137" spans="4:8" ht="14.5">
      <c r="D137" s="121"/>
      <c r="E137" s="3"/>
      <c r="H137" s="121"/>
    </row>
    <row r="138" spans="4:8" ht="14.5">
      <c r="D138" s="121"/>
      <c r="E138" s="3"/>
      <c r="H138" s="121"/>
    </row>
    <row r="139" spans="4:8" ht="14.5">
      <c r="D139" s="121"/>
      <c r="E139" s="3"/>
      <c r="H139" s="121"/>
    </row>
    <row r="140" spans="4:8" ht="14.5">
      <c r="D140" s="121"/>
      <c r="E140" s="3"/>
      <c r="H140" s="121"/>
    </row>
    <row r="141" spans="4:8" ht="14.5">
      <c r="D141" s="121"/>
      <c r="E141" s="3"/>
      <c r="H141" s="121"/>
    </row>
    <row r="142" spans="4:8" ht="14.5">
      <c r="D142" s="121"/>
      <c r="E142" s="3"/>
      <c r="H142" s="121"/>
    </row>
    <row r="143" spans="4:8" ht="14.5">
      <c r="D143" s="121"/>
      <c r="E143" s="3"/>
      <c r="H143" s="121"/>
    </row>
    <row r="144" spans="4:8" ht="14.5">
      <c r="D144" s="121"/>
      <c r="E144" s="3"/>
      <c r="H144" s="121"/>
    </row>
    <row r="145" spans="4:8" ht="14.5">
      <c r="D145" s="121"/>
      <c r="E145" s="3"/>
      <c r="H145" s="121"/>
    </row>
    <row r="146" spans="4:8" ht="14.5">
      <c r="D146" s="121"/>
      <c r="E146" s="3"/>
      <c r="H146" s="121"/>
    </row>
    <row r="147" spans="4:8" ht="14.5">
      <c r="D147" s="121"/>
      <c r="E147" s="3"/>
      <c r="H147" s="121"/>
    </row>
    <row r="148" spans="4:8" ht="14.5">
      <c r="D148" s="121"/>
      <c r="E148" s="3"/>
      <c r="H148" s="121"/>
    </row>
    <row r="149" spans="4:8" ht="14.5">
      <c r="D149" s="121"/>
      <c r="E149" s="3"/>
      <c r="H149" s="121"/>
    </row>
    <row r="150" spans="4:8" ht="14.5">
      <c r="D150" s="121"/>
      <c r="E150" s="3"/>
      <c r="H150" s="121"/>
    </row>
    <row r="151" spans="4:8" ht="14.5">
      <c r="D151" s="121"/>
      <c r="E151" s="3"/>
      <c r="H151" s="121"/>
    </row>
    <row r="152" spans="4:8" ht="14.5">
      <c r="D152" s="121"/>
      <c r="E152" s="3"/>
      <c r="H152" s="121"/>
    </row>
    <row r="153" spans="4:8" ht="14.5">
      <c r="D153" s="121"/>
      <c r="E153" s="3"/>
      <c r="H153" s="121"/>
    </row>
    <row r="154" spans="4:8" ht="14.5">
      <c r="D154" s="121"/>
      <c r="E154" s="3"/>
      <c r="H154" s="121"/>
    </row>
    <row r="155" spans="4:8" ht="14.5">
      <c r="D155" s="121"/>
      <c r="E155" s="3"/>
      <c r="H155" s="121"/>
    </row>
    <row r="156" spans="4:8" ht="14.5">
      <c r="D156" s="121"/>
      <c r="E156" s="3"/>
      <c r="H156" s="121"/>
    </row>
    <row r="157" spans="4:8" ht="14.5">
      <c r="D157" s="121"/>
      <c r="E157" s="3"/>
      <c r="H157" s="121"/>
    </row>
    <row r="158" spans="4:8" ht="14.5">
      <c r="D158" s="121"/>
      <c r="E158" s="3"/>
      <c r="H158" s="121"/>
    </row>
    <row r="159" spans="4:8" ht="14.5">
      <c r="D159" s="121"/>
      <c r="E159" s="3"/>
      <c r="H159" s="121"/>
    </row>
    <row r="160" spans="4:8" ht="14.5">
      <c r="D160" s="121"/>
      <c r="E160" s="3"/>
      <c r="H160" s="121"/>
    </row>
    <row r="161" spans="4:8" ht="14.5">
      <c r="D161" s="121"/>
      <c r="E161" s="3"/>
      <c r="H161" s="121"/>
    </row>
    <row r="162" spans="4:8" ht="14.5">
      <c r="D162" s="121"/>
      <c r="E162" s="3"/>
      <c r="H162" s="121"/>
    </row>
    <row r="163" spans="4:8" ht="14.5">
      <c r="D163" s="121"/>
      <c r="E163" s="3"/>
      <c r="H163" s="121"/>
    </row>
    <row r="164" spans="4:8" ht="14.5">
      <c r="D164" s="121"/>
      <c r="E164" s="3"/>
      <c r="H164" s="121"/>
    </row>
    <row r="165" spans="4:8" ht="14.5">
      <c r="D165" s="121"/>
      <c r="E165" s="3"/>
      <c r="H165" s="121"/>
    </row>
    <row r="166" spans="4:8" ht="14.5">
      <c r="D166" s="121"/>
      <c r="E166" s="3"/>
      <c r="H166" s="121"/>
    </row>
    <row r="167" spans="4:8" ht="14.5">
      <c r="D167" s="121"/>
      <c r="E167" s="3"/>
      <c r="H167" s="121"/>
    </row>
    <row r="168" spans="4:8" ht="14.5">
      <c r="D168" s="121"/>
      <c r="E168" s="3"/>
      <c r="H168" s="121"/>
    </row>
    <row r="169" spans="4:8" ht="14.5">
      <c r="D169" s="121"/>
      <c r="E169" s="3"/>
      <c r="H169" s="121"/>
    </row>
    <row r="170" spans="4:8" ht="14.5">
      <c r="D170" s="121"/>
      <c r="E170" s="3"/>
      <c r="H170" s="121"/>
    </row>
    <row r="171" spans="4:8" ht="14.5">
      <c r="D171" s="121"/>
      <c r="E171" s="3"/>
      <c r="H171" s="121"/>
    </row>
    <row r="172" spans="4:8" ht="14.5">
      <c r="D172" s="121"/>
      <c r="E172" s="3"/>
      <c r="H172" s="121"/>
    </row>
    <row r="173" spans="4:8" ht="14.5">
      <c r="D173" s="121"/>
      <c r="E173" s="3"/>
      <c r="H173" s="121"/>
    </row>
    <row r="174" spans="4:8" ht="14.5">
      <c r="D174" s="121"/>
      <c r="E174" s="3"/>
      <c r="H174" s="121"/>
    </row>
    <row r="175" spans="4:8" ht="14.5">
      <c r="D175" s="121"/>
      <c r="E175" s="3"/>
      <c r="H175" s="121"/>
    </row>
    <row r="176" spans="4:8" ht="14.5">
      <c r="D176" s="121"/>
      <c r="E176" s="3"/>
      <c r="H176" s="121"/>
    </row>
    <row r="177" spans="4:8" ht="14.5">
      <c r="D177" s="121"/>
      <c r="E177" s="3"/>
      <c r="H177" s="121"/>
    </row>
    <row r="178" spans="4:8" ht="14.5">
      <c r="D178" s="121"/>
      <c r="E178" s="3"/>
      <c r="H178" s="121"/>
    </row>
    <row r="179" spans="4:8" ht="14.5">
      <c r="D179" s="121"/>
      <c r="E179" s="3"/>
      <c r="H179" s="121"/>
    </row>
    <row r="180" spans="4:8" ht="14.5">
      <c r="D180" s="121"/>
      <c r="E180" s="3"/>
      <c r="H180" s="121"/>
    </row>
    <row r="181" spans="4:8" ht="14.5">
      <c r="D181" s="121"/>
      <c r="E181" s="3"/>
      <c r="H181" s="121"/>
    </row>
    <row r="182" spans="4:8" ht="14.5">
      <c r="D182" s="121"/>
      <c r="E182" s="3"/>
      <c r="H182" s="121"/>
    </row>
    <row r="183" spans="4:8" ht="14.5">
      <c r="D183" s="121"/>
      <c r="E183" s="3"/>
      <c r="H183" s="121"/>
    </row>
    <row r="184" spans="4:8" ht="14.5">
      <c r="D184" s="121"/>
      <c r="E184" s="3"/>
      <c r="H184" s="121"/>
    </row>
    <row r="185" spans="4:8" ht="14.5">
      <c r="D185" s="121"/>
      <c r="E185" s="3"/>
      <c r="H185" s="121"/>
    </row>
    <row r="186" spans="4:8" ht="14.5">
      <c r="D186" s="121"/>
      <c r="E186" s="3"/>
      <c r="H186" s="121"/>
    </row>
    <row r="187" spans="4:8" ht="14.5">
      <c r="D187" s="121"/>
      <c r="E187" s="3"/>
      <c r="H187" s="121"/>
    </row>
    <row r="188" spans="4:8" ht="14.5">
      <c r="D188" s="121"/>
      <c r="E188" s="3"/>
      <c r="H188" s="121"/>
    </row>
    <row r="189" spans="4:8" ht="14.5">
      <c r="D189" s="121"/>
      <c r="E189" s="3"/>
      <c r="H189" s="121"/>
    </row>
    <row r="190" spans="4:8" ht="14.5">
      <c r="D190" s="121"/>
      <c r="E190" s="3"/>
      <c r="H190" s="121"/>
    </row>
    <row r="191" spans="4:8" ht="14.5">
      <c r="D191" s="121"/>
      <c r="E191" s="3"/>
      <c r="H191" s="121"/>
    </row>
    <row r="192" spans="4:8" ht="14.5">
      <c r="D192" s="121"/>
      <c r="E192" s="3"/>
      <c r="H192" s="121"/>
    </row>
    <row r="193" spans="4:8" ht="14.5">
      <c r="D193" s="121"/>
      <c r="E193" s="3"/>
      <c r="H193" s="121"/>
    </row>
    <row r="194" spans="4:8" ht="14.5">
      <c r="D194" s="121"/>
      <c r="E194" s="3"/>
      <c r="H194" s="121"/>
    </row>
    <row r="195" spans="4:8" ht="14.5">
      <c r="D195" s="121"/>
      <c r="E195" s="3"/>
      <c r="H195" s="121"/>
    </row>
    <row r="196" spans="4:8" ht="14.5">
      <c r="D196" s="121"/>
      <c r="E196" s="3"/>
      <c r="H196" s="121"/>
    </row>
    <row r="197" spans="4:8" ht="14.5">
      <c r="D197" s="121"/>
      <c r="E197" s="3"/>
      <c r="H197" s="121"/>
    </row>
    <row r="198" spans="4:8" ht="14.5">
      <c r="E198" s="3"/>
      <c r="H198" s="121"/>
    </row>
    <row r="199" spans="4:8" ht="14.5">
      <c r="E199" s="3"/>
      <c r="H199" s="121"/>
    </row>
    <row r="200" spans="4:8" ht="14.5">
      <c r="E200" s="3"/>
      <c r="H200" s="121"/>
    </row>
    <row r="201" spans="4:8" ht="14.5">
      <c r="E201" s="3"/>
      <c r="H201" s="121"/>
    </row>
    <row r="202" spans="4:8" ht="14.5">
      <c r="E202" s="3"/>
      <c r="H202" s="121"/>
    </row>
    <row r="203" spans="4:8" ht="14.5">
      <c r="E203" s="3"/>
      <c r="H203" s="121"/>
    </row>
    <row r="204" spans="4:8" ht="14.5">
      <c r="E204" s="3"/>
      <c r="H204" s="121"/>
    </row>
    <row r="205" spans="4:8" ht="14.5">
      <c r="E205" s="3"/>
      <c r="H205" s="121"/>
    </row>
    <row r="206" spans="4:8" ht="14.5">
      <c r="E206" s="3"/>
    </row>
    <row r="207" spans="4:8" ht="14.5">
      <c r="E207" s="3"/>
    </row>
    <row r="208" spans="4:8" ht="14.5">
      <c r="E208" s="3"/>
    </row>
    <row r="209" spans="5:5" ht="14.5">
      <c r="E209" s="3"/>
    </row>
    <row r="210" spans="5:5" ht="14.5">
      <c r="E210" s="3"/>
    </row>
    <row r="211" spans="5:5" ht="14.5">
      <c r="E211" s="3"/>
    </row>
    <row r="212" spans="5:5" ht="14.5">
      <c r="E212" s="3"/>
    </row>
    <row r="213" spans="5:5" ht="14.5">
      <c r="E213" s="3"/>
    </row>
    <row r="214" spans="5:5" ht="14.5">
      <c r="E214" s="3"/>
    </row>
    <row r="215" spans="5:5" ht="14.5">
      <c r="E215" s="3"/>
    </row>
    <row r="216" spans="5:5" ht="14.5">
      <c r="E216" s="3"/>
    </row>
    <row r="217" spans="5:5" ht="14.5">
      <c r="E217" s="3"/>
    </row>
    <row r="218" spans="5:5" ht="14.5">
      <c r="E218" s="3"/>
    </row>
    <row r="219" spans="5:5" ht="14.5">
      <c r="E219" s="3"/>
    </row>
    <row r="220" spans="5:5" ht="14.5">
      <c r="E220" s="3"/>
    </row>
    <row r="221" spans="5:5" ht="14.5">
      <c r="E221" s="3"/>
    </row>
    <row r="222" spans="5:5" ht="14.5">
      <c r="E222" s="3"/>
    </row>
    <row r="223" spans="5:5" ht="14.5">
      <c r="E223" s="3"/>
    </row>
    <row r="224" spans="5:5" ht="14.5">
      <c r="E224" s="3"/>
    </row>
    <row r="225" spans="5:5" ht="14.5">
      <c r="E225" s="3"/>
    </row>
    <row r="226" spans="5:5" ht="14.5">
      <c r="E226" s="3"/>
    </row>
    <row r="227" spans="5:5" ht="14.5">
      <c r="E227" s="3"/>
    </row>
    <row r="228" spans="5:5" ht="14.5">
      <c r="E228" s="3"/>
    </row>
    <row r="229" spans="5:5" ht="14.5">
      <c r="E229" s="3"/>
    </row>
    <row r="230" spans="5:5" ht="14.5">
      <c r="E230" s="3"/>
    </row>
    <row r="231" spans="5:5" ht="14.5">
      <c r="E231" s="3"/>
    </row>
    <row r="232" spans="5:5" ht="14.5">
      <c r="E232" s="3"/>
    </row>
    <row r="233" spans="5:5" ht="14.5">
      <c r="E233" s="3"/>
    </row>
    <row r="234" spans="5:5" ht="14.5">
      <c r="E234" s="3"/>
    </row>
    <row r="235" spans="5:5" ht="14.5">
      <c r="E235" s="3"/>
    </row>
    <row r="236" spans="5:5" ht="14.5">
      <c r="E236" s="3"/>
    </row>
    <row r="237" spans="5:5" ht="14.5">
      <c r="E237" s="3"/>
    </row>
    <row r="238" spans="5:5" ht="14.5">
      <c r="E238" s="3"/>
    </row>
    <row r="239" spans="5:5" ht="14.5">
      <c r="E239" s="3"/>
    </row>
    <row r="240" spans="5:5" ht="14.5">
      <c r="E240" s="3"/>
    </row>
    <row r="241" spans="5:5" ht="14.5">
      <c r="E241" s="3"/>
    </row>
    <row r="242" spans="5:5" ht="14.5">
      <c r="E242" s="3"/>
    </row>
    <row r="243" spans="5:5" ht="14.5">
      <c r="E243" s="3"/>
    </row>
    <row r="244" spans="5:5" ht="14.5">
      <c r="E244" s="3"/>
    </row>
    <row r="245" spans="5:5" ht="14.5">
      <c r="E245" s="3"/>
    </row>
    <row r="246" spans="5:5" ht="14.5">
      <c r="E246" s="3"/>
    </row>
    <row r="247" spans="5:5" ht="14.5">
      <c r="E247" s="3"/>
    </row>
    <row r="248" spans="5:5" ht="14.5">
      <c r="E248" s="3"/>
    </row>
    <row r="249" spans="5:5" ht="14.5">
      <c r="E249" s="3"/>
    </row>
    <row r="250" spans="5:5" ht="14.5">
      <c r="E250" s="3"/>
    </row>
    <row r="251" spans="5:5" ht="14.5">
      <c r="E251" s="3"/>
    </row>
    <row r="252" spans="5:5" ht="14.5">
      <c r="E252" s="3"/>
    </row>
    <row r="253" spans="5:5" ht="14.5">
      <c r="E253" s="3"/>
    </row>
    <row r="254" spans="5:5" ht="14.5">
      <c r="E254" s="3"/>
    </row>
    <row r="255" spans="5:5" ht="14.5">
      <c r="E255" s="3"/>
    </row>
    <row r="256" spans="5:5" ht="14.5">
      <c r="E256" s="3"/>
    </row>
    <row r="257" spans="5:5" ht="14.5">
      <c r="E257" s="3"/>
    </row>
    <row r="258" spans="5:5" ht="14.5">
      <c r="E258" s="3"/>
    </row>
    <row r="259" spans="5:5" ht="14.5">
      <c r="E259" s="3"/>
    </row>
    <row r="260" spans="5:5" ht="14.5">
      <c r="E260" s="3"/>
    </row>
    <row r="261" spans="5:5" ht="14.5">
      <c r="E261" s="3"/>
    </row>
    <row r="262" spans="5:5" ht="14.5">
      <c r="E262" s="3"/>
    </row>
    <row r="263" spans="5:5" ht="14.5">
      <c r="E263" s="3"/>
    </row>
    <row r="264" spans="5:5" ht="14.5">
      <c r="E264" s="3"/>
    </row>
    <row r="265" spans="5:5" ht="14.5">
      <c r="E265" s="3"/>
    </row>
    <row r="266" spans="5:5" ht="14.5">
      <c r="E266" s="3"/>
    </row>
    <row r="267" spans="5:5" ht="14.5">
      <c r="E267" s="3"/>
    </row>
    <row r="268" spans="5:5" ht="14.5">
      <c r="E268" s="3"/>
    </row>
    <row r="269" spans="5:5" ht="14.5">
      <c r="E269" s="3"/>
    </row>
    <row r="270" spans="5:5" ht="14.5">
      <c r="E270" s="3"/>
    </row>
    <row r="271" spans="5:5" ht="14.5">
      <c r="E271" s="3"/>
    </row>
    <row r="272" spans="5:5" ht="14.5">
      <c r="E272" s="3"/>
    </row>
    <row r="273" spans="5:5" ht="14.5">
      <c r="E273" s="3"/>
    </row>
    <row r="274" spans="5:5" ht="14.5">
      <c r="E274" s="3"/>
    </row>
    <row r="275" spans="5:5" ht="14.5">
      <c r="E275" s="3"/>
    </row>
    <row r="276" spans="5:5" ht="14.5">
      <c r="E276" s="3"/>
    </row>
    <row r="277" spans="5:5" ht="14.5">
      <c r="E277" s="3"/>
    </row>
    <row r="278" spans="5:5" ht="14.5">
      <c r="E278" s="3"/>
    </row>
    <row r="279" spans="5:5" ht="14.5">
      <c r="E279" s="3"/>
    </row>
    <row r="280" spans="5:5" ht="14.5">
      <c r="E280" s="3"/>
    </row>
    <row r="281" spans="5:5" ht="14.5">
      <c r="E281" s="3"/>
    </row>
    <row r="282" spans="5:5" ht="14.5">
      <c r="E282" s="3"/>
    </row>
    <row r="283" spans="5:5" ht="14.5">
      <c r="E283" s="3"/>
    </row>
    <row r="284" spans="5:5" ht="14.5">
      <c r="E284" s="3"/>
    </row>
    <row r="285" spans="5:5" ht="14.5">
      <c r="E285" s="3"/>
    </row>
    <row r="286" spans="5:5" ht="14.5">
      <c r="E286" s="3"/>
    </row>
    <row r="287" spans="5:5" ht="14.5">
      <c r="E287" s="3"/>
    </row>
    <row r="288" spans="5:5" ht="14.5">
      <c r="E288" s="3"/>
    </row>
    <row r="289" spans="5:5" ht="14.5">
      <c r="E289" s="3"/>
    </row>
    <row r="290" spans="5:5" ht="14.5">
      <c r="E290" s="3"/>
    </row>
    <row r="291" spans="5:5" ht="14.5">
      <c r="E291" s="3"/>
    </row>
    <row r="292" spans="5:5" ht="14.5">
      <c r="E292" s="3"/>
    </row>
    <row r="293" spans="5:5" ht="14.5">
      <c r="E293" s="3"/>
    </row>
    <row r="294" spans="5:5" ht="14.5">
      <c r="E294" s="3"/>
    </row>
    <row r="295" spans="5:5" ht="14.5">
      <c r="E295" s="3"/>
    </row>
    <row r="296" spans="5:5" ht="14.5">
      <c r="E296" s="3"/>
    </row>
    <row r="297" spans="5:5" ht="14.5">
      <c r="E297" s="3"/>
    </row>
    <row r="298" spans="5:5" ht="14.5">
      <c r="E298" s="3"/>
    </row>
    <row r="299" spans="5:5" ht="14.5">
      <c r="E299" s="3"/>
    </row>
    <row r="300" spans="5:5" ht="14.5">
      <c r="E300" s="3"/>
    </row>
    <row r="301" spans="5:5" ht="14.5">
      <c r="E301" s="3"/>
    </row>
    <row r="302" spans="5:5" ht="14.5">
      <c r="E302" s="3"/>
    </row>
    <row r="303" spans="5:5" ht="14.5">
      <c r="E303" s="3"/>
    </row>
    <row r="304" spans="5:5" ht="14.5">
      <c r="E304" s="3"/>
    </row>
    <row r="305" spans="5:5" ht="14.5">
      <c r="E305" s="3"/>
    </row>
    <row r="306" spans="5:5" ht="14.5">
      <c r="E306" s="3"/>
    </row>
    <row r="307" spans="5:5" ht="14.5">
      <c r="E307" s="3"/>
    </row>
    <row r="308" spans="5:5" ht="14.5">
      <c r="E308" s="3"/>
    </row>
    <row r="309" spans="5:5" ht="14.5">
      <c r="E309" s="3"/>
    </row>
    <row r="310" spans="5:5" ht="14.5">
      <c r="E310" s="3"/>
    </row>
    <row r="311" spans="5:5" ht="14.5">
      <c r="E311" s="3"/>
    </row>
    <row r="312" spans="5:5" ht="14.5">
      <c r="E312" s="3"/>
    </row>
    <row r="313" spans="5:5" ht="14.5">
      <c r="E313" s="3"/>
    </row>
    <row r="314" spans="5:5" ht="14.5">
      <c r="E314" s="3"/>
    </row>
    <row r="315" spans="5:5" ht="14.5">
      <c r="E315" s="3"/>
    </row>
    <row r="316" spans="5:5" ht="14.5">
      <c r="E316" s="3"/>
    </row>
    <row r="317" spans="5:5" ht="14.5">
      <c r="E317" s="3"/>
    </row>
    <row r="318" spans="5:5" ht="14.5">
      <c r="E318" s="3"/>
    </row>
    <row r="319" spans="5:5" ht="14.5">
      <c r="E319" s="3"/>
    </row>
    <row r="320" spans="5:5" ht="14.5">
      <c r="E320" s="3"/>
    </row>
    <row r="321" spans="5:5" ht="14.5">
      <c r="E321" s="3"/>
    </row>
    <row r="322" spans="5:5" ht="14.5">
      <c r="E322" s="3"/>
    </row>
    <row r="323" spans="5:5" ht="14.5">
      <c r="E323" s="3"/>
    </row>
    <row r="324" spans="5:5" ht="14.5">
      <c r="E324" s="3"/>
    </row>
    <row r="325" spans="5:5" ht="14.5">
      <c r="E325" s="3"/>
    </row>
    <row r="326" spans="5:5" ht="14.5">
      <c r="E326" s="3"/>
    </row>
    <row r="327" spans="5:5" ht="14.5">
      <c r="E327" s="3"/>
    </row>
    <row r="328" spans="5:5" ht="14.5">
      <c r="E328" s="3"/>
    </row>
    <row r="329" spans="5:5" ht="14.5">
      <c r="E329" s="3"/>
    </row>
    <row r="330" spans="5:5" ht="14.5">
      <c r="E330" s="3"/>
    </row>
    <row r="331" spans="5:5" ht="14.5">
      <c r="E331" s="3"/>
    </row>
    <row r="332" spans="5:5" ht="14.5">
      <c r="E332" s="3"/>
    </row>
    <row r="333" spans="5:5" ht="14.5">
      <c r="E333" s="3"/>
    </row>
    <row r="334" spans="5:5" ht="14.5">
      <c r="E334" s="3"/>
    </row>
    <row r="335" spans="5:5" ht="14.5">
      <c r="E335" s="3"/>
    </row>
    <row r="336" spans="5:5" ht="14.5">
      <c r="E336" s="3"/>
    </row>
    <row r="337" spans="5:5" ht="14.5">
      <c r="E337" s="3"/>
    </row>
    <row r="338" spans="5:5" ht="14.5">
      <c r="E338" s="3"/>
    </row>
    <row r="339" spans="5:5" ht="14.5">
      <c r="E339" s="3"/>
    </row>
    <row r="340" spans="5:5" ht="14.5">
      <c r="E340" s="3"/>
    </row>
    <row r="341" spans="5:5" ht="14.5">
      <c r="E341" s="3"/>
    </row>
    <row r="342" spans="5:5" ht="14.5">
      <c r="E342" s="3"/>
    </row>
    <row r="343" spans="5:5" ht="14.5">
      <c r="E343" s="3"/>
    </row>
    <row r="344" spans="5:5" ht="14.5">
      <c r="E344" s="3"/>
    </row>
    <row r="345" spans="5:5" ht="14.5">
      <c r="E345" s="3"/>
    </row>
    <row r="346" spans="5:5" ht="14.5">
      <c r="E346" s="3"/>
    </row>
    <row r="347" spans="5:5" ht="14.5">
      <c r="E347" s="3"/>
    </row>
    <row r="348" spans="5:5" ht="14.5">
      <c r="E348" s="3"/>
    </row>
    <row r="349" spans="5:5" ht="14.5">
      <c r="E349" s="3"/>
    </row>
    <row r="350" spans="5:5" ht="14.5">
      <c r="E350" s="3"/>
    </row>
    <row r="351" spans="5:5" ht="14.5">
      <c r="E351" s="3"/>
    </row>
    <row r="352" spans="5:5" ht="14.5">
      <c r="E352" s="3"/>
    </row>
    <row r="353" spans="5:5" ht="14.5">
      <c r="E353" s="3"/>
    </row>
    <row r="354" spans="5:5" ht="14.5">
      <c r="E354" s="3"/>
    </row>
    <row r="355" spans="5:5" ht="14.5">
      <c r="E355" s="3"/>
    </row>
    <row r="356" spans="5:5" ht="14.5">
      <c r="E356" s="3"/>
    </row>
    <row r="357" spans="5:5" ht="14.5">
      <c r="E357" s="3"/>
    </row>
    <row r="358" spans="5:5" ht="14.5">
      <c r="E358" s="3"/>
    </row>
    <row r="359" spans="5:5" ht="14.5">
      <c r="E359" s="3"/>
    </row>
    <row r="360" spans="5:5" ht="14.5">
      <c r="E360" s="3"/>
    </row>
    <row r="361" spans="5:5" ht="14.5">
      <c r="E361" s="3"/>
    </row>
    <row r="362" spans="5:5" ht="14.5">
      <c r="E362" s="3"/>
    </row>
    <row r="363" spans="5:5" ht="14.5">
      <c r="E363" s="3"/>
    </row>
    <row r="364" spans="5:5" ht="14.5">
      <c r="E364" s="3"/>
    </row>
    <row r="365" spans="5:5" ht="14.5">
      <c r="E365" s="3"/>
    </row>
    <row r="366" spans="5:5" ht="14.5">
      <c r="E366" s="3"/>
    </row>
    <row r="367" spans="5:5" ht="14.5">
      <c r="E367" s="3"/>
    </row>
    <row r="368" spans="5:5" ht="14.5">
      <c r="E368" s="3"/>
    </row>
    <row r="369" spans="5:5" ht="14.5">
      <c r="E369" s="3"/>
    </row>
    <row r="370" spans="5:5" ht="14.5">
      <c r="E370" s="3"/>
    </row>
    <row r="371" spans="5:5" ht="14.5">
      <c r="E371" s="3"/>
    </row>
    <row r="372" spans="5:5" ht="14.5">
      <c r="E372" s="3"/>
    </row>
    <row r="373" spans="5:5" ht="14.5">
      <c r="E373" s="3"/>
    </row>
    <row r="374" spans="5:5" ht="14.5">
      <c r="E374" s="3"/>
    </row>
    <row r="375" spans="5:5" ht="14.5">
      <c r="E375" s="3"/>
    </row>
    <row r="376" spans="5:5" ht="14.5">
      <c r="E376" s="3"/>
    </row>
    <row r="377" spans="5:5" ht="14.5">
      <c r="E377" s="3"/>
    </row>
    <row r="378" spans="5:5" ht="14.5">
      <c r="E378" s="3"/>
    </row>
    <row r="379" spans="5:5" ht="14.5">
      <c r="E379" s="3"/>
    </row>
    <row r="380" spans="5:5" ht="14.5">
      <c r="E380" s="3"/>
    </row>
    <row r="381" spans="5:5" ht="14.5">
      <c r="E381" s="3"/>
    </row>
    <row r="382" spans="5:5" ht="14.5">
      <c r="E382" s="3"/>
    </row>
    <row r="383" spans="5:5" ht="14.5">
      <c r="E383" s="3"/>
    </row>
    <row r="384" spans="5:5" ht="14.5">
      <c r="E384" s="3"/>
    </row>
    <row r="385" spans="5:5" ht="14.5">
      <c r="E385" s="3"/>
    </row>
    <row r="386" spans="5:5" ht="14.5">
      <c r="E386" s="3"/>
    </row>
    <row r="387" spans="5:5" ht="14.5">
      <c r="E387" s="3"/>
    </row>
    <row r="388" spans="5:5" ht="14.5">
      <c r="E388" s="3"/>
    </row>
    <row r="389" spans="5:5" ht="14.5">
      <c r="E389" s="3"/>
    </row>
    <row r="390" spans="5:5" ht="14.5">
      <c r="E390" s="3"/>
    </row>
    <row r="391" spans="5:5" ht="14.5">
      <c r="E391" s="3"/>
    </row>
    <row r="392" spans="5:5" ht="14.5">
      <c r="E392" s="3"/>
    </row>
    <row r="393" spans="5:5" ht="14.5">
      <c r="E393" s="3"/>
    </row>
    <row r="394" spans="5:5" ht="14.5">
      <c r="E394" s="3"/>
    </row>
    <row r="395" spans="5:5" ht="14.5">
      <c r="E395" s="3"/>
    </row>
    <row r="396" spans="5:5" ht="14.5">
      <c r="E396" s="3"/>
    </row>
    <row r="397" spans="5:5" ht="14.5">
      <c r="E397" s="3"/>
    </row>
    <row r="398" spans="5:5" ht="14.5">
      <c r="E398" s="3"/>
    </row>
    <row r="399" spans="5:5" ht="14.5">
      <c r="E399" s="3"/>
    </row>
    <row r="400" spans="5:5" ht="14.5">
      <c r="E400" s="3"/>
    </row>
    <row r="401" spans="5:5" ht="14.5">
      <c r="E401" s="3"/>
    </row>
    <row r="402" spans="5:5" ht="14.5">
      <c r="E402" s="3"/>
    </row>
    <row r="403" spans="5:5" ht="14.5">
      <c r="E403" s="3"/>
    </row>
    <row r="404" spans="5:5" ht="14.5">
      <c r="E404" s="3"/>
    </row>
    <row r="405" spans="5:5" ht="14.5">
      <c r="E405" s="3"/>
    </row>
    <row r="406" spans="5:5" ht="14.5">
      <c r="E406" s="3"/>
    </row>
    <row r="407" spans="5:5" ht="14.5">
      <c r="E407" s="3"/>
    </row>
    <row r="408" spans="5:5" ht="14.5">
      <c r="E408" s="3"/>
    </row>
    <row r="409" spans="5:5" ht="14.5">
      <c r="E409" s="3"/>
    </row>
    <row r="410" spans="5:5" ht="14.5">
      <c r="E410" s="3"/>
    </row>
    <row r="411" spans="5:5" ht="14.5">
      <c r="E411" s="3"/>
    </row>
    <row r="412" spans="5:5" ht="14.5">
      <c r="E412" s="3"/>
    </row>
    <row r="413" spans="5:5" ht="14.5">
      <c r="E413" s="3"/>
    </row>
    <row r="414" spans="5:5" ht="14.5">
      <c r="E414" s="3"/>
    </row>
    <row r="415" spans="5:5" ht="14.5">
      <c r="E415" s="3"/>
    </row>
    <row r="416" spans="5:5" ht="14.5">
      <c r="E416" s="3"/>
    </row>
    <row r="417" spans="5:5" ht="14.5">
      <c r="E417" s="3"/>
    </row>
    <row r="418" spans="5:5" ht="14.5">
      <c r="E418" s="3"/>
    </row>
    <row r="419" spans="5:5" ht="14.5">
      <c r="E419" s="3"/>
    </row>
    <row r="420" spans="5:5" ht="14.5">
      <c r="E420" s="3"/>
    </row>
    <row r="421" spans="5:5" ht="14.5">
      <c r="E421" s="3"/>
    </row>
    <row r="422" spans="5:5" ht="14.5">
      <c r="E422" s="3"/>
    </row>
    <row r="423" spans="5:5" ht="14.5">
      <c r="E423" s="3"/>
    </row>
    <row r="424" spans="5:5" ht="14.5">
      <c r="E424" s="3"/>
    </row>
    <row r="425" spans="5:5" ht="14.5">
      <c r="E425" s="3"/>
    </row>
    <row r="426" spans="5:5" ht="14.5">
      <c r="E426" s="3"/>
    </row>
    <row r="427" spans="5:5" ht="14.5">
      <c r="E427" s="3"/>
    </row>
    <row r="428" spans="5:5" ht="14.5">
      <c r="E428" s="3"/>
    </row>
    <row r="429" spans="5:5" ht="14.5">
      <c r="E429" s="3"/>
    </row>
    <row r="430" spans="5:5" ht="14.5">
      <c r="E430" s="3"/>
    </row>
    <row r="431" spans="5:5" ht="14.5">
      <c r="E431" s="3"/>
    </row>
    <row r="432" spans="5:5" ht="14.5">
      <c r="E432" s="3"/>
    </row>
    <row r="433" spans="5:5" ht="14.5">
      <c r="E433" s="3"/>
    </row>
    <row r="434" spans="5:5" ht="14.5">
      <c r="E434" s="3"/>
    </row>
    <row r="435" spans="5:5" ht="14.5">
      <c r="E435" s="3"/>
    </row>
    <row r="436" spans="5:5" ht="14.5">
      <c r="E436" s="3"/>
    </row>
    <row r="437" spans="5:5" ht="14.5">
      <c r="E437" s="3"/>
    </row>
    <row r="438" spans="5:5" ht="14.5">
      <c r="E438" s="3"/>
    </row>
    <row r="439" spans="5:5" ht="14.5">
      <c r="E439" s="3"/>
    </row>
    <row r="440" spans="5:5" ht="14.5">
      <c r="E440" s="3"/>
    </row>
    <row r="441" spans="5:5" ht="14.5">
      <c r="E441" s="3"/>
    </row>
    <row r="442" spans="5:5" ht="14.5">
      <c r="E442" s="3"/>
    </row>
    <row r="443" spans="5:5" ht="14.5">
      <c r="E443" s="3"/>
    </row>
    <row r="444" spans="5:5" ht="14.5">
      <c r="E444" s="3"/>
    </row>
    <row r="445" spans="5:5" ht="14.5">
      <c r="E445" s="3"/>
    </row>
    <row r="446" spans="5:5" ht="14.5">
      <c r="E446" s="3"/>
    </row>
    <row r="447" spans="5:5" ht="14.5">
      <c r="E447" s="3"/>
    </row>
    <row r="448" spans="5:5" ht="14.5">
      <c r="E448" s="3"/>
    </row>
    <row r="449" spans="5:5" ht="14.5">
      <c r="E449" s="3"/>
    </row>
    <row r="450" spans="5:5" ht="14.5">
      <c r="E450" s="3"/>
    </row>
    <row r="451" spans="5:5" ht="14.5">
      <c r="E451" s="3"/>
    </row>
    <row r="452" spans="5:5" ht="14.5">
      <c r="E452" s="3"/>
    </row>
    <row r="453" spans="5:5" ht="14.5">
      <c r="E453" s="3"/>
    </row>
    <row r="454" spans="5:5" ht="14.5">
      <c r="E454" s="3"/>
    </row>
    <row r="455" spans="5:5" ht="14.5">
      <c r="E455" s="3"/>
    </row>
    <row r="456" spans="5:5" ht="14.5">
      <c r="E456" s="3"/>
    </row>
    <row r="457" spans="5:5" ht="14.5">
      <c r="E457" s="3"/>
    </row>
    <row r="458" spans="5:5" ht="14.5">
      <c r="E458" s="3"/>
    </row>
    <row r="459" spans="5:5" ht="14.5">
      <c r="E459" s="3"/>
    </row>
    <row r="460" spans="5:5" ht="14.5">
      <c r="E460" s="3"/>
    </row>
    <row r="461" spans="5:5" ht="14.5">
      <c r="E461" s="3"/>
    </row>
    <row r="462" spans="5:5" ht="14.5">
      <c r="E462" s="3"/>
    </row>
    <row r="463" spans="5:5" ht="14.5">
      <c r="E463" s="3"/>
    </row>
    <row r="464" spans="5:5" ht="14.5">
      <c r="E464" s="3"/>
    </row>
    <row r="465" spans="5:5" ht="14.5">
      <c r="E465" s="3"/>
    </row>
    <row r="466" spans="5:5" ht="14.5">
      <c r="E466" s="3"/>
    </row>
    <row r="467" spans="5:5" ht="14.5">
      <c r="E467" s="3"/>
    </row>
    <row r="468" spans="5:5" ht="14.5">
      <c r="E468" s="3"/>
    </row>
    <row r="469" spans="5:5" ht="14.5">
      <c r="E469" s="3"/>
    </row>
    <row r="470" spans="5:5" ht="14.5">
      <c r="E470" s="3"/>
    </row>
    <row r="471" spans="5:5" ht="14.5">
      <c r="E471" s="3"/>
    </row>
    <row r="472" spans="5:5" ht="14.5">
      <c r="E472" s="3"/>
    </row>
    <row r="473" spans="5:5" ht="14.5">
      <c r="E473" s="3"/>
    </row>
    <row r="474" spans="5:5" ht="14.5">
      <c r="E474" s="3"/>
    </row>
    <row r="475" spans="5:5" ht="14.5">
      <c r="E475" s="3"/>
    </row>
    <row r="476" spans="5:5" ht="14.5">
      <c r="E476" s="3"/>
    </row>
    <row r="477" spans="5:5" ht="14.5">
      <c r="E477" s="3"/>
    </row>
    <row r="478" spans="5:5" ht="14.5">
      <c r="E478" s="3"/>
    </row>
    <row r="479" spans="5:5" ht="14.5">
      <c r="E479" s="3"/>
    </row>
    <row r="480" spans="5:5" ht="14.5">
      <c r="E480" s="3"/>
    </row>
    <row r="481" spans="5:5" ht="14.5">
      <c r="E481" s="3"/>
    </row>
    <row r="482" spans="5:5" ht="14.5">
      <c r="E482" s="3"/>
    </row>
    <row r="483" spans="5:5" ht="14.5">
      <c r="E483" s="3"/>
    </row>
    <row r="484" spans="5:5" ht="14.5">
      <c r="E484" s="3"/>
    </row>
    <row r="485" spans="5:5" ht="14.5">
      <c r="E485" s="3"/>
    </row>
    <row r="486" spans="5:5" ht="14.5">
      <c r="E486" s="3"/>
    </row>
    <row r="487" spans="5:5" ht="14.5">
      <c r="E487" s="3"/>
    </row>
    <row r="488" spans="5:5" ht="14.5">
      <c r="E488" s="3"/>
    </row>
    <row r="489" spans="5:5" ht="14.5">
      <c r="E489" s="3"/>
    </row>
    <row r="490" spans="5:5" ht="14.5">
      <c r="E490" s="3"/>
    </row>
    <row r="491" spans="5:5" ht="14.5">
      <c r="E491" s="3"/>
    </row>
    <row r="492" spans="5:5" ht="14.5">
      <c r="E492" s="3"/>
    </row>
    <row r="493" spans="5:5" ht="14.5">
      <c r="E493" s="3"/>
    </row>
    <row r="494" spans="5:5" ht="14.5">
      <c r="E494" s="3"/>
    </row>
    <row r="495" spans="5:5" ht="14.5">
      <c r="E495" s="3"/>
    </row>
    <row r="496" spans="5:5" ht="14.5">
      <c r="E496" s="3"/>
    </row>
    <row r="497" spans="5:5" ht="14.5">
      <c r="E497" s="3"/>
    </row>
    <row r="498" spans="5:5" ht="14.5">
      <c r="E498" s="3"/>
    </row>
    <row r="499" spans="5:5" ht="14.5">
      <c r="E499" s="3"/>
    </row>
    <row r="500" spans="5:5" ht="14.5">
      <c r="E500" s="3"/>
    </row>
    <row r="501" spans="5:5" ht="14.5">
      <c r="E501" s="3"/>
    </row>
    <row r="502" spans="5:5" ht="14.5">
      <c r="E502" s="3"/>
    </row>
    <row r="503" spans="5:5" ht="14.5">
      <c r="E503" s="3"/>
    </row>
    <row r="504" spans="5:5" ht="14.5">
      <c r="E504" s="3"/>
    </row>
    <row r="505" spans="5:5" ht="14.5">
      <c r="E505" s="3"/>
    </row>
    <row r="506" spans="5:5" ht="14.5">
      <c r="E506" s="3"/>
    </row>
    <row r="507" spans="5:5" ht="14.5">
      <c r="E507" s="3"/>
    </row>
    <row r="508" spans="5:5" ht="14.5">
      <c r="E508" s="3"/>
    </row>
    <row r="509" spans="5:5" ht="14.5">
      <c r="E509" s="3"/>
    </row>
    <row r="510" spans="5:5" ht="14.5">
      <c r="E510" s="3"/>
    </row>
    <row r="511" spans="5:5" ht="14.5">
      <c r="E511" s="3"/>
    </row>
    <row r="512" spans="5:5" ht="14.5">
      <c r="E512" s="3"/>
    </row>
    <row r="513" spans="5:5" ht="14.5">
      <c r="E513" s="3"/>
    </row>
    <row r="514" spans="5:5" ht="14.5">
      <c r="E514" s="3"/>
    </row>
    <row r="515" spans="5:5" ht="14.5">
      <c r="E515" s="3"/>
    </row>
    <row r="516" spans="5:5" ht="14.5">
      <c r="E516" s="3"/>
    </row>
    <row r="517" spans="5:5" ht="14.5">
      <c r="E517" s="3"/>
    </row>
    <row r="518" spans="5:5" ht="14.5">
      <c r="E518" s="3"/>
    </row>
    <row r="519" spans="5:5" ht="14.5">
      <c r="E519" s="3"/>
    </row>
    <row r="520" spans="5:5" ht="14.5">
      <c r="E520" s="3"/>
    </row>
    <row r="521" spans="5:5" ht="14.5">
      <c r="E521" s="3"/>
    </row>
    <row r="522" spans="5:5" ht="14.5">
      <c r="E522" s="3"/>
    </row>
    <row r="523" spans="5:5" ht="14.5">
      <c r="E523" s="3"/>
    </row>
    <row r="524" spans="5:5" ht="14.5">
      <c r="E524" s="3"/>
    </row>
    <row r="525" spans="5:5" ht="14.5">
      <c r="E525" s="3"/>
    </row>
    <row r="526" spans="5:5" ht="14.5">
      <c r="E526" s="3"/>
    </row>
    <row r="527" spans="5:5" ht="14.5">
      <c r="E527" s="3"/>
    </row>
    <row r="528" spans="5:5" ht="14.5">
      <c r="E528" s="3"/>
    </row>
    <row r="529" spans="5:5" ht="14.5">
      <c r="E529" s="3"/>
    </row>
    <row r="530" spans="5:5" ht="14.5">
      <c r="E530" s="3"/>
    </row>
    <row r="531" spans="5:5" ht="14.5">
      <c r="E531" s="3"/>
    </row>
    <row r="532" spans="5:5" ht="14.5">
      <c r="E532" s="3"/>
    </row>
    <row r="533" spans="5:5" ht="14.5">
      <c r="E533" s="3"/>
    </row>
    <row r="534" spans="5:5" ht="14.5">
      <c r="E534" s="3"/>
    </row>
    <row r="535" spans="5:5" ht="14.5">
      <c r="E535" s="3"/>
    </row>
    <row r="536" spans="5:5" ht="14.5">
      <c r="E536" s="3"/>
    </row>
    <row r="537" spans="5:5" ht="14.5">
      <c r="E537" s="3"/>
    </row>
    <row r="538" spans="5:5" ht="14.5">
      <c r="E538" s="3"/>
    </row>
    <row r="539" spans="5:5" ht="14.5">
      <c r="E539" s="3"/>
    </row>
    <row r="540" spans="5:5" ht="14.5">
      <c r="E540" s="3"/>
    </row>
    <row r="541" spans="5:5" ht="14.5">
      <c r="E541" s="3"/>
    </row>
    <row r="542" spans="5:5" ht="14.5">
      <c r="E542" s="3"/>
    </row>
    <row r="543" spans="5:5" ht="14.5">
      <c r="E543" s="3"/>
    </row>
    <row r="544" spans="5:5" ht="14.5">
      <c r="E544" s="3"/>
    </row>
    <row r="545" spans="5:5" ht="14.5">
      <c r="E545" s="3"/>
    </row>
    <row r="546" spans="5:5" ht="14.5">
      <c r="E546" s="3"/>
    </row>
    <row r="547" spans="5:5" ht="14.5">
      <c r="E547" s="3"/>
    </row>
    <row r="548" spans="5:5" ht="14.5">
      <c r="E548" s="3"/>
    </row>
    <row r="549" spans="5:5" ht="14.5">
      <c r="E549" s="3"/>
    </row>
    <row r="550" spans="5:5" ht="14.5">
      <c r="E550" s="3"/>
    </row>
    <row r="551" spans="5:5" ht="14.5">
      <c r="E551" s="3"/>
    </row>
    <row r="552" spans="5:5" ht="14.5">
      <c r="E552" s="3"/>
    </row>
    <row r="553" spans="5:5" ht="14.5">
      <c r="E553" s="3"/>
    </row>
    <row r="554" spans="5:5" ht="14.5">
      <c r="E554" s="3"/>
    </row>
    <row r="555" spans="5:5" ht="14.5">
      <c r="E555" s="3"/>
    </row>
    <row r="556" spans="5:5" ht="14.5">
      <c r="E556" s="3"/>
    </row>
    <row r="557" spans="5:5" ht="14.5">
      <c r="E557" s="3"/>
    </row>
    <row r="558" spans="5:5" ht="14.5">
      <c r="E558" s="3"/>
    </row>
    <row r="559" spans="5:5" ht="14.5">
      <c r="E559" s="3"/>
    </row>
    <row r="560" spans="5:5" ht="14.5">
      <c r="E560" s="3"/>
    </row>
    <row r="561" spans="5:5" ht="14.5">
      <c r="E561" s="3"/>
    </row>
    <row r="562" spans="5:5" ht="14.5">
      <c r="E562" s="3"/>
    </row>
    <row r="563" spans="5:5" ht="14.5">
      <c r="E563" s="3"/>
    </row>
    <row r="564" spans="5:5" ht="14.5">
      <c r="E564" s="3"/>
    </row>
    <row r="565" spans="5:5" ht="14.5">
      <c r="E565" s="3"/>
    </row>
    <row r="566" spans="5:5" ht="14.5">
      <c r="E566" s="3"/>
    </row>
    <row r="567" spans="5:5" ht="14.5">
      <c r="E567" s="3"/>
    </row>
    <row r="568" spans="5:5" ht="14.5">
      <c r="E568" s="3"/>
    </row>
    <row r="569" spans="5:5" ht="14.5">
      <c r="E569" s="3"/>
    </row>
    <row r="570" spans="5:5" ht="14.5">
      <c r="E570" s="3"/>
    </row>
    <row r="571" spans="5:5" ht="14.5">
      <c r="E571" s="3"/>
    </row>
    <row r="572" spans="5:5" ht="14.5">
      <c r="E572" s="3"/>
    </row>
    <row r="573" spans="5:5" ht="14.5">
      <c r="E573" s="3"/>
    </row>
    <row r="574" spans="5:5" ht="14.5">
      <c r="E574" s="3"/>
    </row>
    <row r="575" spans="5:5" ht="14.5">
      <c r="E575" s="3"/>
    </row>
    <row r="576" spans="5:5" ht="14.5">
      <c r="E576" s="3"/>
    </row>
    <row r="577" spans="5:5" ht="14.5">
      <c r="E577" s="3"/>
    </row>
    <row r="578" spans="5:5" ht="14.5">
      <c r="E578" s="3"/>
    </row>
    <row r="579" spans="5:5" ht="14.5">
      <c r="E579" s="3"/>
    </row>
    <row r="580" spans="5:5" ht="14.5">
      <c r="E580" s="3"/>
    </row>
    <row r="581" spans="5:5" ht="14.5">
      <c r="E581" s="3"/>
    </row>
    <row r="582" spans="5:5" ht="14.5">
      <c r="E582" s="3"/>
    </row>
    <row r="583" spans="5:5" ht="14.5">
      <c r="E583" s="3"/>
    </row>
    <row r="584" spans="5:5" ht="14.5">
      <c r="E584" s="3"/>
    </row>
    <row r="585" spans="5:5" ht="14.5">
      <c r="E585" s="3"/>
    </row>
    <row r="586" spans="5:5" ht="14.5">
      <c r="E586" s="3"/>
    </row>
    <row r="587" spans="5:5" ht="14.5">
      <c r="E587" s="3"/>
    </row>
    <row r="588" spans="5:5" ht="14.5">
      <c r="E588" s="3"/>
    </row>
    <row r="589" spans="5:5" ht="14.5">
      <c r="E589" s="3"/>
    </row>
    <row r="590" spans="5:5" ht="14.5">
      <c r="E590" s="3"/>
    </row>
    <row r="591" spans="5:5" ht="14.5">
      <c r="E591" s="3"/>
    </row>
    <row r="592" spans="5:5" ht="14.5">
      <c r="E592" s="3"/>
    </row>
    <row r="593" spans="5:5" ht="14.5">
      <c r="E593" s="3"/>
    </row>
    <row r="594" spans="5:5" ht="14.5">
      <c r="E594" s="3"/>
    </row>
    <row r="595" spans="5:5" ht="14.5">
      <c r="E595" s="3"/>
    </row>
    <row r="596" spans="5:5" ht="14.5">
      <c r="E596" s="3"/>
    </row>
    <row r="597" spans="5:5" ht="14.5">
      <c r="E597" s="3"/>
    </row>
    <row r="598" spans="5:5" ht="14.5">
      <c r="E598" s="3"/>
    </row>
    <row r="599" spans="5:5" ht="14.5">
      <c r="E599" s="3"/>
    </row>
    <row r="600" spans="5:5" ht="14.5">
      <c r="E600" s="3"/>
    </row>
    <row r="601" spans="5:5" ht="14.5">
      <c r="E601" s="3"/>
    </row>
    <row r="602" spans="5:5" ht="14.5">
      <c r="E602" s="3"/>
    </row>
    <row r="603" spans="5:5" ht="14.5">
      <c r="E603" s="3"/>
    </row>
    <row r="604" spans="5:5" ht="14.5">
      <c r="E604" s="3"/>
    </row>
    <row r="605" spans="5:5" ht="14.5">
      <c r="E605" s="3"/>
    </row>
    <row r="606" spans="5:5" ht="14.5">
      <c r="E606" s="3"/>
    </row>
    <row r="607" spans="5:5" ht="14.5">
      <c r="E607" s="3"/>
    </row>
    <row r="608" spans="5:5" ht="14.5">
      <c r="E608" s="3"/>
    </row>
    <row r="609" spans="5:5" ht="14.5">
      <c r="E609" s="3"/>
    </row>
    <row r="610" spans="5:5" ht="14.5">
      <c r="E610" s="3"/>
    </row>
    <row r="611" spans="5:5" ht="14.5">
      <c r="E611" s="3"/>
    </row>
    <row r="612" spans="5:5" ht="14.5">
      <c r="E612" s="3"/>
    </row>
    <row r="613" spans="5:5" ht="14.5">
      <c r="E613" s="3"/>
    </row>
    <row r="614" spans="5:5" ht="14.5">
      <c r="E614" s="3"/>
    </row>
    <row r="615" spans="5:5" ht="14.5">
      <c r="E615" s="3"/>
    </row>
    <row r="616" spans="5:5" ht="14.5">
      <c r="E616" s="3"/>
    </row>
    <row r="617" spans="5:5" ht="14.5">
      <c r="E617" s="3"/>
    </row>
    <row r="618" spans="5:5" ht="14.5">
      <c r="E618" s="3"/>
    </row>
    <row r="619" spans="5:5" ht="14.5">
      <c r="E619" s="3"/>
    </row>
    <row r="620" spans="5:5" ht="14.5">
      <c r="E620" s="3"/>
    </row>
    <row r="621" spans="5:5" ht="14.5">
      <c r="E621" s="3"/>
    </row>
    <row r="622" spans="5:5" ht="14.5">
      <c r="E622" s="3"/>
    </row>
    <row r="623" spans="5:5" ht="14.5">
      <c r="E623" s="3"/>
    </row>
    <row r="624" spans="5:5" ht="14.5">
      <c r="E624" s="3"/>
    </row>
    <row r="625" spans="5:5" ht="14.5">
      <c r="E625" s="3"/>
    </row>
    <row r="626" spans="5:5" ht="14.5">
      <c r="E626" s="3"/>
    </row>
    <row r="627" spans="5:5" ht="14.5">
      <c r="E627" s="3"/>
    </row>
    <row r="628" spans="5:5" ht="14.5">
      <c r="E628" s="3"/>
    </row>
    <row r="629" spans="5:5" ht="14.5">
      <c r="E629" s="3"/>
    </row>
    <row r="630" spans="5:5" ht="14.5">
      <c r="E630" s="3"/>
    </row>
    <row r="631" spans="5:5" ht="14.5">
      <c r="E631" s="3"/>
    </row>
    <row r="632" spans="5:5" ht="14.5">
      <c r="E632" s="3"/>
    </row>
    <row r="633" spans="5:5" ht="14.5">
      <c r="E633" s="3"/>
    </row>
    <row r="634" spans="5:5" ht="14.5">
      <c r="E634" s="3"/>
    </row>
    <row r="635" spans="5:5" ht="14.5">
      <c r="E635" s="3"/>
    </row>
    <row r="636" spans="5:5" ht="14.5">
      <c r="E636" s="3"/>
    </row>
    <row r="637" spans="5:5" ht="14.5">
      <c r="E637" s="3"/>
    </row>
    <row r="638" spans="5:5" ht="14.5">
      <c r="E638" s="3"/>
    </row>
    <row r="639" spans="5:5" ht="14.5">
      <c r="E639" s="3"/>
    </row>
    <row r="640" spans="5:5" ht="14.5">
      <c r="E640" s="3"/>
    </row>
    <row r="641" spans="5:5" ht="14.5">
      <c r="E641" s="3"/>
    </row>
    <row r="642" spans="5:5" ht="14.5">
      <c r="E642" s="3"/>
    </row>
    <row r="643" spans="5:5" ht="14.5">
      <c r="E643" s="3"/>
    </row>
    <row r="644" spans="5:5" ht="14.5">
      <c r="E644" s="3"/>
    </row>
    <row r="645" spans="5:5" ht="14.5">
      <c r="E645" s="3"/>
    </row>
    <row r="646" spans="5:5" ht="14.5">
      <c r="E646" s="3"/>
    </row>
    <row r="647" spans="5:5" ht="14.5">
      <c r="E647" s="3"/>
    </row>
    <row r="648" spans="5:5" ht="14.5">
      <c r="E648" s="3"/>
    </row>
    <row r="649" spans="5:5" ht="14.5">
      <c r="E649" s="3"/>
    </row>
    <row r="650" spans="5:5" ht="14.5">
      <c r="E650" s="3"/>
    </row>
    <row r="651" spans="5:5" ht="14.5">
      <c r="E651" s="3"/>
    </row>
    <row r="652" spans="5:5" ht="14.5">
      <c r="E652" s="3"/>
    </row>
    <row r="653" spans="5:5" ht="14.5">
      <c r="E653" s="3"/>
    </row>
    <row r="654" spans="5:5" ht="14.5">
      <c r="E654" s="3"/>
    </row>
    <row r="655" spans="5:5" ht="14.5">
      <c r="E655" s="3"/>
    </row>
    <row r="656" spans="5:5" ht="14.5">
      <c r="E656" s="3"/>
    </row>
    <row r="657" spans="5:5" ht="14.5">
      <c r="E657" s="3"/>
    </row>
    <row r="658" spans="5:5" ht="14.5">
      <c r="E658" s="3"/>
    </row>
    <row r="659" spans="5:5" ht="14.5">
      <c r="E659" s="3"/>
    </row>
    <row r="660" spans="5:5" ht="14.5">
      <c r="E660" s="3"/>
    </row>
    <row r="661" spans="5:5" ht="14.5">
      <c r="E661" s="3"/>
    </row>
    <row r="662" spans="5:5" ht="14.5">
      <c r="E662" s="3"/>
    </row>
    <row r="663" spans="5:5" ht="14.5">
      <c r="E663" s="3"/>
    </row>
    <row r="664" spans="5:5" ht="14.5">
      <c r="E664" s="3"/>
    </row>
    <row r="665" spans="5:5" ht="14.5">
      <c r="E665" s="3"/>
    </row>
    <row r="666" spans="5:5" ht="14.5">
      <c r="E666" s="3"/>
    </row>
    <row r="667" spans="5:5" ht="14.5">
      <c r="E667" s="3"/>
    </row>
    <row r="668" spans="5:5" ht="14.5">
      <c r="E668" s="3"/>
    </row>
    <row r="669" spans="5:5" ht="14.5">
      <c r="E669" s="3"/>
    </row>
    <row r="670" spans="5:5" ht="14.5">
      <c r="E670" s="3"/>
    </row>
    <row r="671" spans="5:5" ht="14.5">
      <c r="E671" s="3"/>
    </row>
    <row r="672" spans="5:5" ht="14.5">
      <c r="E672" s="3"/>
    </row>
    <row r="673" spans="5:5" ht="14.5">
      <c r="E673" s="3"/>
    </row>
    <row r="674" spans="5:5" ht="14.5">
      <c r="E674" s="3"/>
    </row>
    <row r="675" spans="5:5" ht="14.5">
      <c r="E675" s="3"/>
    </row>
    <row r="676" spans="5:5" ht="14.5">
      <c r="E676" s="3"/>
    </row>
    <row r="677" spans="5:5" ht="14.5">
      <c r="E677" s="3"/>
    </row>
    <row r="678" spans="5:5" ht="14.5">
      <c r="E678" s="3"/>
    </row>
    <row r="679" spans="5:5" ht="14.5">
      <c r="E679" s="3"/>
    </row>
    <row r="680" spans="5:5" ht="14.5">
      <c r="E680" s="3"/>
    </row>
    <row r="681" spans="5:5" ht="14.5">
      <c r="E681" s="3"/>
    </row>
    <row r="682" spans="5:5" ht="14.5">
      <c r="E682" s="3"/>
    </row>
    <row r="683" spans="5:5" ht="14.5">
      <c r="E683" s="3"/>
    </row>
    <row r="684" spans="5:5" ht="14.5">
      <c r="E684" s="3"/>
    </row>
    <row r="685" spans="5:5" ht="14.5">
      <c r="E685" s="3"/>
    </row>
    <row r="686" spans="5:5" ht="14.5">
      <c r="E686" s="3"/>
    </row>
    <row r="687" spans="5:5" ht="14.5">
      <c r="E687" s="3"/>
    </row>
    <row r="688" spans="5:5" ht="14.5">
      <c r="E688" s="3"/>
    </row>
    <row r="689" spans="5:5" ht="14.5">
      <c r="E689" s="3"/>
    </row>
    <row r="690" spans="5:5" ht="14.5">
      <c r="E690" s="3"/>
    </row>
    <row r="691" spans="5:5" ht="14.5">
      <c r="E691" s="3"/>
    </row>
    <row r="692" spans="5:5" ht="14.5">
      <c r="E692" s="3"/>
    </row>
    <row r="693" spans="5:5" ht="14.5">
      <c r="E693" s="3"/>
    </row>
    <row r="694" spans="5:5" ht="14.5">
      <c r="E694" s="3"/>
    </row>
    <row r="695" spans="5:5" ht="14.5">
      <c r="E695" s="3"/>
    </row>
    <row r="696" spans="5:5" ht="14.5">
      <c r="E696" s="3"/>
    </row>
    <row r="697" spans="5:5" ht="14.5">
      <c r="E697" s="3"/>
    </row>
    <row r="698" spans="5:5" ht="14.5">
      <c r="E698" s="3"/>
    </row>
    <row r="699" spans="5:5" ht="14.5">
      <c r="E699" s="3"/>
    </row>
    <row r="700" spans="5:5" ht="14.5">
      <c r="E700" s="3"/>
    </row>
    <row r="701" spans="5:5" ht="14.5">
      <c r="E701" s="3"/>
    </row>
    <row r="702" spans="5:5" ht="14.5">
      <c r="E702" s="3"/>
    </row>
    <row r="703" spans="5:5" ht="14.5">
      <c r="E703" s="3"/>
    </row>
    <row r="704" spans="5:5" ht="14.5">
      <c r="E704" s="3"/>
    </row>
    <row r="705" spans="5:5" ht="14.5">
      <c r="E705" s="3"/>
    </row>
    <row r="706" spans="5:5" ht="14.5">
      <c r="E706" s="3"/>
    </row>
    <row r="707" spans="5:5" ht="14.5">
      <c r="E707" s="3"/>
    </row>
    <row r="708" spans="5:5" ht="14.5">
      <c r="E708" s="3"/>
    </row>
    <row r="709" spans="5:5" ht="14.5">
      <c r="E709" s="3"/>
    </row>
    <row r="710" spans="5:5" ht="14.5">
      <c r="E710" s="3"/>
    </row>
    <row r="711" spans="5:5" ht="14.5">
      <c r="E711" s="3"/>
    </row>
    <row r="712" spans="5:5" ht="14.5">
      <c r="E712" s="3"/>
    </row>
    <row r="713" spans="5:5" ht="14.5">
      <c r="E713" s="3"/>
    </row>
    <row r="714" spans="5:5" ht="14.5">
      <c r="E714" s="3"/>
    </row>
    <row r="715" spans="5:5" ht="14.5">
      <c r="E715" s="3"/>
    </row>
    <row r="716" spans="5:5" ht="14.5">
      <c r="E716" s="3"/>
    </row>
    <row r="717" spans="5:5" ht="14.5">
      <c r="E717" s="3"/>
    </row>
    <row r="718" spans="5:5" ht="14.5">
      <c r="E718" s="3"/>
    </row>
    <row r="719" spans="5:5" ht="14.5">
      <c r="E719" s="3"/>
    </row>
    <row r="720" spans="5:5" ht="14.5">
      <c r="E720" s="3"/>
    </row>
    <row r="721" spans="5:5" ht="14.5">
      <c r="E721" s="3"/>
    </row>
    <row r="722" spans="5:5" ht="14.5">
      <c r="E722" s="3"/>
    </row>
    <row r="723" spans="5:5" ht="14.5">
      <c r="E723" s="3"/>
    </row>
    <row r="724" spans="5:5" ht="14.5">
      <c r="E724" s="3"/>
    </row>
    <row r="725" spans="5:5" ht="14.5">
      <c r="E725" s="3"/>
    </row>
    <row r="726" spans="5:5" ht="14.5">
      <c r="E726" s="3"/>
    </row>
    <row r="727" spans="5:5" ht="14.5">
      <c r="E727" s="3"/>
    </row>
    <row r="728" spans="5:5" ht="14.5">
      <c r="E728" s="3"/>
    </row>
    <row r="729" spans="5:5" ht="14.5">
      <c r="E729" s="3"/>
    </row>
    <row r="730" spans="5:5" ht="14.5">
      <c r="E730" s="3"/>
    </row>
    <row r="731" spans="5:5" ht="14.5">
      <c r="E731" s="3"/>
    </row>
    <row r="732" spans="5:5" ht="14.5">
      <c r="E732" s="3"/>
    </row>
    <row r="733" spans="5:5" ht="14.5">
      <c r="E733" s="3"/>
    </row>
    <row r="734" spans="5:5" ht="14.5">
      <c r="E734" s="3"/>
    </row>
    <row r="735" spans="5:5" ht="14.5">
      <c r="E735" s="3"/>
    </row>
    <row r="736" spans="5:5" ht="14.5">
      <c r="E736" s="3"/>
    </row>
    <row r="737" spans="5:5" ht="14.5">
      <c r="E737" s="3"/>
    </row>
    <row r="738" spans="5:5" ht="14.5">
      <c r="E738" s="3"/>
    </row>
    <row r="739" spans="5:5" ht="14.5">
      <c r="E739" s="3"/>
    </row>
    <row r="740" spans="5:5" ht="14.5">
      <c r="E740" s="3"/>
    </row>
    <row r="741" spans="5:5" ht="14.5">
      <c r="E741" s="3"/>
    </row>
    <row r="742" spans="5:5" ht="14.5">
      <c r="E742" s="3"/>
    </row>
    <row r="743" spans="5:5" ht="14.5">
      <c r="E743" s="3"/>
    </row>
    <row r="744" spans="5:5" ht="14.5">
      <c r="E744" s="3"/>
    </row>
    <row r="745" spans="5:5" ht="14.5">
      <c r="E745" s="3"/>
    </row>
    <row r="746" spans="5:5" ht="14.5">
      <c r="E746" s="3"/>
    </row>
    <row r="747" spans="5:5" ht="14.5">
      <c r="E747" s="3"/>
    </row>
    <row r="748" spans="5:5" ht="14.5">
      <c r="E748" s="3"/>
    </row>
    <row r="749" spans="5:5" ht="14.5">
      <c r="E749" s="3"/>
    </row>
    <row r="750" spans="5:5" ht="14.5">
      <c r="E750" s="3"/>
    </row>
    <row r="751" spans="5:5" ht="14.5">
      <c r="E751" s="3"/>
    </row>
    <row r="752" spans="5:5" ht="14.5">
      <c r="E752" s="3"/>
    </row>
    <row r="753" spans="5:5" ht="14.5">
      <c r="E753" s="3"/>
    </row>
    <row r="754" spans="5:5" ht="14.5">
      <c r="E754" s="3"/>
    </row>
    <row r="755" spans="5:5" ht="14.5">
      <c r="E755" s="3"/>
    </row>
    <row r="756" spans="5:5" ht="14.5">
      <c r="E756" s="3"/>
    </row>
    <row r="757" spans="5:5" ht="14.5">
      <c r="E757" s="3"/>
    </row>
    <row r="758" spans="5:5" ht="14.5">
      <c r="E758" s="3"/>
    </row>
    <row r="759" spans="5:5" ht="14.5">
      <c r="E759" s="3"/>
    </row>
    <row r="760" spans="5:5" ht="14.5">
      <c r="E760" s="3"/>
    </row>
    <row r="761" spans="5:5" ht="14.5">
      <c r="E761" s="3"/>
    </row>
    <row r="762" spans="5:5" ht="14.5">
      <c r="E762" s="3"/>
    </row>
    <row r="763" spans="5:5" ht="14.5">
      <c r="E763" s="3"/>
    </row>
    <row r="764" spans="5:5" ht="14.5">
      <c r="E764" s="3"/>
    </row>
    <row r="765" spans="5:5" ht="14.5">
      <c r="E765" s="3"/>
    </row>
    <row r="766" spans="5:5" ht="14.5">
      <c r="E766" s="3"/>
    </row>
    <row r="767" spans="5:5" ht="14.5">
      <c r="E767" s="3"/>
    </row>
    <row r="768" spans="5:5" ht="14.5">
      <c r="E768" s="3"/>
    </row>
    <row r="769" spans="5:5" ht="14.5">
      <c r="E769" s="3"/>
    </row>
    <row r="770" spans="5:5" ht="14.5">
      <c r="E770" s="3"/>
    </row>
    <row r="771" spans="5:5" ht="14.5">
      <c r="E771" s="3"/>
    </row>
    <row r="772" spans="5:5" ht="14.5">
      <c r="E772" s="3"/>
    </row>
    <row r="773" spans="5:5" ht="14.5">
      <c r="E773" s="3"/>
    </row>
    <row r="774" spans="5:5" ht="14.5">
      <c r="E774" s="3"/>
    </row>
    <row r="775" spans="5:5" ht="14.5">
      <c r="E775" s="3"/>
    </row>
    <row r="776" spans="5:5" ht="14.5">
      <c r="E776" s="3"/>
    </row>
    <row r="777" spans="5:5" ht="14.5">
      <c r="E777" s="3"/>
    </row>
    <row r="778" spans="5:5" ht="14.5">
      <c r="E778" s="3"/>
    </row>
    <row r="779" spans="5:5" ht="14.5">
      <c r="E779" s="3"/>
    </row>
    <row r="780" spans="5:5" ht="14.5">
      <c r="E780" s="3"/>
    </row>
    <row r="781" spans="5:5" ht="14.5">
      <c r="E781" s="3"/>
    </row>
    <row r="782" spans="5:5" ht="14.5">
      <c r="E782" s="3"/>
    </row>
    <row r="783" spans="5:5" ht="14.5">
      <c r="E783" s="3"/>
    </row>
    <row r="784" spans="5:5" ht="14.5">
      <c r="E784" s="3"/>
    </row>
    <row r="785" spans="5:5" ht="14.5">
      <c r="E785" s="3"/>
    </row>
    <row r="786" spans="5:5" ht="14.5">
      <c r="E786" s="3"/>
    </row>
    <row r="787" spans="5:5" ht="14.5">
      <c r="E787" s="3"/>
    </row>
    <row r="788" spans="5:5" ht="14.5">
      <c r="E788" s="3"/>
    </row>
    <row r="789" spans="5:5" ht="14.5">
      <c r="E789" s="3"/>
    </row>
    <row r="790" spans="5:5" ht="14.5">
      <c r="E790" s="3"/>
    </row>
    <row r="791" spans="5:5" ht="14.5">
      <c r="E791" s="3"/>
    </row>
    <row r="792" spans="5:5" ht="14.5">
      <c r="E792" s="3"/>
    </row>
    <row r="793" spans="5:5" ht="14.5">
      <c r="E793" s="3"/>
    </row>
    <row r="794" spans="5:5" ht="14.5">
      <c r="E794" s="3"/>
    </row>
    <row r="795" spans="5:5" ht="14.5">
      <c r="E795" s="3"/>
    </row>
    <row r="796" spans="5:5" ht="14.5">
      <c r="E796" s="3"/>
    </row>
    <row r="797" spans="5:5" ht="14.5">
      <c r="E797" s="3"/>
    </row>
    <row r="798" spans="5:5" ht="14.5">
      <c r="E798" s="3"/>
    </row>
    <row r="799" spans="5:5" ht="14.5">
      <c r="E799" s="3"/>
    </row>
    <row r="800" spans="5:5" ht="14.5">
      <c r="E800" s="3"/>
    </row>
    <row r="801" spans="5:5" ht="14.5">
      <c r="E801" s="3"/>
    </row>
    <row r="802" spans="5:5" ht="14.5">
      <c r="E802" s="3"/>
    </row>
    <row r="803" spans="5:5" ht="14.5">
      <c r="E803" s="3"/>
    </row>
    <row r="804" spans="5:5" ht="14.5">
      <c r="E804" s="3"/>
    </row>
    <row r="805" spans="5:5" ht="14.5">
      <c r="E805" s="3"/>
    </row>
    <row r="806" spans="5:5" ht="14.5">
      <c r="E806" s="3"/>
    </row>
    <row r="807" spans="5:5" ht="14.5">
      <c r="E807" s="3"/>
    </row>
    <row r="808" spans="5:5" ht="14.5">
      <c r="E808" s="3"/>
    </row>
    <row r="809" spans="5:5" ht="14.5">
      <c r="E809" s="3"/>
    </row>
    <row r="810" spans="5:5" ht="14.5">
      <c r="E810" s="3"/>
    </row>
    <row r="811" spans="5:5" ht="14.5">
      <c r="E811" s="3"/>
    </row>
    <row r="812" spans="5:5" ht="14.5">
      <c r="E812" s="3"/>
    </row>
    <row r="813" spans="5:5" ht="14.5">
      <c r="E813" s="3"/>
    </row>
    <row r="814" spans="5:5" ht="14.5">
      <c r="E814" s="3"/>
    </row>
    <row r="815" spans="5:5" ht="14.5">
      <c r="E815" s="3"/>
    </row>
    <row r="816" spans="5:5" ht="14.5">
      <c r="E816" s="3"/>
    </row>
    <row r="817" spans="5:5" ht="14.5">
      <c r="E817" s="3"/>
    </row>
    <row r="818" spans="5:5" ht="14.5">
      <c r="E818" s="3"/>
    </row>
    <row r="819" spans="5:5" ht="14.5">
      <c r="E819" s="3"/>
    </row>
    <row r="820" spans="5:5" ht="14.5">
      <c r="E820" s="3"/>
    </row>
    <row r="821" spans="5:5" ht="14.5">
      <c r="E821" s="3"/>
    </row>
    <row r="822" spans="5:5" ht="14.5">
      <c r="E822" s="3"/>
    </row>
    <row r="823" spans="5:5" ht="14.5">
      <c r="E823" s="3"/>
    </row>
    <row r="824" spans="5:5" ht="14.5">
      <c r="E824" s="3"/>
    </row>
    <row r="825" spans="5:5" ht="14.5">
      <c r="E825" s="3"/>
    </row>
    <row r="826" spans="5:5" ht="14.5">
      <c r="E826" s="3"/>
    </row>
    <row r="827" spans="5:5" ht="14.5">
      <c r="E827" s="3"/>
    </row>
    <row r="828" spans="5:5" ht="14.5">
      <c r="E828" s="3"/>
    </row>
    <row r="829" spans="5:5" ht="14.5">
      <c r="E829" s="3"/>
    </row>
    <row r="830" spans="5:5" ht="14.5">
      <c r="E830" s="3"/>
    </row>
    <row r="831" spans="5:5" ht="14.5">
      <c r="E831" s="3"/>
    </row>
    <row r="832" spans="5:5" ht="14.5">
      <c r="E832" s="3"/>
    </row>
    <row r="833" spans="5:5" ht="14.5">
      <c r="E833" s="3"/>
    </row>
    <row r="834" spans="5:5" ht="14.5">
      <c r="E834" s="3"/>
    </row>
    <row r="835" spans="5:5" ht="14.5">
      <c r="E835" s="3"/>
    </row>
    <row r="836" spans="5:5" ht="14.5">
      <c r="E836" s="3"/>
    </row>
    <row r="837" spans="5:5" ht="14.5">
      <c r="E837" s="3"/>
    </row>
    <row r="838" spans="5:5" ht="14.5">
      <c r="E838" s="3"/>
    </row>
    <row r="839" spans="5:5" ht="14.5">
      <c r="E839" s="3"/>
    </row>
    <row r="840" spans="5:5" ht="14.5">
      <c r="E840" s="3"/>
    </row>
    <row r="841" spans="5:5" ht="14.5">
      <c r="E841" s="3"/>
    </row>
    <row r="842" spans="5:5" ht="14.5">
      <c r="E842" s="3"/>
    </row>
    <row r="843" spans="5:5" ht="14.5">
      <c r="E843" s="3"/>
    </row>
    <row r="844" spans="5:5" ht="14.5">
      <c r="E844" s="3"/>
    </row>
    <row r="845" spans="5:5" ht="14.5">
      <c r="E845" s="3"/>
    </row>
    <row r="846" spans="5:5" ht="14.5">
      <c r="E846" s="3"/>
    </row>
    <row r="847" spans="5:5" ht="14.5">
      <c r="E847" s="3"/>
    </row>
    <row r="848" spans="5:5" ht="14.5">
      <c r="E848" s="3"/>
    </row>
    <row r="849" spans="5:5" ht="14.5">
      <c r="E849" s="3"/>
    </row>
    <row r="850" spans="5:5" ht="14.5">
      <c r="E850" s="3"/>
    </row>
    <row r="851" spans="5:5" ht="14.5">
      <c r="E851" s="3"/>
    </row>
    <row r="852" spans="5:5" ht="14.5">
      <c r="E852" s="3"/>
    </row>
    <row r="853" spans="5:5" ht="14.5">
      <c r="E853" s="3"/>
    </row>
    <row r="854" spans="5:5" ht="14.5">
      <c r="E854" s="3"/>
    </row>
    <row r="855" spans="5:5" ht="14.5">
      <c r="E855" s="3"/>
    </row>
    <row r="856" spans="5:5" ht="14.5">
      <c r="E856" s="3"/>
    </row>
    <row r="857" spans="5:5" ht="14.5">
      <c r="E857" s="3"/>
    </row>
    <row r="858" spans="5:5" ht="14.5">
      <c r="E858" s="3"/>
    </row>
    <row r="859" spans="5:5" ht="14.5">
      <c r="E859" s="3"/>
    </row>
    <row r="860" spans="5:5" ht="14.5">
      <c r="E860" s="3"/>
    </row>
    <row r="861" spans="5:5" ht="14.5">
      <c r="E861" s="3"/>
    </row>
    <row r="862" spans="5:5" ht="14.5">
      <c r="E862" s="3"/>
    </row>
    <row r="863" spans="5:5" ht="14.5">
      <c r="E863" s="3"/>
    </row>
    <row r="864" spans="5:5" ht="14.5">
      <c r="E864" s="3"/>
    </row>
    <row r="865" spans="5:5" ht="14.5">
      <c r="E865" s="3"/>
    </row>
    <row r="866" spans="5:5" ht="14.5">
      <c r="E866" s="3"/>
    </row>
    <row r="867" spans="5:5" ht="14.5">
      <c r="E867" s="3"/>
    </row>
    <row r="868" spans="5:5" ht="14.5">
      <c r="E868" s="3"/>
    </row>
    <row r="869" spans="5:5" ht="14.5">
      <c r="E869" s="3"/>
    </row>
    <row r="870" spans="5:5" ht="14.5">
      <c r="E870" s="3"/>
    </row>
    <row r="871" spans="5:5" ht="14.5">
      <c r="E871" s="3"/>
    </row>
    <row r="872" spans="5:5" ht="14.5">
      <c r="E872" s="3"/>
    </row>
    <row r="873" spans="5:5" ht="14.5">
      <c r="E873" s="3"/>
    </row>
    <row r="874" spans="5:5" ht="14.5">
      <c r="E874" s="3"/>
    </row>
    <row r="875" spans="5:5" ht="14.5">
      <c r="E875" s="3"/>
    </row>
    <row r="876" spans="5:5" ht="14.5">
      <c r="E876" s="3"/>
    </row>
    <row r="877" spans="5:5" ht="14.5">
      <c r="E877" s="3"/>
    </row>
    <row r="878" spans="5:5" ht="14.5">
      <c r="E878" s="3"/>
    </row>
    <row r="879" spans="5:5" ht="14.5">
      <c r="E879" s="3"/>
    </row>
    <row r="880" spans="5:5" ht="14.5">
      <c r="E880" s="3"/>
    </row>
    <row r="881" spans="5:5" ht="14.5">
      <c r="E881" s="3"/>
    </row>
    <row r="882" spans="5:5" ht="14.5">
      <c r="E882" s="3"/>
    </row>
    <row r="883" spans="5:5" ht="14.5">
      <c r="E883" s="3"/>
    </row>
    <row r="884" spans="5:5" ht="14.5">
      <c r="E884" s="3"/>
    </row>
    <row r="885" spans="5:5" ht="14.5">
      <c r="E885" s="3"/>
    </row>
    <row r="886" spans="5:5" ht="14.5">
      <c r="E886" s="3"/>
    </row>
    <row r="887" spans="5:5" ht="14.5">
      <c r="E887" s="3"/>
    </row>
    <row r="888" spans="5:5" ht="14.5">
      <c r="E888" s="3"/>
    </row>
    <row r="889" spans="5:5" ht="14.5">
      <c r="E889" s="3"/>
    </row>
    <row r="890" spans="5:5" ht="14.5">
      <c r="E890" s="3"/>
    </row>
    <row r="891" spans="5:5" ht="14.5">
      <c r="E891" s="3"/>
    </row>
    <row r="892" spans="5:5" ht="14.5">
      <c r="E892" s="3"/>
    </row>
    <row r="893" spans="5:5" ht="14.5">
      <c r="E893" s="3"/>
    </row>
    <row r="894" spans="5:5" ht="14.5">
      <c r="E894" s="3"/>
    </row>
    <row r="895" spans="5:5" ht="14.5">
      <c r="E895" s="3"/>
    </row>
    <row r="896" spans="5:5" ht="14.5">
      <c r="E896" s="3"/>
    </row>
    <row r="897" spans="5:5" ht="14.5">
      <c r="E897" s="3"/>
    </row>
    <row r="898" spans="5:5" ht="14.5">
      <c r="E898" s="3"/>
    </row>
    <row r="899" spans="5:5" ht="14.5">
      <c r="E899" s="3"/>
    </row>
    <row r="900" spans="5:5" ht="14.5">
      <c r="E900" s="3"/>
    </row>
    <row r="901" spans="5:5" ht="14.5">
      <c r="E901" s="3"/>
    </row>
    <row r="902" spans="5:5" ht="14.5">
      <c r="E902" s="3"/>
    </row>
    <row r="903" spans="5:5" ht="14.5">
      <c r="E903" s="3"/>
    </row>
    <row r="904" spans="5:5" ht="14.5">
      <c r="E904" s="3"/>
    </row>
    <row r="905" spans="5:5" ht="14.5">
      <c r="E905" s="3"/>
    </row>
    <row r="906" spans="5:5" ht="14.5">
      <c r="E906" s="3"/>
    </row>
    <row r="907" spans="5:5" ht="14.5">
      <c r="E907" s="3"/>
    </row>
    <row r="908" spans="5:5" ht="14.5">
      <c r="E908" s="3"/>
    </row>
    <row r="909" spans="5:5" ht="14.5">
      <c r="E909" s="3"/>
    </row>
    <row r="910" spans="5:5" ht="14.5">
      <c r="E910" s="3"/>
    </row>
    <row r="911" spans="5:5" ht="14.5">
      <c r="E911" s="3"/>
    </row>
    <row r="912" spans="5:5" ht="14.5">
      <c r="E912" s="3"/>
    </row>
    <row r="913" spans="5:5" ht="14.5">
      <c r="E913" s="3"/>
    </row>
    <row r="914" spans="5:5" ht="14.5">
      <c r="E914" s="3"/>
    </row>
    <row r="915" spans="5:5" ht="14.5">
      <c r="E915" s="3"/>
    </row>
    <row r="916" spans="5:5" ht="14.5">
      <c r="E916" s="3"/>
    </row>
    <row r="917" spans="5:5" ht="14.5">
      <c r="E917" s="3"/>
    </row>
    <row r="918" spans="5:5" ht="14.5">
      <c r="E918" s="3"/>
    </row>
    <row r="919" spans="5:5" ht="14.5">
      <c r="E919" s="3"/>
    </row>
    <row r="920" spans="5:5" ht="14.5">
      <c r="E920" s="3"/>
    </row>
    <row r="921" spans="5:5" ht="14.5">
      <c r="E921" s="3"/>
    </row>
    <row r="922" spans="5:5" ht="14.5">
      <c r="E922" s="3"/>
    </row>
    <row r="923" spans="5:5" ht="14.5">
      <c r="E923" s="3"/>
    </row>
    <row r="924" spans="5:5" ht="14.5">
      <c r="E924" s="3"/>
    </row>
    <row r="925" spans="5:5" ht="14.5">
      <c r="E925" s="3"/>
    </row>
    <row r="926" spans="5:5" ht="14.5">
      <c r="E926" s="3"/>
    </row>
    <row r="927" spans="5:5" ht="14.5">
      <c r="E927" s="3"/>
    </row>
    <row r="928" spans="5:5" ht="14.5">
      <c r="E928" s="3"/>
    </row>
    <row r="929" spans="5:5" ht="14.5">
      <c r="E929" s="3"/>
    </row>
    <row r="930" spans="5:5" ht="14.5">
      <c r="E930" s="3"/>
    </row>
    <row r="931" spans="5:5" ht="14.5">
      <c r="E931" s="3"/>
    </row>
    <row r="932" spans="5:5" ht="14.5">
      <c r="E932" s="3"/>
    </row>
    <row r="933" spans="5:5" ht="14.5">
      <c r="E933" s="3"/>
    </row>
    <row r="934" spans="5:5" ht="14.5">
      <c r="E934" s="3"/>
    </row>
    <row r="935" spans="5:5" ht="14.5">
      <c r="E935" s="3"/>
    </row>
    <row r="936" spans="5:5" ht="15" customHeight="1">
      <c r="E936" s="3"/>
    </row>
    <row r="937" spans="5:5" ht="15" customHeight="1">
      <c r="E937" s="3"/>
    </row>
    <row r="938" spans="5:5" ht="15" customHeight="1">
      <c r="E938" s="3"/>
    </row>
    <row r="939" spans="5:5" ht="15" customHeight="1">
      <c r="E939" s="3"/>
    </row>
    <row r="940" spans="5:5" ht="15" customHeight="1">
      <c r="E940" s="3"/>
    </row>
    <row r="941" spans="5:5" ht="15" customHeight="1">
      <c r="E941" s="3"/>
    </row>
    <row r="942" spans="5:5" ht="15" customHeight="1">
      <c r="E942" s="3"/>
    </row>
    <row r="943" spans="5:5" ht="15" customHeight="1">
      <c r="E943" s="3"/>
    </row>
    <row r="944" spans="5:5" ht="15" customHeight="1">
      <c r="E944" s="3"/>
    </row>
    <row r="945" spans="5:5" ht="15" customHeight="1">
      <c r="E945" s="3"/>
    </row>
    <row r="946" spans="5:5" ht="15" customHeight="1">
      <c r="E946" s="3"/>
    </row>
    <row r="947" spans="5:5" ht="15" customHeight="1">
      <c r="E947" s="3"/>
    </row>
    <row r="948" spans="5:5" ht="15" customHeight="1">
      <c r="E948" s="3"/>
    </row>
    <row r="949" spans="5:5" ht="15" customHeight="1">
      <c r="E949" s="3"/>
    </row>
    <row r="950" spans="5:5" ht="15" customHeight="1">
      <c r="E950" s="3"/>
    </row>
    <row r="951" spans="5:5" ht="15" customHeight="1">
      <c r="E951" s="3"/>
    </row>
    <row r="952" spans="5:5" ht="15" customHeight="1">
      <c r="E952" s="3"/>
    </row>
    <row r="953" spans="5:5" ht="15" customHeight="1">
      <c r="E953" s="3"/>
    </row>
    <row r="954" spans="5:5" ht="15" customHeight="1">
      <c r="E954" s="3"/>
    </row>
    <row r="955" spans="5:5" ht="15" customHeight="1">
      <c r="E955" s="3"/>
    </row>
    <row r="956" spans="5:5" ht="15" customHeight="1">
      <c r="E956" s="3"/>
    </row>
    <row r="957" spans="5:5" ht="15" customHeight="1">
      <c r="E957" s="3"/>
    </row>
    <row r="958" spans="5:5" ht="15" customHeight="1">
      <c r="E958" s="3"/>
    </row>
    <row r="959" spans="5:5" ht="15" customHeight="1">
      <c r="E959" s="3"/>
    </row>
    <row r="960" spans="5:5" ht="15" customHeight="1">
      <c r="E960" s="3"/>
    </row>
    <row r="961" spans="5:5" ht="15" customHeight="1">
      <c r="E961" s="3"/>
    </row>
    <row r="962" spans="5:5" ht="15" customHeight="1">
      <c r="E962" s="3"/>
    </row>
    <row r="963" spans="5:5" ht="15" customHeight="1">
      <c r="E963" s="3"/>
    </row>
    <row r="964" spans="5:5" ht="15" customHeight="1">
      <c r="E964" s="3"/>
    </row>
    <row r="965" spans="5:5" ht="15" customHeight="1">
      <c r="E965" s="3"/>
    </row>
    <row r="966" spans="5:5" ht="15" customHeight="1">
      <c r="E966" s="3"/>
    </row>
    <row r="967" spans="5:5" ht="15" customHeight="1">
      <c r="E967" s="3"/>
    </row>
    <row r="968" spans="5:5" ht="15" customHeight="1">
      <c r="E968" s="3"/>
    </row>
    <row r="969" spans="5:5" ht="15" customHeight="1">
      <c r="E969" s="3"/>
    </row>
    <row r="970" spans="5:5" ht="15" customHeight="1">
      <c r="E970" s="3"/>
    </row>
    <row r="971" spans="5:5" ht="15" customHeight="1">
      <c r="E971" s="3"/>
    </row>
    <row r="972" spans="5:5" ht="15" customHeight="1">
      <c r="E972" s="3"/>
    </row>
    <row r="973" spans="5:5" ht="15" customHeight="1">
      <c r="E973" s="3"/>
    </row>
    <row r="974" spans="5:5" ht="15" customHeight="1">
      <c r="E974" s="3"/>
    </row>
    <row r="975" spans="5:5" ht="15" customHeight="1">
      <c r="E975" s="3"/>
    </row>
    <row r="976" spans="5:5" ht="15" customHeight="1">
      <c r="E976" s="3"/>
    </row>
    <row r="977" spans="5:5" ht="15" customHeight="1">
      <c r="E977" s="3"/>
    </row>
    <row r="978" spans="5:5" ht="15" customHeight="1">
      <c r="E978" s="3"/>
    </row>
    <row r="979" spans="5:5" ht="15" customHeight="1">
      <c r="E979" s="3"/>
    </row>
    <row r="980" spans="5:5" ht="15" customHeight="1">
      <c r="E980" s="3"/>
    </row>
    <row r="981" spans="5:5" ht="15" customHeight="1">
      <c r="E981" s="3"/>
    </row>
    <row r="982" spans="5:5" ht="15" customHeight="1">
      <c r="E982" s="3"/>
    </row>
    <row r="983" spans="5:5" ht="15" customHeight="1">
      <c r="E983" s="3"/>
    </row>
    <row r="984" spans="5:5" ht="15" customHeight="1">
      <c r="E984" s="3"/>
    </row>
    <row r="985" spans="5:5" ht="15" customHeight="1">
      <c r="E985" s="3"/>
    </row>
    <row r="986" spans="5:5" ht="15" customHeight="1">
      <c r="E986" s="3"/>
    </row>
    <row r="987" spans="5:5" ht="15" customHeight="1">
      <c r="E987" s="3"/>
    </row>
    <row r="988" spans="5:5" ht="15" customHeight="1">
      <c r="E988" s="3"/>
    </row>
    <row r="989" spans="5:5" ht="15" customHeight="1">
      <c r="E989" s="3"/>
    </row>
    <row r="990" spans="5:5" ht="15" customHeight="1">
      <c r="E990" s="3"/>
    </row>
    <row r="991" spans="5:5" ht="15" customHeight="1">
      <c r="E991" s="3"/>
    </row>
    <row r="992" spans="5:5" ht="15" customHeight="1">
      <c r="E992" s="3"/>
    </row>
    <row r="993" spans="5:5" ht="15" customHeight="1">
      <c r="E993" s="3"/>
    </row>
    <row r="994" spans="5:5" ht="15" customHeight="1">
      <c r="E994" s="3"/>
    </row>
    <row r="995" spans="5:5" ht="15" customHeight="1">
      <c r="E995" s="3"/>
    </row>
    <row r="996" spans="5:5" ht="15" customHeight="1">
      <c r="E996" s="3"/>
    </row>
    <row r="997" spans="5:5" ht="15" customHeight="1">
      <c r="E997" s="3"/>
    </row>
    <row r="998" spans="5:5" ht="15" customHeight="1">
      <c r="E998" s="3"/>
    </row>
    <row r="999" spans="5:5" ht="15" customHeight="1">
      <c r="E999" s="3"/>
    </row>
    <row r="1000" spans="5:5" ht="15" customHeight="1">
      <c r="E1000" s="3"/>
    </row>
    <row r="1001" spans="5:5" ht="15" customHeight="1">
      <c r="E1001" s="3"/>
    </row>
    <row r="1002" spans="5:5" ht="15" customHeight="1">
      <c r="E1002" s="3"/>
    </row>
    <row r="1003" spans="5:5" ht="15" customHeight="1">
      <c r="E1003" s="3"/>
    </row>
    <row r="1004" spans="5:5" ht="15" customHeight="1">
      <c r="E1004" s="3"/>
    </row>
    <row r="1005" spans="5:5" ht="15" customHeight="1">
      <c r="E1005" s="3"/>
    </row>
    <row r="1006" spans="5:5" ht="15" customHeight="1">
      <c r="E1006" s="3"/>
    </row>
    <row r="1007" spans="5:5" ht="15" customHeight="1">
      <c r="E1007" s="3"/>
    </row>
    <row r="1008" spans="5:5" ht="15" customHeight="1">
      <c r="E1008" s="3"/>
    </row>
    <row r="1009" spans="5:5" ht="15" customHeight="1">
      <c r="E1009" s="3"/>
    </row>
    <row r="1010" spans="5:5" ht="15" customHeight="1">
      <c r="E1010" s="3"/>
    </row>
    <row r="1011" spans="5:5" ht="15" customHeight="1">
      <c r="E1011" s="3"/>
    </row>
    <row r="1012" spans="5:5" ht="15" customHeight="1">
      <c r="E1012" s="3"/>
    </row>
    <row r="1013" spans="5:5" ht="15" customHeight="1">
      <c r="E1013" s="3"/>
    </row>
    <row r="1014" spans="5:5" ht="15" customHeight="1">
      <c r="E1014" s="3"/>
    </row>
    <row r="1015" spans="5:5" ht="15" customHeight="1">
      <c r="E1015" s="3"/>
    </row>
    <row r="1016" spans="5:5" ht="15" customHeight="1">
      <c r="E1016" s="3"/>
    </row>
    <row r="1017" spans="5:5" ht="15" customHeight="1">
      <c r="E1017" s="3"/>
    </row>
    <row r="1018" spans="5:5" ht="15" customHeight="1">
      <c r="E1018" s="3"/>
    </row>
    <row r="1019" spans="5:5" ht="15" customHeight="1">
      <c r="E1019" s="3"/>
    </row>
    <row r="1020" spans="5:5" ht="15" customHeight="1">
      <c r="E1020" s="3"/>
    </row>
    <row r="1021" spans="5:5" ht="15" customHeight="1">
      <c r="E1021" s="3"/>
    </row>
    <row r="1022" spans="5:5" ht="15" customHeight="1">
      <c r="E1022" s="3"/>
    </row>
    <row r="1023" spans="5:5" ht="15" customHeight="1">
      <c r="E1023" s="3"/>
    </row>
    <row r="1024" spans="5:5" ht="15" customHeight="1">
      <c r="E1024" s="3"/>
    </row>
    <row r="1025" spans="5:5" ht="15" customHeight="1">
      <c r="E1025" s="3"/>
    </row>
    <row r="1026" spans="5:5" ht="15" customHeight="1">
      <c r="E1026" s="3"/>
    </row>
    <row r="1027" spans="5:5" ht="15" customHeight="1">
      <c r="E1027" s="3"/>
    </row>
    <row r="1028" spans="5:5" ht="15" customHeight="1">
      <c r="E1028" s="3"/>
    </row>
    <row r="1029" spans="5:5" ht="15" customHeight="1">
      <c r="E1029" s="3"/>
    </row>
    <row r="1030" spans="5:5" ht="15" customHeight="1">
      <c r="E1030" s="3"/>
    </row>
    <row r="1031" spans="5:5" ht="15" customHeight="1">
      <c r="E1031" s="3"/>
    </row>
    <row r="1032" spans="5:5" ht="15" customHeight="1">
      <c r="E1032" s="3"/>
    </row>
    <row r="1033" spans="5:5" ht="15" customHeight="1">
      <c r="E1033" s="3"/>
    </row>
    <row r="1034" spans="5:5" ht="15" customHeight="1">
      <c r="E1034" s="3"/>
    </row>
    <row r="1035" spans="5:5" ht="15" customHeight="1">
      <c r="E1035" s="3"/>
    </row>
    <row r="1036" spans="5:5" ht="15" customHeight="1">
      <c r="E1036" s="3"/>
    </row>
    <row r="1037" spans="5:5" ht="15" customHeight="1">
      <c r="E1037" s="3"/>
    </row>
    <row r="1038" spans="5:5" ht="15" customHeight="1">
      <c r="E1038" s="3"/>
    </row>
    <row r="1039" spans="5:5" ht="15" customHeight="1">
      <c r="E1039" s="3"/>
    </row>
    <row r="1040" spans="5:5" ht="15" customHeight="1">
      <c r="E1040" s="3"/>
    </row>
    <row r="1041" spans="5:5" ht="15" customHeight="1">
      <c r="E1041" s="3"/>
    </row>
    <row r="1042" spans="5:5" ht="15" customHeight="1">
      <c r="E1042" s="3"/>
    </row>
    <row r="1043" spans="5:5" ht="15" customHeight="1">
      <c r="E1043" s="3"/>
    </row>
    <row r="1044" spans="5:5" ht="15" customHeight="1">
      <c r="E1044" s="3"/>
    </row>
    <row r="1045" spans="5:5" ht="15" customHeight="1">
      <c r="E1045" s="3"/>
    </row>
    <row r="1046" spans="5:5" ht="15" customHeight="1">
      <c r="E1046" s="3"/>
    </row>
    <row r="1047" spans="5:5" ht="15" customHeight="1">
      <c r="E1047" s="3"/>
    </row>
    <row r="1048" spans="5:5" ht="15" customHeight="1">
      <c r="E1048" s="3"/>
    </row>
    <row r="1049" spans="5:5" ht="15" customHeight="1">
      <c r="E1049" s="3"/>
    </row>
    <row r="1050" spans="5:5" ht="15" customHeight="1">
      <c r="E1050" s="3"/>
    </row>
    <row r="1051" spans="5:5" ht="15" customHeight="1">
      <c r="E1051" s="3"/>
    </row>
    <row r="1052" spans="5:5" ht="15" customHeight="1">
      <c r="E1052" s="3"/>
    </row>
    <row r="1053" spans="5:5" ht="15" customHeight="1">
      <c r="E1053" s="3"/>
    </row>
    <row r="1054" spans="5:5" ht="15" customHeight="1">
      <c r="E1054" s="3"/>
    </row>
    <row r="1055" spans="5:5" ht="15" customHeight="1">
      <c r="E1055" s="3"/>
    </row>
    <row r="1056" spans="5:5" ht="15" customHeight="1">
      <c r="E1056" s="3"/>
    </row>
    <row r="1057" spans="5:5" ht="15" customHeight="1">
      <c r="E1057" s="3"/>
    </row>
    <row r="1058" spans="5:5" ht="15" customHeight="1">
      <c r="E1058" s="3"/>
    </row>
    <row r="1059" spans="5:5" ht="15" customHeight="1">
      <c r="E1059" s="3"/>
    </row>
    <row r="1060" spans="5:5" ht="15" customHeight="1">
      <c r="E1060" s="3"/>
    </row>
    <row r="1061" spans="5:5" ht="15" customHeight="1">
      <c r="E1061" s="3"/>
    </row>
    <row r="1062" spans="5:5" ht="15" customHeight="1">
      <c r="E1062" s="3"/>
    </row>
    <row r="1063" spans="5:5" ht="15" customHeight="1">
      <c r="E1063" s="3"/>
    </row>
    <row r="1064" spans="5:5" ht="15" customHeight="1">
      <c r="E1064" s="3"/>
    </row>
    <row r="1065" spans="5:5" ht="15" customHeight="1">
      <c r="E1065" s="3"/>
    </row>
    <row r="1066" spans="5:5" ht="15" customHeight="1">
      <c r="E1066" s="3"/>
    </row>
    <row r="1067" spans="5:5" ht="15" customHeight="1">
      <c r="E1067" s="3"/>
    </row>
    <row r="1068" spans="5:5" ht="15" customHeight="1">
      <c r="E1068" s="3"/>
    </row>
    <row r="1069" spans="5:5" ht="15" customHeight="1">
      <c r="E1069" s="3"/>
    </row>
    <row r="1070" spans="5:5" ht="15" customHeight="1">
      <c r="E1070" s="3"/>
    </row>
    <row r="1071" spans="5:5" ht="15" customHeight="1">
      <c r="E1071" s="3"/>
    </row>
    <row r="1072" spans="5:5" ht="15" customHeight="1">
      <c r="E1072" s="3"/>
    </row>
    <row r="1073" spans="5:5" ht="15" customHeight="1">
      <c r="E1073" s="3"/>
    </row>
    <row r="1074" spans="5:5" ht="15" customHeight="1">
      <c r="E1074" s="3"/>
    </row>
    <row r="1075" spans="5:5" ht="15" customHeight="1">
      <c r="E1075" s="3"/>
    </row>
    <row r="1076" spans="5:5" ht="15" customHeight="1">
      <c r="E1076" s="3"/>
    </row>
    <row r="1077" spans="5:5" ht="15" customHeight="1">
      <c r="E1077" s="3"/>
    </row>
    <row r="1078" spans="5:5" ht="15" customHeight="1">
      <c r="E1078" s="3"/>
    </row>
    <row r="1079" spans="5:5" ht="15" customHeight="1">
      <c r="E1079" s="3"/>
    </row>
    <row r="1080" spans="5:5" ht="15" customHeight="1">
      <c r="E1080" s="3"/>
    </row>
    <row r="1081" spans="5:5" ht="15" customHeight="1">
      <c r="E1081" s="3"/>
    </row>
    <row r="1082" spans="5:5" ht="15" customHeight="1">
      <c r="E1082" s="3"/>
    </row>
    <row r="1083" spans="5:5" ht="15" customHeight="1">
      <c r="E1083" s="3"/>
    </row>
    <row r="1084" spans="5:5" ht="15" customHeight="1">
      <c r="E1084" s="3"/>
    </row>
    <row r="1085" spans="5:5" ht="15" customHeight="1">
      <c r="E1085" s="3"/>
    </row>
    <row r="1086" spans="5:5" ht="15" customHeight="1">
      <c r="E1086" s="3"/>
    </row>
    <row r="1087" spans="5:5" ht="15" customHeight="1">
      <c r="E1087" s="3"/>
    </row>
    <row r="1088" spans="5:5" ht="15" customHeight="1">
      <c r="E1088" s="3"/>
    </row>
    <row r="1089" spans="5:5" ht="15" customHeight="1">
      <c r="E1089" s="3"/>
    </row>
    <row r="1090" spans="5:5" ht="15" customHeight="1">
      <c r="E1090" s="3"/>
    </row>
    <row r="1091" spans="5:5" ht="15" customHeight="1">
      <c r="E1091" s="3"/>
    </row>
    <row r="1092" spans="5:5" ht="15" customHeight="1">
      <c r="E1092" s="3"/>
    </row>
    <row r="1093" spans="5:5" ht="15" customHeight="1">
      <c r="E1093" s="3"/>
    </row>
    <row r="1094" spans="5:5" ht="15" customHeight="1">
      <c r="E1094" s="3"/>
    </row>
    <row r="1095" spans="5:5" ht="15" customHeight="1">
      <c r="E1095" s="3"/>
    </row>
    <row r="1096" spans="5:5" ht="15" customHeight="1">
      <c r="E1096" s="3"/>
    </row>
    <row r="1097" spans="5:5" ht="15" customHeight="1">
      <c r="E1097" s="3"/>
    </row>
    <row r="1098" spans="5:5" ht="15" customHeight="1">
      <c r="E1098" s="3"/>
    </row>
    <row r="1099" spans="5:5" ht="15" customHeight="1">
      <c r="E1099" s="3"/>
    </row>
    <row r="1100" spans="5:5" ht="15" customHeight="1">
      <c r="E1100" s="3"/>
    </row>
    <row r="1101" spans="5:5" ht="15" customHeight="1">
      <c r="E1101" s="3"/>
    </row>
    <row r="1102" spans="5:5" ht="15" customHeight="1">
      <c r="E1102" s="3"/>
    </row>
    <row r="1103" spans="5:5" ht="15" customHeight="1">
      <c r="E1103" s="3"/>
    </row>
    <row r="1104" spans="5:5" ht="15" customHeight="1">
      <c r="E1104" s="3"/>
    </row>
    <row r="1105" spans="5:34" ht="15" customHeight="1">
      <c r="E1105" s="3"/>
    </row>
    <row r="1106" spans="5:34" ht="15" customHeight="1">
      <c r="E1106" s="3"/>
    </row>
    <row r="1107" spans="5:34" ht="15" customHeight="1">
      <c r="E1107" s="3"/>
    </row>
    <row r="1108" spans="5:34" ht="15" customHeight="1">
      <c r="E1108" s="3"/>
    </row>
    <row r="1109" spans="5:34" ht="15" customHeight="1">
      <c r="E1109" s="3"/>
    </row>
    <row r="1110" spans="5:34" ht="15" customHeight="1">
      <c r="AF1110" s="3"/>
      <c r="AH1110" s="9"/>
    </row>
    <row r="1111" spans="5:34" ht="15" customHeight="1">
      <c r="AF1111" s="3"/>
      <c r="AH1111" s="9"/>
    </row>
    <row r="1112" spans="5:34" ht="15" customHeight="1">
      <c r="AF1112" s="3"/>
      <c r="AH1112" s="9"/>
    </row>
    <row r="1113" spans="5:34" ht="15" customHeight="1">
      <c r="AF1113" s="3"/>
      <c r="AH1113" s="9"/>
    </row>
    <row r="1114" spans="5:34" ht="15" customHeight="1">
      <c r="AF1114" s="3"/>
      <c r="AH1114" s="9"/>
    </row>
    <row r="1115" spans="5:34" ht="15" customHeight="1">
      <c r="AF1115" s="3"/>
      <c r="AH1115" s="9"/>
    </row>
    <row r="1116" spans="5:34" ht="15" customHeight="1">
      <c r="AF1116" s="3"/>
      <c r="AH1116" s="9"/>
    </row>
    <row r="1117" spans="5:34" ht="15" customHeight="1">
      <c r="AF1117" s="3"/>
      <c r="AH1117" s="9"/>
    </row>
    <row r="1118" spans="5:34" ht="15" customHeight="1">
      <c r="AF1118" s="3"/>
      <c r="AH1118" s="9"/>
    </row>
    <row r="1119" spans="5:34" ht="15" customHeight="1">
      <c r="AF1119" s="3"/>
      <c r="AH1119" s="9"/>
    </row>
    <row r="1120" spans="5:34" ht="15" customHeight="1">
      <c r="AF1120" s="3"/>
      <c r="AH1120" s="9"/>
    </row>
    <row r="1121" spans="32:34" ht="15" customHeight="1">
      <c r="AF1121" s="3"/>
      <c r="AH1121" s="9"/>
    </row>
    <row r="1122" spans="32:34" ht="15" customHeight="1">
      <c r="AF1122" s="3"/>
      <c r="AH1122" s="9"/>
    </row>
    <row r="1123" spans="32:34" ht="15" customHeight="1">
      <c r="AF1123" s="3"/>
      <c r="AH1123" s="9"/>
    </row>
    <row r="1124" spans="32:34" ht="15" customHeight="1">
      <c r="AF1124" s="3"/>
      <c r="AH1124" s="9"/>
    </row>
    <row r="1125" spans="32:34" ht="15" customHeight="1">
      <c r="AF1125" s="3"/>
      <c r="AH1125" s="9"/>
    </row>
    <row r="1126" spans="32:34" ht="15" customHeight="1">
      <c r="AF1126" s="3"/>
      <c r="AH1126" s="9"/>
    </row>
    <row r="1127" spans="32:34" ht="15" customHeight="1">
      <c r="AF1127" s="3"/>
      <c r="AH1127" s="9"/>
    </row>
    <row r="1128" spans="32:34" ht="15" customHeight="1">
      <c r="AF1128" s="3"/>
      <c r="AH1128" s="9"/>
    </row>
    <row r="1129" spans="32:34" ht="15" customHeight="1">
      <c r="AF1129" s="3"/>
      <c r="AH1129" s="9"/>
    </row>
    <row r="1130" spans="32:34" ht="15" customHeight="1">
      <c r="AF1130" s="3"/>
      <c r="AH1130" s="9"/>
    </row>
    <row r="1131" spans="32:34" ht="15" customHeight="1">
      <c r="AF1131" s="3"/>
      <c r="AH1131" s="9"/>
    </row>
    <row r="1132" spans="32:34" ht="15" customHeight="1">
      <c r="AF1132" s="3"/>
      <c r="AH1132" s="9"/>
    </row>
    <row r="1133" spans="32:34" ht="15" customHeight="1">
      <c r="AF1133" s="3"/>
      <c r="AH1133" s="9"/>
    </row>
    <row r="1134" spans="32:34" ht="15" customHeight="1">
      <c r="AF1134" s="3"/>
      <c r="AH1134" s="9"/>
    </row>
    <row r="1135" spans="32:34" ht="15" customHeight="1">
      <c r="AF1135" s="3"/>
      <c r="AH1135" s="9"/>
    </row>
    <row r="1136" spans="32:34" ht="15" customHeight="1">
      <c r="AF1136" s="3"/>
      <c r="AH1136" s="9"/>
    </row>
    <row r="1137" spans="32:34" ht="15" customHeight="1">
      <c r="AF1137" s="3"/>
      <c r="AH1137" s="9"/>
    </row>
    <row r="1138" spans="32:34" ht="15" customHeight="1">
      <c r="AF1138" s="3"/>
      <c r="AH1138" s="9"/>
    </row>
    <row r="1139" spans="32:34" ht="15" customHeight="1">
      <c r="AF1139" s="3"/>
      <c r="AH1139" s="9"/>
    </row>
    <row r="1140" spans="32:34" ht="15" customHeight="1">
      <c r="AF1140" s="3"/>
      <c r="AH1140" s="9"/>
    </row>
    <row r="1141" spans="32:34" ht="15" customHeight="1">
      <c r="AF1141" s="3"/>
      <c r="AH1141" s="9"/>
    </row>
    <row r="1142" spans="32:34" ht="15" customHeight="1">
      <c r="AF1142" s="3"/>
      <c r="AH1142" s="9"/>
    </row>
    <row r="1143" spans="32:34" ht="15" customHeight="1">
      <c r="AF1143" s="3"/>
      <c r="AH1143" s="9"/>
    </row>
    <row r="1144" spans="32:34" ht="15" customHeight="1">
      <c r="AF1144" s="3"/>
      <c r="AH1144" s="9"/>
    </row>
    <row r="1145" spans="32:34" ht="15" customHeight="1">
      <c r="AF1145" s="3"/>
      <c r="AH1145" s="9"/>
    </row>
    <row r="1146" spans="32:34" ht="15" customHeight="1">
      <c r="AF1146" s="3"/>
      <c r="AH1146" s="9"/>
    </row>
    <row r="1147" spans="32:34" ht="15" customHeight="1">
      <c r="AF1147" s="3"/>
      <c r="AH1147" s="9"/>
    </row>
    <row r="1148" spans="32:34" ht="15" customHeight="1">
      <c r="AF1148" s="3"/>
      <c r="AH1148" s="9"/>
    </row>
    <row r="1149" spans="32:34" ht="15" customHeight="1">
      <c r="AF1149" s="3"/>
      <c r="AH1149" s="9"/>
    </row>
    <row r="1150" spans="32:34" ht="15" customHeight="1">
      <c r="AF1150" s="3"/>
      <c r="AH1150" s="9"/>
    </row>
    <row r="1151" spans="32:34" ht="15" customHeight="1">
      <c r="AF1151" s="3"/>
      <c r="AH1151" s="9"/>
    </row>
    <row r="1152" spans="32:34" ht="15" customHeight="1">
      <c r="AF1152" s="3"/>
      <c r="AH1152" s="9"/>
    </row>
    <row r="1153" spans="32:34" ht="15" customHeight="1">
      <c r="AF1153" s="3"/>
      <c r="AH1153" s="9"/>
    </row>
    <row r="1154" spans="32:34" ht="15" customHeight="1">
      <c r="AF1154" s="3"/>
      <c r="AH1154" s="9"/>
    </row>
    <row r="1155" spans="32:34" ht="15" customHeight="1">
      <c r="AF1155" s="3"/>
      <c r="AH1155" s="9"/>
    </row>
    <row r="1156" spans="32:34" ht="15" customHeight="1">
      <c r="AF1156" s="3"/>
      <c r="AH1156" s="9"/>
    </row>
    <row r="1157" spans="32:34" ht="15" customHeight="1">
      <c r="AF1157" s="3"/>
      <c r="AH1157" s="9"/>
    </row>
    <row r="1158" spans="32:34" ht="15" customHeight="1">
      <c r="AF1158" s="3"/>
      <c r="AH1158" s="9"/>
    </row>
    <row r="1159" spans="32:34" ht="15" customHeight="1">
      <c r="AF1159" s="3"/>
      <c r="AH1159" s="9"/>
    </row>
    <row r="1160" spans="32:34" ht="15" customHeight="1">
      <c r="AF1160" s="3"/>
      <c r="AH1160" s="9"/>
    </row>
    <row r="1161" spans="32:34" ht="15" customHeight="1">
      <c r="AF1161" s="3"/>
      <c r="AH1161" s="9"/>
    </row>
    <row r="1162" spans="32:34" ht="15" customHeight="1">
      <c r="AF1162" s="3"/>
      <c r="AH1162" s="9"/>
    </row>
    <row r="1163" spans="32:34" ht="15" customHeight="1">
      <c r="AF1163" s="3"/>
      <c r="AH1163" s="9"/>
    </row>
    <row r="1164" spans="32:34" ht="15" customHeight="1">
      <c r="AF1164" s="3"/>
      <c r="AH1164" s="9"/>
    </row>
    <row r="1165" spans="32:34" ht="15" customHeight="1">
      <c r="AF1165" s="3"/>
      <c r="AH1165" s="9"/>
    </row>
    <row r="1166" spans="32:34" ht="15" customHeight="1">
      <c r="AF1166" s="3"/>
      <c r="AH1166" s="9"/>
    </row>
    <row r="1167" spans="32:34" ht="15" customHeight="1">
      <c r="AF1167" s="3"/>
      <c r="AH1167" s="9"/>
    </row>
    <row r="1168" spans="32:34" ht="15" customHeight="1">
      <c r="AF1168" s="3"/>
      <c r="AH1168" s="9"/>
    </row>
    <row r="1169" spans="32:34" ht="15" customHeight="1">
      <c r="AF1169" s="3"/>
      <c r="AH1169" s="9"/>
    </row>
    <row r="1170" spans="32:34" ht="15" customHeight="1">
      <c r="AF1170" s="3"/>
      <c r="AH1170" s="9"/>
    </row>
    <row r="1171" spans="32:34" ht="15" customHeight="1">
      <c r="AF1171" s="3"/>
      <c r="AH1171" s="9"/>
    </row>
    <row r="1172" spans="32:34" ht="15" customHeight="1">
      <c r="AF1172" s="3"/>
      <c r="AH1172" s="9"/>
    </row>
    <row r="1173" spans="32:34" ht="15" customHeight="1">
      <c r="AF1173" s="3"/>
      <c r="AH1173" s="9"/>
    </row>
    <row r="1174" spans="32:34" ht="15" customHeight="1">
      <c r="AF1174" s="3"/>
      <c r="AH1174" s="9"/>
    </row>
    <row r="1175" spans="32:34" ht="15" customHeight="1">
      <c r="AF1175" s="3"/>
      <c r="AH1175" s="9"/>
    </row>
    <row r="1176" spans="32:34" ht="15" customHeight="1">
      <c r="AF1176" s="3"/>
      <c r="AH1176" s="9"/>
    </row>
    <row r="1177" spans="32:34" ht="15" customHeight="1">
      <c r="AF1177" s="3"/>
      <c r="AH1177" s="9"/>
    </row>
    <row r="1178" spans="32:34" ht="15" customHeight="1">
      <c r="AF1178" s="3"/>
      <c r="AH1178" s="9"/>
    </row>
    <row r="1179" spans="32:34" ht="15" customHeight="1">
      <c r="AF1179" s="3"/>
      <c r="AH1179" s="9"/>
    </row>
    <row r="1180" spans="32:34" ht="15" customHeight="1">
      <c r="AF1180" s="3"/>
      <c r="AG1180" s="9"/>
    </row>
    <row r="1181" spans="32:34" ht="15" customHeight="1">
      <c r="AF1181" s="3"/>
      <c r="AG1181" s="9"/>
    </row>
    <row r="1182" spans="32:34" ht="15" customHeight="1">
      <c r="AF1182" s="3"/>
      <c r="AG1182" s="9"/>
    </row>
    <row r="1183" spans="32:34" ht="15" customHeight="1">
      <c r="AF1183" s="3"/>
      <c r="AG1183" s="9"/>
    </row>
    <row r="1184" spans="32:34" ht="15" customHeight="1">
      <c r="AF1184" s="3"/>
      <c r="AG1184" s="9"/>
    </row>
    <row r="1185" spans="32:33" ht="15" customHeight="1">
      <c r="AF1185" s="3"/>
      <c r="AG1185" s="9"/>
    </row>
    <row r="1186" spans="32:33" ht="15" customHeight="1">
      <c r="AF1186" s="3"/>
      <c r="AG1186" s="9"/>
    </row>
    <row r="1187" spans="32:33" ht="15" customHeight="1">
      <c r="AF1187" s="3"/>
      <c r="AG1187" s="9"/>
    </row>
    <row r="1188" spans="32:33" ht="15" customHeight="1">
      <c r="AF1188" s="3"/>
      <c r="AG1188" s="9"/>
    </row>
    <row r="1189" spans="32:33" ht="15" customHeight="1">
      <c r="AF1189" s="3"/>
      <c r="AG1189" s="9"/>
    </row>
    <row r="1190" spans="32:33" ht="15" customHeight="1">
      <c r="AF1190" s="3"/>
      <c r="AG1190" s="9"/>
    </row>
    <row r="1191" spans="32:33" ht="15" customHeight="1">
      <c r="AF1191" s="3"/>
      <c r="AG1191" s="9"/>
    </row>
    <row r="1192" spans="32:33" ht="15" customHeight="1">
      <c r="AF1192" s="3"/>
      <c r="AG1192" s="9"/>
    </row>
    <row r="1193" spans="32:33" ht="15" customHeight="1">
      <c r="AF1193" s="3"/>
      <c r="AG1193" s="9"/>
    </row>
    <row r="1194" spans="32:33" ht="15" customHeight="1">
      <c r="AF1194" s="3"/>
      <c r="AG1194" s="9"/>
    </row>
    <row r="1195" spans="32:33" ht="15" customHeight="1">
      <c r="AF1195" s="3"/>
      <c r="AG1195" s="9"/>
    </row>
    <row r="1196" spans="32:33" ht="15" customHeight="1">
      <c r="AF1196" s="3"/>
      <c r="AG1196" s="9"/>
    </row>
    <row r="1197" spans="32:33" ht="15" customHeight="1">
      <c r="AF1197" s="3"/>
      <c r="AG1197" s="9"/>
    </row>
    <row r="1198" spans="32:33" ht="15" customHeight="1">
      <c r="AF1198" s="3"/>
      <c r="AG1198" s="9"/>
    </row>
    <row r="1199" spans="32:33" ht="15" customHeight="1">
      <c r="AF1199" s="3"/>
      <c r="AG1199" s="9"/>
    </row>
    <row r="1200" spans="32:33" ht="15" customHeight="1">
      <c r="AF1200" s="3"/>
      <c r="AG1200" s="9"/>
    </row>
    <row r="1201" spans="32:33" ht="15" customHeight="1">
      <c r="AF1201" s="3"/>
      <c r="AG1201" s="9"/>
    </row>
    <row r="1202" spans="32:33" ht="15" customHeight="1">
      <c r="AF1202" s="3"/>
      <c r="AG1202" s="9"/>
    </row>
    <row r="1203" spans="32:33" ht="15" customHeight="1">
      <c r="AF1203" s="3"/>
      <c r="AG1203" s="9"/>
    </row>
    <row r="1204" spans="32:33" ht="15" customHeight="1">
      <c r="AF1204" s="3"/>
      <c r="AG1204" s="9"/>
    </row>
    <row r="1205" spans="32:33" ht="15" customHeight="1">
      <c r="AF1205" s="3"/>
      <c r="AG1205" s="9"/>
    </row>
    <row r="1206" spans="32:33" ht="15" customHeight="1">
      <c r="AF1206" s="3"/>
      <c r="AG1206" s="9"/>
    </row>
    <row r="1207" spans="32:33" ht="15" customHeight="1">
      <c r="AF1207" s="3"/>
      <c r="AG1207" s="9"/>
    </row>
    <row r="1208" spans="32:33" ht="15" customHeight="1">
      <c r="AF1208" s="3"/>
      <c r="AG1208" s="9"/>
    </row>
    <row r="1209" spans="32:33" ht="15" customHeight="1">
      <c r="AF1209" s="3"/>
      <c r="AG1209" s="9"/>
    </row>
    <row r="1210" spans="32:33" ht="15" customHeight="1">
      <c r="AF1210" s="3"/>
      <c r="AG1210" s="9"/>
    </row>
    <row r="1211" spans="32:33" ht="15" customHeight="1">
      <c r="AF1211" s="3"/>
      <c r="AG1211" s="9"/>
    </row>
    <row r="1212" spans="32:33" ht="15" customHeight="1">
      <c r="AF1212" s="3"/>
      <c r="AG1212" s="9"/>
    </row>
    <row r="1213" spans="32:33" ht="15" customHeight="1">
      <c r="AF1213" s="3"/>
      <c r="AG1213" s="9"/>
    </row>
    <row r="1214" spans="32:33" ht="15" customHeight="1">
      <c r="AF1214" s="3"/>
      <c r="AG1214" s="9"/>
    </row>
    <row r="1215" spans="32:33" ht="15" customHeight="1">
      <c r="AF1215" s="3"/>
      <c r="AG1215" s="9"/>
    </row>
    <row r="1216" spans="32:33" ht="15" customHeight="1">
      <c r="AF1216" s="3"/>
      <c r="AG1216" s="9"/>
    </row>
    <row r="1217" spans="32:33" ht="15" customHeight="1">
      <c r="AF1217" s="3"/>
      <c r="AG1217" s="9"/>
    </row>
    <row r="1218" spans="32:33" ht="15" customHeight="1">
      <c r="AF1218" s="3"/>
      <c r="AG1218" s="9"/>
    </row>
    <row r="1219" spans="32:33" ht="15" customHeight="1">
      <c r="AF1219" s="3"/>
      <c r="AG1219" s="9"/>
    </row>
    <row r="1220" spans="32:33" ht="15" customHeight="1">
      <c r="AF1220" s="3"/>
      <c r="AG1220" s="9"/>
    </row>
    <row r="1221" spans="32:33" ht="15" customHeight="1">
      <c r="AF1221" s="3"/>
      <c r="AG1221" s="9"/>
    </row>
    <row r="1222" spans="32:33" ht="15" customHeight="1">
      <c r="AF1222" s="3"/>
      <c r="AG1222" s="9"/>
    </row>
    <row r="1223" spans="32:33" ht="15" customHeight="1">
      <c r="AF1223" s="3"/>
      <c r="AG1223" s="9"/>
    </row>
    <row r="1224" spans="32:33" ht="15" customHeight="1">
      <c r="AF1224" s="3"/>
      <c r="AG1224" s="9"/>
    </row>
    <row r="1225" spans="32:33" ht="15" customHeight="1">
      <c r="AF1225" s="3"/>
      <c r="AG1225" s="9"/>
    </row>
    <row r="1226" spans="32:33" ht="15" customHeight="1">
      <c r="AF1226" s="3"/>
      <c r="AG1226" s="9"/>
    </row>
    <row r="1227" spans="32:33" ht="15" customHeight="1">
      <c r="AF1227" s="3"/>
      <c r="AG1227" s="9"/>
    </row>
    <row r="1228" spans="32:33" ht="15" customHeight="1">
      <c r="AF1228" s="3"/>
      <c r="AG1228" s="9"/>
    </row>
    <row r="1229" spans="32:33" ht="15" customHeight="1">
      <c r="AF1229" s="3"/>
      <c r="AG1229" s="9"/>
    </row>
    <row r="1230" spans="32:33" ht="15" customHeight="1">
      <c r="AF1230" s="3"/>
      <c r="AG1230" s="9"/>
    </row>
    <row r="1231" spans="32:33" ht="15" customHeight="1">
      <c r="AF1231" s="3"/>
      <c r="AG1231" s="9"/>
    </row>
    <row r="1232" spans="32:33" ht="15" customHeight="1">
      <c r="AF1232" s="3"/>
      <c r="AG1232" s="9"/>
    </row>
    <row r="1233" spans="32:33" ht="15" customHeight="1">
      <c r="AF1233" s="3"/>
      <c r="AG1233" s="9"/>
    </row>
    <row r="1234" spans="32:33" ht="15" customHeight="1">
      <c r="AF1234" s="3"/>
      <c r="AG1234" s="9"/>
    </row>
    <row r="1235" spans="32:33" ht="15" customHeight="1">
      <c r="AF1235" s="3"/>
      <c r="AG1235" s="9"/>
    </row>
    <row r="1236" spans="32:33" ht="15" customHeight="1">
      <c r="AF1236" s="3"/>
      <c r="AG1236" s="9"/>
    </row>
    <row r="1237" spans="32:33" ht="15" customHeight="1">
      <c r="AF1237" s="3"/>
      <c r="AG1237" s="9"/>
    </row>
    <row r="1238" spans="32:33" ht="15" customHeight="1">
      <c r="AF1238" s="3"/>
      <c r="AG1238" s="9"/>
    </row>
    <row r="1239" spans="32:33" ht="15" customHeight="1">
      <c r="AF1239" s="3"/>
      <c r="AG1239" s="9"/>
    </row>
    <row r="1240" spans="32:33" ht="15" customHeight="1">
      <c r="AF1240" s="3"/>
      <c r="AG1240" s="9"/>
    </row>
    <row r="1241" spans="32:33" ht="15" customHeight="1">
      <c r="AF1241" s="3"/>
      <c r="AG1241" s="9"/>
    </row>
    <row r="1242" spans="32:33" ht="15" customHeight="1">
      <c r="AF1242" s="3"/>
      <c r="AG1242" s="9"/>
    </row>
    <row r="1243" spans="32:33" ht="15" customHeight="1">
      <c r="AF1243" s="3"/>
      <c r="AG1243" s="9"/>
    </row>
    <row r="1244" spans="32:33" ht="15" customHeight="1">
      <c r="AF1244" s="3"/>
      <c r="AG1244" s="9"/>
    </row>
    <row r="1245" spans="32:33" ht="15" customHeight="1">
      <c r="AF1245" s="3"/>
      <c r="AG1245" s="9"/>
    </row>
    <row r="1246" spans="32:33" ht="15" customHeight="1">
      <c r="AF1246" s="3"/>
      <c r="AG1246" s="9"/>
    </row>
    <row r="1247" spans="32:33" ht="15" customHeight="1">
      <c r="AF1247" s="3"/>
      <c r="AG1247" s="9"/>
    </row>
    <row r="1248" spans="32:33" ht="15" customHeight="1">
      <c r="AF1248" s="3"/>
      <c r="AG1248" s="9"/>
    </row>
    <row r="1249" spans="32:33" ht="15" customHeight="1">
      <c r="AF1249" s="3"/>
      <c r="AG1249" s="9"/>
    </row>
    <row r="1250" spans="32:33" ht="15" customHeight="1">
      <c r="AF1250" s="3"/>
      <c r="AG1250" s="9"/>
    </row>
    <row r="1251" spans="32:33" ht="15" customHeight="1">
      <c r="AF1251" s="3"/>
      <c r="AG1251" s="9"/>
    </row>
    <row r="1252" spans="32:33" ht="15" customHeight="1">
      <c r="AF1252" s="3"/>
      <c r="AG1252" s="9"/>
    </row>
    <row r="1253" spans="32:33" ht="15" customHeight="1">
      <c r="AF1253" s="3"/>
      <c r="AG1253" s="9"/>
    </row>
    <row r="1254" spans="32:33" ht="15" customHeight="1">
      <c r="AF1254" s="3"/>
      <c r="AG1254" s="9"/>
    </row>
    <row r="1255" spans="32:33" ht="15" customHeight="1">
      <c r="AF1255" s="3"/>
      <c r="AG1255" s="9"/>
    </row>
    <row r="1256" spans="32:33" ht="15" customHeight="1">
      <c r="AF1256" s="3"/>
      <c r="AG1256" s="9"/>
    </row>
    <row r="1257" spans="32:33" ht="15" customHeight="1">
      <c r="AF1257" s="3"/>
      <c r="AG1257" s="9"/>
    </row>
    <row r="1258" spans="32:33" ht="15" customHeight="1">
      <c r="AF1258" s="3"/>
      <c r="AG1258" s="9"/>
    </row>
    <row r="1259" spans="32:33" ht="15" customHeight="1">
      <c r="AF1259" s="3"/>
      <c r="AG1259" s="9"/>
    </row>
    <row r="1260" spans="32:33" ht="15" customHeight="1">
      <c r="AF1260" s="3"/>
      <c r="AG1260" s="9"/>
    </row>
    <row r="1261" spans="32:33" ht="15" customHeight="1">
      <c r="AF1261" s="3"/>
      <c r="AG1261" s="9"/>
    </row>
    <row r="1262" spans="32:33" ht="15" customHeight="1">
      <c r="AF1262" s="3"/>
      <c r="AG1262" s="9"/>
    </row>
    <row r="1263" spans="32:33" ht="15" customHeight="1">
      <c r="AF1263" s="3"/>
      <c r="AG1263" s="9"/>
    </row>
    <row r="1264" spans="32:33" ht="15" customHeight="1">
      <c r="AF1264" s="3"/>
      <c r="AG1264" s="9"/>
    </row>
    <row r="1265" spans="32:33" ht="15" customHeight="1">
      <c r="AF1265" s="3"/>
      <c r="AG1265" s="9"/>
    </row>
    <row r="1266" spans="32:33" ht="15" customHeight="1">
      <c r="AF1266" s="3"/>
      <c r="AG1266" s="9"/>
    </row>
    <row r="1267" spans="32:33" ht="15" customHeight="1">
      <c r="AF1267" s="3"/>
      <c r="AG1267" s="9"/>
    </row>
    <row r="1268" spans="32:33" ht="15" customHeight="1">
      <c r="AF1268" s="3"/>
      <c r="AG1268" s="9"/>
    </row>
    <row r="1269" spans="32:33" ht="15" customHeight="1">
      <c r="AF1269" s="3"/>
      <c r="AG1269" s="9"/>
    </row>
    <row r="1270" spans="32:33" ht="15" customHeight="1">
      <c r="AF1270" s="3"/>
      <c r="AG1270" s="9"/>
    </row>
    <row r="1271" spans="32:33" ht="15" customHeight="1">
      <c r="AF1271" s="3"/>
      <c r="AG1271" s="9"/>
    </row>
    <row r="1272" spans="32:33" ht="15" customHeight="1">
      <c r="AF1272" s="3"/>
      <c r="AG1272" s="9"/>
    </row>
    <row r="1273" spans="32:33" ht="15" customHeight="1">
      <c r="AF1273" s="3"/>
      <c r="AG1273" s="9"/>
    </row>
    <row r="1274" spans="32:33" ht="15" customHeight="1">
      <c r="AF1274" s="3"/>
      <c r="AG1274" s="9"/>
    </row>
    <row r="1275" spans="32:33" ht="15" customHeight="1">
      <c r="AF1275" s="3"/>
      <c r="AG1275" s="9"/>
    </row>
    <row r="1276" spans="32:33" ht="15" customHeight="1">
      <c r="AF1276" s="3"/>
      <c r="AG1276" s="9"/>
    </row>
    <row r="1277" spans="32:33" ht="15" customHeight="1">
      <c r="AF1277" s="3"/>
      <c r="AG1277" s="9"/>
    </row>
    <row r="1278" spans="32:33" ht="15" customHeight="1">
      <c r="AF1278" s="3"/>
      <c r="AG1278" s="9"/>
    </row>
    <row r="1279" spans="32:33" ht="15" customHeight="1">
      <c r="AF1279" s="3"/>
      <c r="AG1279" s="9"/>
    </row>
    <row r="1280" spans="32:33" ht="15" customHeight="1">
      <c r="AF1280" s="3"/>
      <c r="AG1280" s="9"/>
    </row>
    <row r="1281" spans="32:33" ht="15" customHeight="1">
      <c r="AF1281" s="3"/>
      <c r="AG1281" s="9"/>
    </row>
    <row r="1282" spans="32:33" ht="15" customHeight="1">
      <c r="AF1282" s="3"/>
      <c r="AG1282" s="9"/>
    </row>
    <row r="1283" spans="32:33" ht="15" customHeight="1">
      <c r="AF1283" s="3"/>
      <c r="AG1283" s="9"/>
    </row>
    <row r="1284" spans="32:33" ht="15" customHeight="1">
      <c r="AF1284" s="3"/>
      <c r="AG1284" s="9"/>
    </row>
    <row r="1285" spans="32:33" ht="15" customHeight="1">
      <c r="AF1285" s="3"/>
      <c r="AG1285" s="9"/>
    </row>
    <row r="1286" spans="32:33" ht="15" customHeight="1">
      <c r="AF1286" s="3"/>
      <c r="AG1286" s="9"/>
    </row>
    <row r="1287" spans="32:33" ht="15" customHeight="1">
      <c r="AF1287" s="3"/>
      <c r="AG1287" s="9"/>
    </row>
    <row r="1288" spans="32:33" ht="15" customHeight="1">
      <c r="AF1288" s="3"/>
      <c r="AG1288" s="9"/>
    </row>
    <row r="1289" spans="32:33" ht="15" customHeight="1">
      <c r="AF1289" s="3"/>
      <c r="AG1289" s="9"/>
    </row>
    <row r="1290" spans="32:33" ht="15" customHeight="1">
      <c r="AF1290" s="3"/>
      <c r="AG1290" s="9"/>
    </row>
    <row r="1291" spans="32:33" ht="15" customHeight="1">
      <c r="AF1291" s="3"/>
      <c r="AG1291" s="9"/>
    </row>
    <row r="1292" spans="32:33" ht="15" customHeight="1">
      <c r="AF1292" s="3"/>
      <c r="AG1292" s="9"/>
    </row>
    <row r="1293" spans="32:33" ht="15" customHeight="1">
      <c r="AF1293" s="3"/>
      <c r="AG1293" s="9"/>
    </row>
    <row r="1294" spans="32:33" ht="15" customHeight="1">
      <c r="AF1294" s="3"/>
      <c r="AG1294" s="9"/>
    </row>
    <row r="1295" spans="32:33" ht="15" customHeight="1">
      <c r="AF1295" s="3"/>
      <c r="AG1295" s="9"/>
    </row>
    <row r="1296" spans="32:33" ht="15" customHeight="1">
      <c r="AF1296" s="3"/>
      <c r="AG1296" s="9"/>
    </row>
    <row r="1297" spans="32:33" ht="15" customHeight="1">
      <c r="AF1297" s="3"/>
      <c r="AG1297" s="9"/>
    </row>
    <row r="1298" spans="32:33" ht="15" customHeight="1">
      <c r="AF1298" s="3"/>
      <c r="AG1298" s="9"/>
    </row>
    <row r="1299" spans="32:33" ht="15" customHeight="1">
      <c r="AF1299" s="3"/>
      <c r="AG1299" s="9"/>
    </row>
    <row r="1300" spans="32:33" ht="15" customHeight="1">
      <c r="AF1300" s="3"/>
      <c r="AG1300" s="9"/>
    </row>
    <row r="1301" spans="32:33" ht="15" customHeight="1">
      <c r="AF1301" s="3"/>
      <c r="AG1301" s="9"/>
    </row>
    <row r="1302" spans="32:33" ht="15" customHeight="1">
      <c r="AF1302" s="3"/>
      <c r="AG1302" s="9"/>
    </row>
    <row r="1303" spans="32:33" ht="15" customHeight="1">
      <c r="AF1303" s="3"/>
      <c r="AG1303" s="9"/>
    </row>
    <row r="1304" spans="32:33" ht="15" customHeight="1">
      <c r="AF1304" s="3"/>
      <c r="AG1304" s="9"/>
    </row>
    <row r="1305" spans="32:33" ht="15" customHeight="1">
      <c r="AF1305" s="3"/>
      <c r="AG1305" s="9"/>
    </row>
    <row r="1306" spans="32:33" ht="15" customHeight="1">
      <c r="AF1306" s="3"/>
      <c r="AG1306" s="9"/>
    </row>
    <row r="1307" spans="32:33" ht="15" customHeight="1">
      <c r="AF1307" s="3"/>
      <c r="AG1307" s="9"/>
    </row>
    <row r="1308" spans="32:33" ht="15" customHeight="1">
      <c r="AF1308" s="3"/>
      <c r="AG1308" s="9"/>
    </row>
    <row r="1309" spans="32:33" ht="15" customHeight="1">
      <c r="AF1309" s="3"/>
      <c r="AG1309" s="9"/>
    </row>
    <row r="1310" spans="32:33" ht="15" customHeight="1">
      <c r="AF1310" s="3"/>
      <c r="AG1310" s="9"/>
    </row>
    <row r="1311" spans="32:33" ht="15" customHeight="1">
      <c r="AF1311" s="3"/>
      <c r="AG1311" s="9"/>
    </row>
    <row r="1312" spans="32:33" ht="15" customHeight="1">
      <c r="AF1312" s="3"/>
      <c r="AG1312" s="9"/>
    </row>
    <row r="1313" spans="32:33" ht="15" customHeight="1">
      <c r="AF1313" s="3"/>
      <c r="AG1313" s="9"/>
    </row>
    <row r="1314" spans="32:33" ht="15" customHeight="1">
      <c r="AF1314" s="3"/>
      <c r="AG1314" s="9"/>
    </row>
    <row r="1315" spans="32:33" ht="15" customHeight="1">
      <c r="AF1315" s="3"/>
      <c r="AG1315" s="9"/>
    </row>
    <row r="1316" spans="32:33" ht="15" customHeight="1">
      <c r="AF1316" s="3"/>
      <c r="AG1316" s="9"/>
    </row>
    <row r="1317" spans="32:33" ht="15" customHeight="1">
      <c r="AF1317" s="3"/>
      <c r="AG1317" s="9"/>
    </row>
    <row r="1318" spans="32:33" ht="15" customHeight="1">
      <c r="AF1318" s="3"/>
      <c r="AG1318" s="9"/>
    </row>
    <row r="1319" spans="32:33" ht="15" customHeight="1">
      <c r="AF1319" s="3"/>
      <c r="AG1319" s="9"/>
    </row>
    <row r="1320" spans="32:33" ht="15" customHeight="1">
      <c r="AF1320" s="3"/>
      <c r="AG1320" s="9"/>
    </row>
    <row r="1321" spans="32:33" ht="15" customHeight="1">
      <c r="AF1321" s="3"/>
      <c r="AG1321" s="9"/>
    </row>
    <row r="1322" spans="32:33" ht="15" customHeight="1">
      <c r="AF1322" s="3"/>
      <c r="AG1322" s="9"/>
    </row>
    <row r="1323" spans="32:33" ht="15" customHeight="1">
      <c r="AF1323" s="3"/>
      <c r="AG1323" s="9"/>
    </row>
    <row r="1324" spans="32:33" ht="15" customHeight="1">
      <c r="AF1324" s="3"/>
      <c r="AG1324" s="9"/>
    </row>
    <row r="1325" spans="32:33" ht="15" customHeight="1">
      <c r="AF1325" s="3"/>
      <c r="AG1325" s="9"/>
    </row>
    <row r="1326" spans="32:33" ht="15" customHeight="1">
      <c r="AF1326" s="3"/>
      <c r="AG1326" s="9"/>
    </row>
    <row r="1327" spans="32:33" ht="15" customHeight="1">
      <c r="AF1327" s="3"/>
      <c r="AG1327" s="9"/>
    </row>
    <row r="1328" spans="32:33" ht="15" customHeight="1">
      <c r="AF1328" s="3"/>
      <c r="AG1328" s="9"/>
    </row>
    <row r="1329" spans="32:33" ht="15" customHeight="1">
      <c r="AF1329" s="3"/>
      <c r="AG1329" s="9"/>
    </row>
    <row r="1330" spans="32:33" ht="15" customHeight="1">
      <c r="AF1330" s="3"/>
      <c r="AG1330" s="9"/>
    </row>
    <row r="1331" spans="32:33" ht="15" customHeight="1">
      <c r="AF1331" s="3"/>
      <c r="AG1331" s="9"/>
    </row>
    <row r="1332" spans="32:33" ht="15" customHeight="1">
      <c r="AF1332" s="3"/>
      <c r="AG1332" s="9"/>
    </row>
    <row r="1333" spans="32:33" ht="15" customHeight="1">
      <c r="AF1333" s="3"/>
      <c r="AG1333" s="9"/>
    </row>
    <row r="1334" spans="32:33" ht="15" customHeight="1">
      <c r="AF1334" s="3"/>
      <c r="AG1334" s="9"/>
    </row>
    <row r="1335" spans="32:33" ht="15" customHeight="1">
      <c r="AF1335" s="3"/>
      <c r="AG1335" s="9"/>
    </row>
    <row r="1336" spans="32:33" ht="15" customHeight="1">
      <c r="AF1336" s="3"/>
      <c r="AG1336" s="9"/>
    </row>
    <row r="1337" spans="32:33" ht="15" customHeight="1">
      <c r="AF1337" s="3"/>
      <c r="AG1337" s="9"/>
    </row>
    <row r="1338" spans="32:33" ht="15" customHeight="1">
      <c r="AF1338" s="3"/>
      <c r="AG1338" s="9"/>
    </row>
    <row r="1339" spans="32:33" ht="15" customHeight="1">
      <c r="AF1339" s="3"/>
      <c r="AG1339" s="9"/>
    </row>
    <row r="1340" spans="32:33" ht="15" customHeight="1">
      <c r="AF1340" s="3"/>
      <c r="AG1340" s="9"/>
    </row>
    <row r="1341" spans="32:33" ht="15" customHeight="1">
      <c r="AF1341" s="3"/>
      <c r="AG1341" s="9"/>
    </row>
    <row r="1342" spans="32:33" ht="15" customHeight="1">
      <c r="AF1342" s="3"/>
      <c r="AG1342" s="9"/>
    </row>
    <row r="1343" spans="32:33" ht="15" customHeight="1">
      <c r="AF1343" s="3"/>
      <c r="AG1343" s="9"/>
    </row>
    <row r="1344" spans="32:33" ht="15" customHeight="1">
      <c r="AF1344" s="3"/>
      <c r="AG1344" s="9"/>
    </row>
    <row r="1345" spans="32:33" ht="15" customHeight="1">
      <c r="AF1345" s="3"/>
      <c r="AG1345" s="9"/>
    </row>
    <row r="1346" spans="32:33" ht="15" customHeight="1">
      <c r="AF1346" s="3"/>
      <c r="AG1346" s="9"/>
    </row>
    <row r="1347" spans="32:33" ht="15" customHeight="1">
      <c r="AF1347" s="3"/>
      <c r="AG1347" s="9"/>
    </row>
    <row r="1348" spans="32:33" ht="15" customHeight="1">
      <c r="AF1348" s="3"/>
      <c r="AG1348" s="9"/>
    </row>
    <row r="1349" spans="32:33" ht="15" customHeight="1">
      <c r="AF1349" s="3"/>
      <c r="AG1349" s="9"/>
    </row>
    <row r="1350" spans="32:33" ht="15" customHeight="1">
      <c r="AF1350" s="3"/>
      <c r="AG1350" s="9"/>
    </row>
    <row r="1351" spans="32:33" ht="15" customHeight="1">
      <c r="AF1351" s="3"/>
      <c r="AG1351" s="9"/>
    </row>
    <row r="1352" spans="32:33" ht="15" customHeight="1">
      <c r="AF1352" s="3"/>
      <c r="AG1352" s="9"/>
    </row>
    <row r="1353" spans="32:33" ht="15" customHeight="1">
      <c r="AF1353" s="3"/>
      <c r="AG1353" s="9"/>
    </row>
    <row r="1354" spans="32:33" ht="15" customHeight="1">
      <c r="AF1354" s="3"/>
      <c r="AG1354" s="9"/>
    </row>
    <row r="1355" spans="32:33" ht="15" customHeight="1">
      <c r="AF1355" s="3"/>
      <c r="AG1355" s="9"/>
    </row>
    <row r="1356" spans="32:33" ht="15" customHeight="1">
      <c r="AF1356" s="3"/>
      <c r="AG1356" s="9"/>
    </row>
    <row r="1357" spans="32:33" ht="15" customHeight="1">
      <c r="AF1357" s="3"/>
      <c r="AG1357" s="9"/>
    </row>
    <row r="1358" spans="32:33" ht="15" customHeight="1">
      <c r="AF1358" s="3"/>
      <c r="AG1358" s="9"/>
    </row>
    <row r="1359" spans="32:33" ht="15" customHeight="1">
      <c r="AF1359" s="3"/>
      <c r="AG1359" s="9"/>
    </row>
    <row r="1360" spans="32:33" ht="15" customHeight="1">
      <c r="AF1360" s="3"/>
      <c r="AG1360" s="9"/>
    </row>
    <row r="1361" spans="32:33" ht="15" customHeight="1">
      <c r="AF1361" s="3"/>
      <c r="AG1361" s="9"/>
    </row>
    <row r="1362" spans="32:33" ht="15" customHeight="1">
      <c r="AF1362" s="3"/>
      <c r="AG1362" s="9"/>
    </row>
    <row r="1363" spans="32:33" ht="15" customHeight="1">
      <c r="AF1363" s="3"/>
      <c r="AG1363" s="9"/>
    </row>
    <row r="1364" spans="32:33" ht="15" customHeight="1">
      <c r="AF1364" s="3"/>
      <c r="AG1364" s="9"/>
    </row>
    <row r="1365" spans="32:33" ht="15" customHeight="1">
      <c r="AF1365" s="3"/>
      <c r="AG1365" s="9"/>
    </row>
    <row r="1366" spans="32:33" ht="15" customHeight="1">
      <c r="AF1366" s="3"/>
      <c r="AG1366" s="9"/>
    </row>
    <row r="1367" spans="32:33" ht="15" customHeight="1">
      <c r="AF1367" s="3"/>
      <c r="AG1367" s="9"/>
    </row>
    <row r="1368" spans="32:33" ht="15" customHeight="1">
      <c r="AF1368" s="3"/>
      <c r="AG1368" s="9"/>
    </row>
    <row r="1369" spans="32:33" ht="15" customHeight="1">
      <c r="AF1369" s="3"/>
      <c r="AG1369" s="9"/>
    </row>
    <row r="1370" spans="32:33" ht="15" customHeight="1">
      <c r="AF1370" s="3"/>
      <c r="AG1370" s="9"/>
    </row>
    <row r="1371" spans="32:33" ht="15" customHeight="1">
      <c r="AF1371" s="3"/>
      <c r="AG1371" s="9"/>
    </row>
    <row r="1372" spans="32:33" ht="15" customHeight="1">
      <c r="AF1372" s="3"/>
      <c r="AG1372" s="9"/>
    </row>
    <row r="1373" spans="32:33" ht="15" customHeight="1">
      <c r="AF1373" s="3"/>
      <c r="AG1373" s="9"/>
    </row>
    <row r="1374" spans="32:33" ht="15" customHeight="1">
      <c r="AF1374" s="3"/>
      <c r="AG1374" s="9"/>
    </row>
    <row r="1375" spans="32:33" ht="15" customHeight="1">
      <c r="AF1375" s="3"/>
      <c r="AG1375" s="9"/>
    </row>
    <row r="1376" spans="32:33" ht="15" customHeight="1">
      <c r="AF1376" s="3"/>
      <c r="AG1376" s="9"/>
    </row>
    <row r="1377" spans="32:33" ht="15" customHeight="1">
      <c r="AF1377" s="3"/>
      <c r="AG1377" s="9"/>
    </row>
    <row r="1378" spans="32:33" ht="15" customHeight="1">
      <c r="AF1378" s="3"/>
      <c r="AG1378" s="9"/>
    </row>
    <row r="1379" spans="32:33" ht="15" customHeight="1">
      <c r="AF1379" s="3"/>
      <c r="AG1379" s="9"/>
    </row>
    <row r="1380" spans="32:33" ht="15" customHeight="1">
      <c r="AF1380" s="3"/>
      <c r="AG1380" s="9"/>
    </row>
    <row r="1381" spans="32:33" ht="15" customHeight="1">
      <c r="AF1381" s="3"/>
      <c r="AG1381" s="9"/>
    </row>
    <row r="1382" spans="32:33" ht="15" customHeight="1">
      <c r="AF1382" s="3"/>
      <c r="AG1382" s="9"/>
    </row>
    <row r="1383" spans="32:33" ht="15" customHeight="1">
      <c r="AF1383" s="3"/>
      <c r="AG1383" s="9"/>
    </row>
    <row r="1384" spans="32:33" ht="15" customHeight="1">
      <c r="AF1384" s="3"/>
      <c r="AG1384" s="9"/>
    </row>
    <row r="1385" spans="32:33" ht="15" customHeight="1">
      <c r="AF1385" s="3"/>
      <c r="AG1385" s="9"/>
    </row>
    <row r="1386" spans="32:33" ht="15" customHeight="1">
      <c r="AF1386" s="3"/>
      <c r="AG1386" s="9"/>
    </row>
    <row r="1387" spans="32:33" ht="15" customHeight="1">
      <c r="AF1387" s="3"/>
      <c r="AG1387" s="9"/>
    </row>
    <row r="1388" spans="32:33" ht="15" customHeight="1">
      <c r="AF1388" s="3"/>
      <c r="AG1388" s="9"/>
    </row>
    <row r="1389" spans="32:33" ht="15" customHeight="1">
      <c r="AF1389" s="3"/>
      <c r="AG1389" s="9"/>
    </row>
    <row r="1390" spans="32:33" ht="15" customHeight="1">
      <c r="AF1390" s="3"/>
      <c r="AG1390" s="9"/>
    </row>
    <row r="1391" spans="32:33" ht="15" customHeight="1">
      <c r="AF1391" s="3"/>
      <c r="AG1391" s="9"/>
    </row>
    <row r="1392" spans="32:33" ht="15" customHeight="1">
      <c r="AF1392" s="3"/>
      <c r="AG1392" s="9"/>
    </row>
    <row r="1393" spans="32:33" ht="15" customHeight="1">
      <c r="AF1393" s="3"/>
      <c r="AG1393" s="9"/>
    </row>
    <row r="1394" spans="32:33" ht="15" customHeight="1">
      <c r="AF1394" s="3"/>
      <c r="AG1394" s="9"/>
    </row>
    <row r="1395" spans="32:33" ht="15" customHeight="1">
      <c r="AF1395" s="3"/>
      <c r="AG1395" s="9"/>
    </row>
    <row r="1396" spans="32:33" ht="15" customHeight="1">
      <c r="AF1396" s="3"/>
      <c r="AG1396" s="9"/>
    </row>
    <row r="1397" spans="32:33" ht="15" customHeight="1">
      <c r="AF1397" s="3"/>
      <c r="AG1397" s="9"/>
    </row>
    <row r="1398" spans="32:33" ht="15" customHeight="1">
      <c r="AF1398" s="3"/>
      <c r="AG1398" s="9"/>
    </row>
    <row r="1399" spans="32:33" ht="15" customHeight="1">
      <c r="AF1399" s="3"/>
      <c r="AG1399" s="9"/>
    </row>
    <row r="1400" spans="32:33" ht="15" customHeight="1">
      <c r="AF1400" s="3"/>
      <c r="AG1400" s="9"/>
    </row>
    <row r="1401" spans="32:33" ht="15" customHeight="1">
      <c r="AF1401" s="3"/>
      <c r="AG1401" s="9"/>
    </row>
    <row r="1402" spans="32:33" ht="15" customHeight="1">
      <c r="AF1402" s="3"/>
      <c r="AG1402" s="9"/>
    </row>
    <row r="1403" spans="32:33" ht="15" customHeight="1">
      <c r="AF1403" s="3"/>
      <c r="AG1403" s="9"/>
    </row>
    <row r="1404" spans="32:33" ht="15" customHeight="1">
      <c r="AF1404" s="3"/>
      <c r="AG1404" s="9"/>
    </row>
    <row r="1405" spans="32:33" ht="15" customHeight="1">
      <c r="AF1405" s="3"/>
      <c r="AG1405" s="9"/>
    </row>
    <row r="1406" spans="32:33" ht="15" customHeight="1">
      <c r="AF1406" s="3"/>
      <c r="AG1406" s="9"/>
    </row>
    <row r="1407" spans="32:33" ht="15" customHeight="1">
      <c r="AF1407" s="3"/>
      <c r="AG1407" s="9"/>
    </row>
    <row r="1408" spans="32:33" ht="15" customHeight="1">
      <c r="AF1408" s="3"/>
      <c r="AG1408" s="9"/>
    </row>
    <row r="1409" spans="32:33" ht="15" customHeight="1">
      <c r="AF1409" s="3"/>
      <c r="AG1409" s="9"/>
    </row>
    <row r="1410" spans="32:33" ht="15" customHeight="1">
      <c r="AF1410" s="3"/>
      <c r="AG1410" s="9"/>
    </row>
    <row r="1411" spans="32:33" ht="15" customHeight="1">
      <c r="AF1411" s="3"/>
      <c r="AG1411" s="9"/>
    </row>
    <row r="1412" spans="32:33" ht="15" customHeight="1">
      <c r="AF1412" s="3"/>
      <c r="AG1412" s="9"/>
    </row>
    <row r="1413" spans="32:33" ht="15" customHeight="1">
      <c r="AF1413" s="3"/>
      <c r="AG1413" s="9"/>
    </row>
    <row r="1414" spans="32:33" ht="15" customHeight="1">
      <c r="AF1414" s="3"/>
      <c r="AG1414" s="9"/>
    </row>
    <row r="1415" spans="32:33" ht="15" customHeight="1">
      <c r="AF1415" s="3"/>
      <c r="AG1415" s="9"/>
    </row>
    <row r="1416" spans="32:33" ht="15" customHeight="1">
      <c r="AF1416" s="3"/>
      <c r="AG1416" s="9"/>
    </row>
    <row r="1417" spans="32:33" ht="15" customHeight="1">
      <c r="AF1417" s="3"/>
      <c r="AG1417" s="9"/>
    </row>
    <row r="1418" spans="32:33" ht="15" customHeight="1">
      <c r="AF1418" s="3"/>
      <c r="AG1418" s="9"/>
    </row>
    <row r="1419" spans="32:33" ht="15" customHeight="1">
      <c r="AF1419" s="3"/>
      <c r="AG1419" s="9"/>
    </row>
    <row r="1420" spans="32:33" ht="15" customHeight="1">
      <c r="AF1420" s="3"/>
      <c r="AG1420" s="9"/>
    </row>
    <row r="1421" spans="32:33" ht="15" customHeight="1">
      <c r="AF1421" s="3"/>
      <c r="AG1421" s="9"/>
    </row>
    <row r="1422" spans="32:33" ht="15" customHeight="1">
      <c r="AF1422" s="3"/>
      <c r="AG1422" s="9"/>
    </row>
    <row r="1423" spans="32:33" ht="15" customHeight="1">
      <c r="AF1423" s="3"/>
      <c r="AG1423" s="9"/>
    </row>
    <row r="1424" spans="32:33" ht="15" customHeight="1">
      <c r="AF1424" s="3"/>
      <c r="AG1424" s="9"/>
    </row>
    <row r="1425" spans="32:33" ht="15" customHeight="1">
      <c r="AF1425" s="3"/>
      <c r="AG1425" s="9"/>
    </row>
    <row r="1426" spans="32:33" ht="15" customHeight="1">
      <c r="AF1426" s="3"/>
      <c r="AG1426" s="9"/>
    </row>
    <row r="1427" spans="32:33" ht="15" customHeight="1">
      <c r="AF1427" s="3"/>
      <c r="AG1427" s="9"/>
    </row>
    <row r="1428" spans="32:33" ht="15" customHeight="1">
      <c r="AF1428" s="3"/>
      <c r="AG1428" s="9"/>
    </row>
    <row r="1429" spans="32:33" ht="15" customHeight="1">
      <c r="AF1429" s="3"/>
      <c r="AG1429" s="9"/>
    </row>
    <row r="1430" spans="32:33" ht="15" customHeight="1">
      <c r="AF1430" s="3"/>
      <c r="AG1430" s="9"/>
    </row>
    <row r="1431" spans="32:33" ht="15" customHeight="1">
      <c r="AF1431" s="3"/>
      <c r="AG1431" s="9"/>
    </row>
    <row r="1432" spans="32:33" ht="15" customHeight="1">
      <c r="AF1432" s="3"/>
      <c r="AG1432" s="9"/>
    </row>
    <row r="1433" spans="32:33" ht="15" customHeight="1">
      <c r="AF1433" s="3"/>
      <c r="AG1433" s="9"/>
    </row>
    <row r="1434" spans="32:33" ht="15" customHeight="1">
      <c r="AF1434" s="3"/>
      <c r="AG1434" s="9"/>
    </row>
    <row r="1435" spans="32:33" ht="15" customHeight="1">
      <c r="AF1435" s="3"/>
      <c r="AG1435" s="9"/>
    </row>
    <row r="1436" spans="32:33" ht="15" customHeight="1">
      <c r="AF1436" s="3"/>
      <c r="AG1436" s="9"/>
    </row>
    <row r="1437" spans="32:33" ht="15" customHeight="1">
      <c r="AF1437" s="3"/>
      <c r="AG1437" s="9"/>
    </row>
    <row r="1438" spans="32:33" ht="15" customHeight="1">
      <c r="AF1438" s="3"/>
      <c r="AG1438" s="9"/>
    </row>
    <row r="1439" spans="32:33" ht="15" customHeight="1">
      <c r="AF1439" s="3"/>
      <c r="AG1439" s="9"/>
    </row>
    <row r="1440" spans="32:33" ht="15" customHeight="1">
      <c r="AF1440" s="3"/>
      <c r="AG1440" s="9"/>
    </row>
    <row r="1441" spans="32:33" ht="15" customHeight="1">
      <c r="AF1441" s="3"/>
      <c r="AG1441" s="9"/>
    </row>
    <row r="1442" spans="32:33" ht="15" customHeight="1">
      <c r="AF1442" s="3"/>
      <c r="AG1442" s="9"/>
    </row>
    <row r="1443" spans="32:33" ht="15" customHeight="1">
      <c r="AF1443" s="3"/>
      <c r="AG1443" s="9"/>
    </row>
    <row r="1444" spans="32:33" ht="15" customHeight="1">
      <c r="AF1444" s="3"/>
      <c r="AG1444" s="9"/>
    </row>
    <row r="1445" spans="32:33" ht="15" customHeight="1">
      <c r="AF1445" s="3"/>
      <c r="AG1445" s="9"/>
    </row>
    <row r="1446" spans="32:33" ht="15" customHeight="1">
      <c r="AF1446" s="3"/>
      <c r="AG1446" s="9"/>
    </row>
    <row r="1447" spans="32:33" ht="15" customHeight="1">
      <c r="AF1447" s="3"/>
      <c r="AG1447" s="9"/>
    </row>
    <row r="1448" spans="32:33" ht="15" customHeight="1">
      <c r="AF1448" s="3"/>
      <c r="AG1448" s="9"/>
    </row>
    <row r="1449" spans="32:33" ht="15" customHeight="1">
      <c r="AF1449" s="3"/>
      <c r="AG1449" s="9"/>
    </row>
  </sheetData>
  <dataValidations count="7">
    <dataValidation type="list" allowBlank="1" showInputMessage="1" showErrorMessage="1" sqref="AN1110:AN1179 AL1450:AL1048576 AM1180:AM1449" xr:uid="{00000000-0002-0000-0200-000000000000}">
      <formula1>$N$4:$N$5</formula1>
    </dataValidation>
    <dataValidation type="list" allowBlank="1" showInputMessage="1" showErrorMessage="1" sqref="AL1110:AL1179 AK1180:AK1449 AJ1450:AJ1048576" xr:uid="{00000000-0002-0000-0200-000001000000}">
      <formula1>$M$4:$M$4</formula1>
    </dataValidation>
    <dataValidation type="list" allowBlank="1" showInputMessage="1" showErrorMessage="1" sqref="AS1110:AS1179 AQ1450:AQ1048576 AR1180:AR1449" xr:uid="{00000000-0002-0000-0200-000002000000}">
      <formula1>$K$4:$K$6</formula1>
    </dataValidation>
    <dataValidation type="list" allowBlank="1" showInputMessage="1" showErrorMessage="1" sqref="AK1110:AK1179 AJ1180:AJ1449 AI1450:AI1048576" xr:uid="{00000000-0002-0000-0200-000003000000}">
      <formula1>$L$4:$L$6</formula1>
    </dataValidation>
    <dataValidation type="list" allowBlank="1" showInputMessage="1" showErrorMessage="1" sqref="AO1110:AO1179 AN1180:AN1449 AM1450:AM1048576" xr:uid="{00000000-0002-0000-0200-000004000000}">
      <formula1>$C$4:$C$6</formula1>
    </dataValidation>
    <dataValidation type="list" allowBlank="1" showInputMessage="1" showErrorMessage="1" sqref="AD1110:AD1179 AC1180:AC1449" xr:uid="{00000000-0002-0000-0200-000005000000}">
      <formula1>$H$4:$H$6</formula1>
    </dataValidation>
    <dataValidation type="list" allowBlank="1" showInputMessage="1" showErrorMessage="1" sqref="AR1110:AR1179 AQ1180:AQ1449 AP1450:AP1048576" xr:uid="{00000000-0002-0000-0200-000006000000}">
      <formula1>$E$4:$E$4</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200-000008000000}">
          <x14:formula1>
            <xm:f>'controlled vocabulary'!$N$4:$N$6</xm:f>
          </x14:formula1>
          <xm:sqref>AJ29:AJ1109</xm:sqref>
        </x14:dataValidation>
        <x14:dataValidation type="list" allowBlank="1" showInputMessage="1" showErrorMessage="1" xr:uid="{00000000-0002-0000-0200-00000B000000}">
          <x14:formula1>
            <xm:f>'controlled vocabulary'!$P$4:$P$5</xm:f>
          </x14:formula1>
          <xm:sqref>K1110:K1048576</xm:sqref>
        </x14:dataValidation>
        <x14:dataValidation type="list" allowBlank="1" showInputMessage="1" showErrorMessage="1" xr:uid="{00000000-0002-0000-0200-00000C000000}">
          <x14:formula1>
            <xm:f>'controlled vocabulary'!$H$4:$H$11</xm:f>
          </x14:formula1>
          <xm:sqref>Y29:Y1048576</xm:sqref>
        </x14:dataValidation>
        <x14:dataValidation type="list" allowBlank="1" showInputMessage="1" showErrorMessage="1" xr:uid="{00000000-0002-0000-0200-00000E000000}">
          <x14:formula1>
            <xm:f>'controlled vocabulary'!$F$4:$F$15</xm:f>
          </x14:formula1>
          <xm:sqref>R1110:R1048576 P4:P1048576</xm:sqref>
        </x14:dataValidation>
        <x14:dataValidation type="list" allowBlank="1" showInputMessage="1" showErrorMessage="1" xr:uid="{00000000-0002-0000-0200-000010000000}">
          <x14:formula1>
            <xm:f>'controlled vocabulary'!$G$4:$G$6</xm:f>
          </x14:formula1>
          <xm:sqref>S29:S1048576</xm:sqref>
        </x14:dataValidation>
        <x14:dataValidation type="list" allowBlank="1" showInputMessage="1" showErrorMessage="1" xr:uid="{00000000-0002-0000-0200-000014000000}">
          <x14:formula1>
            <xm:f>'controlled vocabulary'!$B$4:$B$5</xm:f>
          </x14:formula1>
          <xm:sqref>I29:I1048576</xm:sqref>
        </x14:dataValidation>
        <x14:dataValidation type="list" allowBlank="1" showInputMessage="1" showErrorMessage="1" xr:uid="{D9A8B599-3E80-8748-A6E2-A5425E2735D5}">
          <x14:formula1>
            <xm:f>'controlled vocabulary'!#REF!</xm:f>
          </x14:formula1>
          <xm:sqref>Y4</xm:sqref>
        </x14:dataValidation>
        <x14:dataValidation type="list" allowBlank="1" showInputMessage="1" showErrorMessage="1" xr:uid="{894DCCB2-55DE-0E42-8FC4-A5DE6E005258}">
          <x14:formula1>
            <xm:f>OFFSET(site!#REF!,3,0,COUNTA(site!#REF!)-2,1)</xm:f>
          </x14:formula1>
          <xm:sqref>B4</xm:sqref>
        </x14:dataValidation>
        <x14:dataValidation type="list" allowBlank="1" showInputMessage="1" showErrorMessage="1" xr:uid="{00000000-0002-0000-0200-000007000000}">
          <x14:formula1>
            <xm:f>'controlled vocabulary'!$O$4:$O$9</xm:f>
          </x14:formula1>
          <xm:sqref>AL4:AL1109</xm:sqref>
        </x14:dataValidation>
        <x14:dataValidation type="list" allowBlank="1" showInputMessage="1" showErrorMessage="1" xr:uid="{00000000-0002-0000-0200-000009000000}">
          <x14:formula1>
            <xm:f>'controlled vocabulary'!$L$4:$L$10</xm:f>
          </x14:formula1>
          <xm:sqref>AQ4:AQ1109</xm:sqref>
        </x14:dataValidation>
        <x14:dataValidation type="list" allowBlank="1" showInputMessage="1" showErrorMessage="1" xr:uid="{00000000-0002-0000-0200-00000A000000}">
          <x14:formula1>
            <xm:f>'controlled vocabulary'!$C$4:$C$11</xm:f>
          </x14:formula1>
          <xm:sqref>AM4:AM1109</xm:sqref>
        </x14:dataValidation>
        <x14:dataValidation type="list" allowBlank="1" showInputMessage="1" showErrorMessage="1" xr:uid="{00000000-0002-0000-0200-00000D000000}">
          <x14:formula1>
            <xm:f>'controlled vocabulary'!$M$4:$M$12</xm:f>
          </x14:formula1>
          <xm:sqref>AI4:AI1109</xm:sqref>
        </x14:dataValidation>
        <x14:dataValidation type="list" allowBlank="1" showInputMessage="1" showErrorMessage="1" xr:uid="{00000000-0002-0000-0200-00000F000000}">
          <x14:formula1>
            <xm:f>'controlled vocabulary'!$E$4:$E$6</xm:f>
          </x14:formula1>
          <xm:sqref>AP4:AP1109</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5000000}">
          <x14:formula1>
            <xm:f>OFFSET(site!B$1,3,0,COUNTA(site!B:B)-2,1)</xm:f>
          </x14:formula1>
          <xm:sqref>B29:B1048576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N4" sqref="N4"/>
    </sheetView>
  </sheetViews>
  <sheetFormatPr defaultColWidth="11.453125" defaultRowHeight="14.5"/>
  <cols>
    <col min="1" max="1" width="14.6328125" style="3" customWidth="1"/>
    <col min="2" max="2" width="12.36328125" bestFit="1" customWidth="1"/>
    <col min="3" max="3" width="12.36328125" customWidth="1"/>
    <col min="4" max="5" width="13.08984375" customWidth="1"/>
    <col min="6" max="7" width="12.36328125" customWidth="1"/>
    <col min="8" max="8" width="14.81640625" style="107" customWidth="1"/>
    <col min="9" max="9" width="15" style="107" customWidth="1"/>
    <col min="10" max="10" width="14.36328125" style="107" bestFit="1" customWidth="1"/>
    <col min="11" max="11" width="14.36328125" style="107" customWidth="1"/>
    <col min="12" max="12" width="21.089843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089843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2" customFormat="1" ht="29" customHeight="1">
      <c r="A1" s="17" t="s">
        <v>665</v>
      </c>
      <c r="B1" s="17" t="s">
        <v>14</v>
      </c>
      <c r="C1" s="87" t="s">
        <v>621</v>
      </c>
      <c r="D1" s="92" t="s">
        <v>455</v>
      </c>
      <c r="E1" s="92" t="s">
        <v>813</v>
      </c>
      <c r="F1" s="23" t="s">
        <v>623</v>
      </c>
      <c r="G1" s="23" t="s">
        <v>624</v>
      </c>
      <c r="H1" s="103" t="s">
        <v>739</v>
      </c>
      <c r="I1" s="97" t="s">
        <v>740</v>
      </c>
      <c r="J1" s="97" t="s">
        <v>741</v>
      </c>
      <c r="K1" s="97" t="s">
        <v>848</v>
      </c>
      <c r="L1" s="80" t="s">
        <v>432</v>
      </c>
      <c r="M1" s="80" t="s">
        <v>433</v>
      </c>
      <c r="N1" s="80" t="s">
        <v>434</v>
      </c>
      <c r="O1" s="80" t="s">
        <v>435</v>
      </c>
      <c r="P1" s="88" t="s">
        <v>654</v>
      </c>
      <c r="Q1" s="80" t="s">
        <v>680</v>
      </c>
      <c r="R1" s="88" t="s">
        <v>645</v>
      </c>
      <c r="S1" s="80" t="s">
        <v>436</v>
      </c>
      <c r="T1" s="80" t="s">
        <v>683</v>
      </c>
      <c r="U1" s="80" t="s">
        <v>437</v>
      </c>
      <c r="V1" s="80" t="s">
        <v>438</v>
      </c>
      <c r="W1" s="80" t="s">
        <v>439</v>
      </c>
      <c r="X1" s="80" t="s">
        <v>440</v>
      </c>
      <c r="Y1" s="80" t="s">
        <v>441</v>
      </c>
      <c r="Z1" s="80" t="s">
        <v>442</v>
      </c>
      <c r="AA1" s="80" t="s">
        <v>443</v>
      </c>
      <c r="AB1" s="80" t="s">
        <v>444</v>
      </c>
      <c r="AC1" s="80" t="s">
        <v>919</v>
      </c>
      <c r="AD1" s="80" t="s">
        <v>921</v>
      </c>
      <c r="AE1" s="80" t="s">
        <v>922</v>
      </c>
      <c r="AF1" s="80" t="s">
        <v>923</v>
      </c>
      <c r="AG1" s="81" t="s">
        <v>719</v>
      </c>
      <c r="AH1" s="81" t="s">
        <v>720</v>
      </c>
      <c r="AI1" s="81" t="s">
        <v>932</v>
      </c>
      <c r="AJ1" s="81" t="s">
        <v>929</v>
      </c>
      <c r="AK1" s="54" t="s">
        <v>445</v>
      </c>
      <c r="AL1" s="54" t="s">
        <v>446</v>
      </c>
      <c r="AM1" s="54" t="s">
        <v>447</v>
      </c>
      <c r="AN1" s="54" t="s">
        <v>448</v>
      </c>
      <c r="AO1" s="54" t="s">
        <v>449</v>
      </c>
      <c r="AP1" s="34" t="s">
        <v>450</v>
      </c>
      <c r="AQ1" s="54" t="s">
        <v>451</v>
      </c>
      <c r="AR1" s="54" t="s">
        <v>452</v>
      </c>
      <c r="AS1" s="34" t="s">
        <v>453</v>
      </c>
    </row>
    <row r="2" spans="1:45" s="112" customFormat="1" ht="58" customHeight="1">
      <c r="A2" s="21" t="s">
        <v>666</v>
      </c>
      <c r="B2" s="25" t="s">
        <v>16</v>
      </c>
      <c r="C2" s="25" t="s">
        <v>369</v>
      </c>
      <c r="D2" s="25" t="s">
        <v>622</v>
      </c>
      <c r="E2" s="25" t="s">
        <v>814</v>
      </c>
      <c r="F2" s="25" t="s">
        <v>625</v>
      </c>
      <c r="G2" s="25" t="s">
        <v>626</v>
      </c>
      <c r="H2" s="98" t="s">
        <v>728</v>
      </c>
      <c r="I2" s="98" t="s">
        <v>729</v>
      </c>
      <c r="J2" s="98" t="s">
        <v>727</v>
      </c>
      <c r="K2" s="98" t="s">
        <v>849</v>
      </c>
      <c r="L2" s="110" t="s">
        <v>784</v>
      </c>
      <c r="M2" s="110"/>
      <c r="N2" s="110" t="s">
        <v>788</v>
      </c>
      <c r="O2" s="110" t="s">
        <v>644</v>
      </c>
      <c r="P2" s="110" t="s">
        <v>681</v>
      </c>
      <c r="Q2" s="110" t="s">
        <v>682</v>
      </c>
      <c r="R2" s="110" t="s">
        <v>790</v>
      </c>
      <c r="S2" s="110" t="s">
        <v>711</v>
      </c>
      <c r="T2" s="110" t="s">
        <v>712</v>
      </c>
      <c r="U2" s="110" t="s">
        <v>378</v>
      </c>
      <c r="V2" s="110" t="s">
        <v>377</v>
      </c>
      <c r="W2" s="110" t="s">
        <v>330</v>
      </c>
      <c r="X2" s="110" t="s">
        <v>376</v>
      </c>
      <c r="Y2" s="110" t="s">
        <v>375</v>
      </c>
      <c r="Z2" s="111" t="s">
        <v>374</v>
      </c>
      <c r="AA2" s="110" t="s">
        <v>373</v>
      </c>
      <c r="AB2" s="110" t="s">
        <v>718</v>
      </c>
      <c r="AC2" s="110" t="s">
        <v>920</v>
      </c>
      <c r="AD2" s="110" t="s">
        <v>924</v>
      </c>
      <c r="AE2" s="110" t="s">
        <v>807</v>
      </c>
      <c r="AF2" s="110" t="s">
        <v>925</v>
      </c>
      <c r="AG2" s="39" t="s">
        <v>686</v>
      </c>
      <c r="AH2" s="39" t="s">
        <v>687</v>
      </c>
      <c r="AI2" s="39" t="s">
        <v>931</v>
      </c>
      <c r="AJ2" s="39" t="s">
        <v>930</v>
      </c>
      <c r="AK2" s="39" t="s">
        <v>86</v>
      </c>
      <c r="AL2" s="39" t="s">
        <v>87</v>
      </c>
      <c r="AM2" s="39" t="s">
        <v>88</v>
      </c>
      <c r="AN2" s="39" t="s">
        <v>688</v>
      </c>
      <c r="AO2" s="39" t="s">
        <v>689</v>
      </c>
      <c r="AP2" s="39" t="s">
        <v>690</v>
      </c>
      <c r="AQ2" s="39" t="s">
        <v>691</v>
      </c>
      <c r="AR2" s="39" t="s">
        <v>692</v>
      </c>
      <c r="AS2" s="39" t="s">
        <v>693</v>
      </c>
    </row>
    <row r="3" spans="1:45" s="60" customFormat="1" ht="29">
      <c r="A3" s="27" t="s">
        <v>360</v>
      </c>
      <c r="B3" s="26"/>
      <c r="C3" s="94"/>
      <c r="D3" s="86"/>
      <c r="E3" s="86"/>
      <c r="F3" s="26" t="s">
        <v>31</v>
      </c>
      <c r="G3" s="26" t="s">
        <v>31</v>
      </c>
      <c r="H3" s="99" t="s">
        <v>725</v>
      </c>
      <c r="I3" s="99" t="s">
        <v>34</v>
      </c>
      <c r="J3" s="99" t="s">
        <v>726</v>
      </c>
      <c r="K3" s="99"/>
      <c r="L3" s="109" t="s">
        <v>785</v>
      </c>
      <c r="M3" s="75"/>
      <c r="N3" s="109" t="s">
        <v>783</v>
      </c>
      <c r="O3" s="109" t="s">
        <v>786</v>
      </c>
      <c r="P3" s="109" t="s">
        <v>787</v>
      </c>
      <c r="Q3" s="74"/>
      <c r="R3" s="109" t="s">
        <v>789</v>
      </c>
      <c r="S3" s="113" t="s">
        <v>901</v>
      </c>
      <c r="T3" s="109" t="s">
        <v>792</v>
      </c>
      <c r="U3" s="75" t="s">
        <v>371</v>
      </c>
      <c r="V3" s="75" t="s">
        <v>371</v>
      </c>
      <c r="W3" s="75" t="s">
        <v>326</v>
      </c>
      <c r="X3" s="74" t="s">
        <v>37</v>
      </c>
      <c r="Y3" s="74" t="s">
        <v>37</v>
      </c>
      <c r="Z3" s="75"/>
      <c r="AA3" s="75"/>
      <c r="AB3" s="109" t="s">
        <v>793</v>
      </c>
      <c r="AC3" s="109" t="s">
        <v>926</v>
      </c>
      <c r="AD3" s="109" t="s">
        <v>927</v>
      </c>
      <c r="AE3" s="109"/>
      <c r="AF3" s="109" t="s">
        <v>928</v>
      </c>
      <c r="AG3" s="47" t="s">
        <v>131</v>
      </c>
      <c r="AH3" s="47" t="s">
        <v>131</v>
      </c>
      <c r="AI3" s="47" t="s">
        <v>131</v>
      </c>
      <c r="AJ3" s="47" t="s">
        <v>131</v>
      </c>
      <c r="AK3" s="47" t="s">
        <v>55</v>
      </c>
      <c r="AL3" s="47"/>
      <c r="AM3" s="47" t="s">
        <v>132</v>
      </c>
      <c r="AN3" s="47" t="s">
        <v>131</v>
      </c>
      <c r="AO3" s="47" t="s">
        <v>131</v>
      </c>
      <c r="AP3" s="47" t="s">
        <v>131</v>
      </c>
      <c r="AQ3" s="47"/>
      <c r="AR3" s="47"/>
      <c r="AS3" s="47"/>
    </row>
    <row r="4" spans="1:45">
      <c r="A4" s="12"/>
      <c r="B4" s="3"/>
      <c r="C4" s="3"/>
      <c r="D4" s="3"/>
      <c r="E4" s="3"/>
      <c r="F4" s="3"/>
      <c r="G4" s="3"/>
      <c r="H4" s="100"/>
      <c r="I4" s="100"/>
      <c r="J4" s="100"/>
      <c r="K4" s="100"/>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c r="A5" s="12"/>
      <c r="B5" s="3"/>
      <c r="C5" s="3"/>
      <c r="D5" s="3"/>
      <c r="E5" s="3"/>
      <c r="F5" s="3"/>
      <c r="G5" s="3"/>
      <c r="H5" s="100"/>
      <c r="I5" s="100"/>
      <c r="J5" s="100"/>
      <c r="K5" s="100"/>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c r="A6" s="12"/>
      <c r="B6" s="3"/>
      <c r="C6" s="3"/>
      <c r="D6" s="3"/>
      <c r="E6" s="3"/>
      <c r="F6" s="3"/>
      <c r="G6" s="3"/>
      <c r="H6" s="100"/>
      <c r="I6" s="100"/>
      <c r="J6" s="100"/>
      <c r="K6" s="100"/>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c r="A7" s="12"/>
      <c r="B7" s="3"/>
      <c r="C7" s="3"/>
      <c r="D7" s="3"/>
      <c r="E7" s="3"/>
      <c r="F7" s="3"/>
      <c r="G7" s="3"/>
      <c r="H7" s="100"/>
      <c r="I7" s="100"/>
      <c r="J7" s="100"/>
      <c r="K7" s="100"/>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c r="B8" s="3"/>
      <c r="C8" s="3"/>
      <c r="D8" s="3"/>
      <c r="E8" s="3"/>
      <c r="F8" s="3"/>
      <c r="G8" s="3"/>
      <c r="H8" s="100"/>
      <c r="I8" s="100"/>
      <c r="J8" s="100"/>
      <c r="K8" s="100"/>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c r="B9" s="3"/>
      <c r="C9" s="3"/>
      <c r="D9" s="3"/>
      <c r="E9" s="3"/>
      <c r="F9" s="3"/>
      <c r="G9" s="3"/>
      <c r="H9" s="100"/>
      <c r="I9" s="100"/>
      <c r="J9" s="100"/>
      <c r="K9" s="100"/>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c r="B10" s="3"/>
      <c r="C10" s="3"/>
      <c r="D10" s="3"/>
      <c r="E10" s="3"/>
      <c r="F10" s="3"/>
      <c r="G10" s="3"/>
      <c r="H10" s="100"/>
      <c r="I10" s="100"/>
      <c r="J10" s="100"/>
      <c r="K10" s="100"/>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c r="B11" s="3"/>
      <c r="C11" s="3"/>
      <c r="D11" s="3"/>
      <c r="E11" s="3"/>
      <c r="F11" s="3"/>
      <c r="G11" s="3"/>
      <c r="H11" s="100"/>
      <c r="I11" s="100"/>
      <c r="J11" s="100"/>
      <c r="K11" s="100"/>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c r="B12" s="3"/>
      <c r="C12" s="3"/>
      <c r="D12" s="3"/>
      <c r="E12" s="3"/>
      <c r="F12" s="3"/>
      <c r="G12" s="3"/>
      <c r="H12" s="100"/>
      <c r="I12" s="100"/>
      <c r="J12" s="100"/>
      <c r="K12" s="100"/>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c r="B13" s="3"/>
      <c r="C13" s="3"/>
      <c r="D13" s="3"/>
      <c r="E13" s="3"/>
      <c r="F13" s="3"/>
      <c r="G13" s="3"/>
      <c r="H13" s="100"/>
      <c r="I13" s="100"/>
      <c r="J13" s="100"/>
      <c r="K13" s="100"/>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c r="B14" s="3"/>
      <c r="C14" s="3"/>
      <c r="D14" s="3"/>
      <c r="E14" s="3"/>
      <c r="F14" s="3"/>
      <c r="G14" s="3"/>
      <c r="H14" s="100"/>
      <c r="I14" s="100"/>
      <c r="J14" s="100"/>
      <c r="K14" s="100"/>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c r="B15" s="3"/>
      <c r="C15" s="3"/>
      <c r="D15" s="3"/>
      <c r="E15" s="3"/>
      <c r="F15" s="3"/>
      <c r="G15" s="3"/>
      <c r="H15" s="100"/>
      <c r="I15" s="100"/>
      <c r="J15" s="100"/>
      <c r="K15" s="100"/>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c r="B16" s="3"/>
      <c r="C16" s="3"/>
      <c r="D16" s="3"/>
      <c r="E16" s="3"/>
      <c r="F16" s="3"/>
      <c r="G16" s="3"/>
      <c r="H16" s="100"/>
      <c r="I16" s="100"/>
      <c r="J16" s="100"/>
      <c r="K16" s="100"/>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c r="B17" s="3"/>
      <c r="C17" s="3"/>
      <c r="D17" s="3"/>
      <c r="E17" s="3"/>
      <c r="F17" s="3"/>
      <c r="G17" s="3"/>
      <c r="H17" s="100"/>
      <c r="I17" s="100"/>
      <c r="J17" s="100"/>
      <c r="K17" s="100"/>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c r="B18" s="3"/>
      <c r="C18" s="3"/>
      <c r="D18" s="3"/>
      <c r="E18" s="3"/>
      <c r="F18" s="3"/>
      <c r="G18" s="3"/>
      <c r="H18" s="100"/>
      <c r="I18" s="100"/>
      <c r="J18" s="100"/>
      <c r="K18" s="100"/>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c r="B19" s="3"/>
      <c r="C19" s="3"/>
      <c r="D19" s="3"/>
      <c r="E19" s="3"/>
      <c r="F19" s="3"/>
      <c r="G19" s="3"/>
      <c r="H19" s="100"/>
      <c r="I19" s="100"/>
      <c r="J19" s="100"/>
      <c r="K19" s="100"/>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c r="B20" s="3"/>
      <c r="C20" s="3"/>
      <c r="D20" s="3"/>
      <c r="E20" s="3"/>
      <c r="F20" s="3"/>
      <c r="G20" s="3"/>
      <c r="H20" s="100"/>
      <c r="I20" s="100"/>
      <c r="J20" s="100"/>
      <c r="K20" s="100"/>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c r="B21" s="3"/>
      <c r="C21" s="3"/>
      <c r="D21" s="3"/>
      <c r="E21" s="3"/>
      <c r="F21" s="3"/>
      <c r="G21" s="3"/>
      <c r="H21" s="100"/>
      <c r="I21" s="100"/>
      <c r="J21" s="100"/>
      <c r="K21" s="100"/>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c r="B22" s="3"/>
      <c r="C22" s="3"/>
      <c r="D22" s="3"/>
      <c r="E22" s="3"/>
      <c r="F22" s="3"/>
      <c r="G22" s="3"/>
      <c r="H22" s="100"/>
      <c r="I22" s="100"/>
      <c r="J22" s="100"/>
      <c r="K22" s="100"/>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c r="B23" s="3"/>
      <c r="C23" s="3"/>
      <c r="D23" s="3"/>
      <c r="E23" s="3"/>
      <c r="F23" s="3"/>
      <c r="G23" s="3"/>
      <c r="H23" s="100"/>
      <c r="I23" s="100"/>
      <c r="J23" s="100"/>
      <c r="K23" s="100"/>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c r="B24" s="3"/>
      <c r="C24" s="3"/>
      <c r="D24" s="3"/>
      <c r="E24" s="3"/>
      <c r="F24" s="3"/>
      <c r="G24" s="3"/>
      <c r="H24" s="100"/>
      <c r="I24" s="100"/>
      <c r="J24" s="100"/>
      <c r="K24" s="100"/>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c r="B25" s="3"/>
      <c r="C25" s="3"/>
      <c r="D25" s="3"/>
      <c r="E25" s="3"/>
      <c r="F25" s="3"/>
      <c r="G25" s="3"/>
      <c r="H25" s="100"/>
      <c r="I25" s="100"/>
      <c r="J25" s="100"/>
      <c r="K25" s="100"/>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c r="B26" s="3"/>
      <c r="C26" s="3"/>
      <c r="D26" s="3"/>
      <c r="E26" s="3"/>
      <c r="F26" s="3"/>
      <c r="G26" s="3"/>
      <c r="H26" s="100"/>
      <c r="I26" s="100"/>
      <c r="J26" s="100"/>
      <c r="K26" s="100"/>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c r="B27" s="3"/>
      <c r="C27" s="3"/>
      <c r="D27" s="3"/>
      <c r="E27" s="3"/>
      <c r="F27" s="3"/>
      <c r="G27" s="3"/>
      <c r="H27" s="100"/>
      <c r="I27" s="100"/>
      <c r="J27" s="100"/>
      <c r="K27" s="100"/>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c r="B28" s="3"/>
      <c r="C28" s="3"/>
      <c r="D28" s="3"/>
      <c r="E28" s="3"/>
      <c r="F28" s="3"/>
      <c r="G28" s="3"/>
      <c r="H28" s="100"/>
      <c r="I28" s="100"/>
      <c r="J28" s="100"/>
      <c r="K28" s="100"/>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c r="B29" s="3"/>
      <c r="C29" s="3"/>
      <c r="D29" s="3"/>
      <c r="E29" s="3"/>
      <c r="F29" s="3"/>
      <c r="G29" s="3"/>
      <c r="H29" s="100"/>
      <c r="I29" s="100"/>
      <c r="J29" s="100"/>
      <c r="K29" s="100"/>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c r="B30" s="3"/>
      <c r="C30" s="3"/>
      <c r="D30" s="3"/>
      <c r="E30" s="3"/>
      <c r="F30" s="3"/>
      <c r="G30" s="3"/>
      <c r="H30" s="100"/>
      <c r="I30" s="100"/>
      <c r="J30" s="100"/>
      <c r="K30" s="100"/>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c r="B31" s="3"/>
      <c r="C31" s="3"/>
      <c r="D31" s="3"/>
      <c r="E31" s="3"/>
      <c r="F31" s="3"/>
      <c r="G31" s="3"/>
      <c r="H31" s="100"/>
      <c r="I31" s="100"/>
      <c r="J31" s="100"/>
      <c r="K31" s="100"/>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c r="B32" s="3"/>
      <c r="C32" s="3"/>
      <c r="D32" s="3"/>
      <c r="E32" s="3"/>
      <c r="F32" s="3"/>
      <c r="G32" s="3"/>
      <c r="H32" s="100"/>
      <c r="I32" s="100"/>
      <c r="J32" s="100"/>
      <c r="K32" s="100"/>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c r="B33" s="3"/>
      <c r="C33" s="3"/>
      <c r="D33" s="3"/>
      <c r="E33" s="3"/>
      <c r="F33" s="3"/>
      <c r="G33" s="3"/>
      <c r="H33" s="100"/>
      <c r="I33" s="100"/>
      <c r="J33" s="100"/>
      <c r="K33" s="100"/>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c r="B34" s="3"/>
      <c r="C34" s="3"/>
      <c r="D34" s="3"/>
      <c r="E34" s="3"/>
      <c r="F34" s="3"/>
      <c r="G34" s="3"/>
      <c r="H34" s="100"/>
      <c r="I34" s="100"/>
      <c r="J34" s="100"/>
      <c r="K34" s="100"/>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c r="B35" s="3"/>
      <c r="C35" s="3"/>
      <c r="D35" s="3"/>
      <c r="E35" s="3"/>
      <c r="F35" s="3"/>
      <c r="G35" s="3"/>
      <c r="H35" s="100"/>
      <c r="I35" s="100"/>
      <c r="J35" s="100"/>
      <c r="K35" s="100"/>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c r="B36" s="3"/>
      <c r="C36" s="3"/>
      <c r="D36" s="3"/>
      <c r="E36" s="3"/>
      <c r="F36" s="3"/>
      <c r="G36" s="3"/>
      <c r="H36" s="100"/>
      <c r="I36" s="100"/>
      <c r="J36" s="100"/>
      <c r="K36" s="100"/>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c r="B37" s="3"/>
      <c r="C37" s="3"/>
      <c r="D37" s="3"/>
      <c r="E37" s="3"/>
      <c r="F37" s="3"/>
      <c r="G37" s="3"/>
      <c r="H37" s="100"/>
      <c r="I37" s="100"/>
      <c r="J37" s="100"/>
      <c r="K37" s="100"/>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c r="B38" s="3"/>
      <c r="C38" s="3"/>
      <c r="D38" s="3"/>
      <c r="E38" s="3"/>
      <c r="F38" s="3"/>
      <c r="G38" s="3"/>
      <c r="H38" s="100"/>
      <c r="I38" s="100"/>
      <c r="J38" s="100"/>
      <c r="K38" s="100"/>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c r="B39" s="3"/>
      <c r="C39" s="3"/>
      <c r="D39" s="3"/>
      <c r="E39" s="3"/>
      <c r="F39" s="3"/>
      <c r="G39" s="3"/>
      <c r="H39" s="100"/>
      <c r="I39" s="100"/>
      <c r="J39" s="100"/>
      <c r="K39" s="100"/>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c r="B40" s="3"/>
      <c r="C40" s="3"/>
      <c r="D40" s="3"/>
      <c r="E40" s="3"/>
      <c r="F40" s="3"/>
      <c r="G40" s="3"/>
      <c r="H40" s="100"/>
      <c r="I40" s="100"/>
      <c r="J40" s="100"/>
      <c r="K40" s="100"/>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c r="B41" s="3"/>
      <c r="C41" s="3"/>
      <c r="D41" s="3"/>
      <c r="E41" s="3"/>
      <c r="F41" s="3"/>
      <c r="G41" s="3"/>
      <c r="H41" s="100"/>
      <c r="I41" s="100"/>
      <c r="J41" s="100"/>
      <c r="K41" s="100"/>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c r="B42" s="3"/>
      <c r="C42" s="3"/>
      <c r="D42" s="3"/>
      <c r="E42" s="3"/>
      <c r="F42" s="3"/>
      <c r="G42" s="3"/>
      <c r="H42" s="100"/>
      <c r="I42" s="100"/>
      <c r="J42" s="100"/>
      <c r="K42" s="100"/>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c r="B43" s="3"/>
      <c r="C43" s="3"/>
      <c r="D43" s="3"/>
      <c r="E43" s="3"/>
      <c r="F43" s="3"/>
      <c r="G43" s="3"/>
      <c r="H43" s="100"/>
      <c r="I43" s="100"/>
      <c r="J43" s="100"/>
      <c r="K43" s="100"/>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c r="B44" s="3"/>
      <c r="C44" s="3"/>
      <c r="D44" s="3"/>
      <c r="E44" s="3"/>
      <c r="F44" s="3"/>
      <c r="G44" s="3"/>
      <c r="H44" s="100"/>
      <c r="I44" s="100"/>
      <c r="J44" s="100"/>
      <c r="K44" s="100"/>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c r="B45" s="3"/>
      <c r="C45" s="3"/>
      <c r="D45" s="3"/>
      <c r="E45" s="3"/>
      <c r="F45" s="3"/>
      <c r="G45" s="3"/>
      <c r="H45" s="100"/>
      <c r="I45" s="100"/>
      <c r="J45" s="100"/>
      <c r="K45" s="100"/>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c r="B46" s="3"/>
      <c r="C46" s="3"/>
      <c r="D46" s="3"/>
      <c r="E46" s="3"/>
      <c r="F46" s="3"/>
      <c r="G46" s="3"/>
      <c r="H46" s="100"/>
      <c r="I46" s="100"/>
      <c r="J46" s="100"/>
      <c r="K46" s="100"/>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c r="B47" s="3"/>
      <c r="C47" s="3"/>
      <c r="D47" s="3"/>
      <c r="E47" s="3"/>
      <c r="F47" s="3"/>
      <c r="G47" s="3"/>
      <c r="H47" s="100"/>
      <c r="I47" s="100"/>
      <c r="J47" s="100"/>
      <c r="K47" s="100"/>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c r="B48" s="3"/>
      <c r="C48" s="3"/>
      <c r="D48" s="3"/>
      <c r="E48" s="3"/>
      <c r="F48" s="3"/>
      <c r="G48" s="3"/>
      <c r="H48" s="100"/>
      <c r="I48" s="100"/>
      <c r="J48" s="100"/>
      <c r="K48" s="100"/>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c r="B49" s="3"/>
      <c r="C49" s="3"/>
      <c r="D49" s="3"/>
      <c r="E49" s="3"/>
      <c r="F49" s="3"/>
      <c r="G49" s="3"/>
      <c r="H49" s="100"/>
      <c r="I49" s="100"/>
      <c r="J49" s="100"/>
      <c r="K49" s="100"/>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c r="B50" s="3"/>
      <c r="C50" s="3"/>
      <c r="D50" s="3"/>
      <c r="E50" s="3"/>
      <c r="F50" s="3"/>
      <c r="G50" s="3"/>
      <c r="H50" s="100"/>
      <c r="I50" s="100"/>
      <c r="J50" s="100"/>
      <c r="K50" s="100"/>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c r="B51" s="3"/>
      <c r="C51" s="3"/>
      <c r="D51" s="3"/>
      <c r="E51" s="3"/>
      <c r="F51" s="3"/>
      <c r="G51" s="3"/>
      <c r="H51" s="100"/>
      <c r="I51" s="100"/>
      <c r="J51" s="100"/>
      <c r="K51" s="100"/>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c r="B52" s="3"/>
      <c r="C52" s="3"/>
      <c r="D52" s="3"/>
      <c r="E52" s="3"/>
      <c r="F52" s="3"/>
      <c r="G52" s="3"/>
      <c r="H52" s="100"/>
      <c r="I52" s="100"/>
      <c r="J52" s="100"/>
      <c r="K52" s="100"/>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c r="B53" s="3"/>
      <c r="C53" s="3"/>
      <c r="D53" s="3"/>
      <c r="E53" s="3"/>
      <c r="F53" s="3"/>
      <c r="G53" s="3"/>
      <c r="H53" s="100"/>
      <c r="I53" s="100"/>
      <c r="J53" s="100"/>
      <c r="K53" s="100"/>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c r="B54" s="3"/>
      <c r="C54" s="3"/>
      <c r="D54" s="3"/>
      <c r="E54" s="3"/>
      <c r="F54" s="3"/>
      <c r="G54" s="3"/>
      <c r="H54" s="100"/>
      <c r="I54" s="100"/>
      <c r="J54" s="100"/>
      <c r="K54" s="100"/>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c r="B55" s="3"/>
      <c r="C55" s="3"/>
      <c r="D55" s="3"/>
      <c r="E55" s="3"/>
      <c r="F55" s="3"/>
      <c r="G55" s="3"/>
      <c r="H55" s="100"/>
      <c r="I55" s="100"/>
      <c r="J55" s="100"/>
      <c r="K55" s="100"/>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c r="B56" s="3"/>
      <c r="C56" s="3"/>
      <c r="D56" s="3"/>
      <c r="E56" s="3"/>
      <c r="F56" s="3"/>
      <c r="G56" s="3"/>
      <c r="H56" s="100"/>
      <c r="I56" s="100"/>
      <c r="J56" s="100"/>
      <c r="K56" s="100"/>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c r="B57" s="3"/>
      <c r="C57" s="3"/>
      <c r="D57" s="3"/>
      <c r="E57" s="3"/>
      <c r="F57" s="3"/>
      <c r="G57" s="3"/>
      <c r="H57" s="100"/>
      <c r="I57" s="100"/>
      <c r="J57" s="100"/>
      <c r="K57" s="100"/>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c r="B58" s="3"/>
      <c r="C58" s="3"/>
      <c r="D58" s="3"/>
      <c r="E58" s="3"/>
      <c r="F58" s="3"/>
      <c r="G58" s="3"/>
      <c r="H58" s="100"/>
      <c r="I58" s="100"/>
      <c r="J58" s="100"/>
      <c r="K58" s="100"/>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c r="B59" s="3"/>
      <c r="C59" s="3"/>
      <c r="D59" s="3"/>
      <c r="E59" s="3"/>
      <c r="F59" s="3"/>
      <c r="G59" s="3"/>
      <c r="H59" s="100"/>
      <c r="I59" s="100"/>
      <c r="J59" s="100"/>
      <c r="K59" s="100"/>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c r="B60" s="3"/>
      <c r="C60" s="3"/>
      <c r="D60" s="3"/>
      <c r="E60" s="3"/>
      <c r="F60" s="3"/>
      <c r="G60" s="3"/>
      <c r="H60" s="100"/>
      <c r="I60" s="100"/>
      <c r="J60" s="100"/>
      <c r="K60" s="100"/>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c r="B61" s="3"/>
      <c r="C61" s="3"/>
      <c r="D61" s="3"/>
      <c r="E61" s="3"/>
      <c r="F61" s="3"/>
      <c r="G61" s="3"/>
      <c r="H61" s="100"/>
      <c r="I61" s="100"/>
      <c r="J61" s="100"/>
      <c r="K61" s="100"/>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c r="B62" s="3"/>
      <c r="C62" s="3"/>
      <c r="D62" s="3"/>
      <c r="E62" s="3"/>
      <c r="F62" s="3"/>
      <c r="G62" s="3"/>
      <c r="H62" s="100"/>
      <c r="I62" s="100"/>
      <c r="J62" s="100"/>
      <c r="K62" s="100"/>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c r="B63" s="3"/>
      <c r="C63" s="3"/>
      <c r="D63" s="3"/>
      <c r="E63" s="3"/>
      <c r="F63" s="3"/>
      <c r="G63" s="3"/>
      <c r="H63" s="100"/>
      <c r="I63" s="100"/>
      <c r="J63" s="100"/>
      <c r="K63" s="100"/>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opLeftCell="AK1" zoomScale="89" zoomScaleNormal="100" workbookViewId="0">
      <selection activeCell="AN3" sqref="AN3"/>
    </sheetView>
  </sheetViews>
  <sheetFormatPr defaultColWidth="15.08984375" defaultRowHeight="15" customHeight="1"/>
  <cols>
    <col min="1" max="1" width="14.6328125" style="126" customWidth="1"/>
    <col min="2" max="2" width="19.36328125" style="129" bestFit="1" customWidth="1"/>
    <col min="3" max="3" width="13.08984375" style="129" bestFit="1" customWidth="1"/>
    <col min="4" max="4" width="25.08984375" style="129" bestFit="1" customWidth="1"/>
    <col min="5" max="5" width="14.36328125" style="191" bestFit="1" customWidth="1"/>
    <col min="6" max="6" width="15.08984375" style="191" bestFit="1" customWidth="1"/>
    <col min="7" max="7" width="14.36328125" style="191" bestFit="1" customWidth="1"/>
    <col min="8" max="8" width="14.6328125" style="129" customWidth="1"/>
    <col min="9" max="9" width="8.453125" style="129" bestFit="1" customWidth="1"/>
    <col min="10" max="10" width="10" style="129" customWidth="1"/>
    <col min="11" max="11" width="9" style="126" customWidth="1"/>
    <col min="12" max="13" width="13" style="126" customWidth="1"/>
    <col min="14" max="15" width="10.453125" style="126" customWidth="1"/>
    <col min="16" max="16" width="9.81640625" style="126" bestFit="1" customWidth="1"/>
    <col min="17" max="17" width="10.6328125" style="126" customWidth="1"/>
    <col min="18" max="18" width="15.08984375" style="126" customWidth="1"/>
    <col min="19" max="19" width="14.08984375" style="126" customWidth="1"/>
    <col min="20" max="20" width="14.6328125" style="126" customWidth="1"/>
    <col min="21" max="21" width="14" style="126" customWidth="1"/>
    <col min="22" max="22" width="11" style="126" customWidth="1"/>
    <col min="23" max="23" width="13" style="126" customWidth="1"/>
    <col min="24" max="24" width="12" style="126" customWidth="1"/>
    <col min="25" max="25" width="18.08984375" style="126" customWidth="1"/>
    <col min="26" max="26" width="17.36328125" style="126" bestFit="1" customWidth="1"/>
    <col min="27" max="27" width="13" style="126" customWidth="1"/>
    <col min="28" max="28" width="16.6328125" style="126" customWidth="1"/>
    <col min="29" max="29" width="10.81640625" style="126" customWidth="1"/>
    <col min="30" max="30" width="10" style="126" customWidth="1"/>
    <col min="31" max="31" width="10.08984375" style="126" customWidth="1"/>
    <col min="32" max="32" width="21.08984375" style="140" customWidth="1"/>
    <col min="33" max="33" width="12.453125" style="126" customWidth="1"/>
    <col min="34" max="34" width="10.453125" style="126" customWidth="1"/>
    <col min="35" max="39" width="13.453125" style="126" customWidth="1"/>
    <col min="40" max="40" width="13.36328125" style="126" customWidth="1"/>
    <col min="41" max="41" width="8.6328125" style="126" customWidth="1"/>
    <col min="42" max="42" width="13.81640625" style="126" bestFit="1" customWidth="1"/>
    <col min="43" max="43" width="12.453125" style="126" bestFit="1" customWidth="1"/>
    <col min="44" max="44" width="8.6328125" style="140" customWidth="1"/>
    <col min="45" max="45" width="16" style="140" bestFit="1" customWidth="1"/>
    <col min="46" max="46" width="19" style="140" bestFit="1" customWidth="1"/>
    <col min="47" max="47" width="10.08984375" style="140" customWidth="1"/>
    <col min="48" max="48" width="10.08984375" style="126" customWidth="1"/>
    <col min="49" max="49" width="8.453125" style="126" customWidth="1"/>
    <col min="50" max="51" width="11.453125" style="126" customWidth="1"/>
    <col min="52" max="52" width="8.08984375" style="126" customWidth="1"/>
    <col min="53" max="53" width="8.6328125" style="126" customWidth="1"/>
    <col min="54" max="54" width="11.08984375" style="126" customWidth="1"/>
    <col min="55" max="55" width="16.6328125" style="126" customWidth="1"/>
    <col min="56" max="56" width="10.6328125" style="126" customWidth="1"/>
    <col min="57" max="57" width="8.81640625" style="126" customWidth="1"/>
    <col min="58" max="59" width="13.453125" style="126" customWidth="1"/>
    <col min="60" max="60" width="15.6328125" style="126" customWidth="1"/>
    <col min="61" max="61" width="21.36328125" style="126" customWidth="1"/>
    <col min="62" max="62" width="13.453125" style="126" customWidth="1"/>
    <col min="63" max="63" width="14.08984375" style="126" customWidth="1"/>
    <col min="64" max="64" width="9" style="126" customWidth="1"/>
    <col min="65" max="65" width="15.08984375" style="126" customWidth="1"/>
    <col min="66" max="66" width="9.81640625" style="126" customWidth="1"/>
    <col min="67" max="67" width="10.08984375" style="126" customWidth="1"/>
    <col min="68" max="69" width="11.36328125" style="126" customWidth="1"/>
    <col min="70" max="70" width="19.6328125" style="126" customWidth="1"/>
    <col min="71" max="71" width="13.453125" style="126" customWidth="1"/>
    <col min="72" max="73" width="13.81640625" style="126" customWidth="1"/>
    <col min="74" max="74" width="12.6328125" style="126" customWidth="1"/>
    <col min="75" max="75" width="13.08984375" style="126" customWidth="1"/>
    <col min="76" max="76" width="26.08984375" style="126" customWidth="1"/>
    <col min="77" max="77" width="11.08984375" style="126" customWidth="1"/>
    <col min="78" max="78" width="9.453125" style="126" customWidth="1"/>
    <col min="79" max="79" width="12.6328125" style="126" customWidth="1"/>
    <col min="80" max="81" width="11.36328125" style="126" customWidth="1"/>
    <col min="82" max="82" width="25.6328125" style="126" customWidth="1"/>
    <col min="83" max="83" width="13" style="126" customWidth="1"/>
    <col min="84" max="84" width="12.6328125" style="126" customWidth="1"/>
    <col min="85" max="85" width="13" style="126" customWidth="1"/>
    <col min="86" max="86" width="12.08984375" style="126" customWidth="1"/>
    <col min="87" max="87" width="26.08984375" style="126" customWidth="1"/>
    <col min="88" max="88" width="11.08984375" style="126" customWidth="1"/>
    <col min="89" max="89" width="10.6328125" style="126" customWidth="1"/>
    <col min="90" max="90" width="10.81640625" style="126" customWidth="1"/>
    <col min="91" max="91" width="25.453125" style="126" customWidth="1"/>
    <col min="92" max="92" width="11.6328125" style="126" customWidth="1"/>
    <col min="93" max="93" width="15.453125" style="126" customWidth="1"/>
    <col min="94" max="100" width="15" style="126" bestFit="1" customWidth="1"/>
    <col min="101" max="101" width="18" style="126" customWidth="1"/>
    <col min="102" max="102" width="15" style="126" bestFit="1" customWidth="1"/>
    <col min="103" max="103" width="17.6328125" style="126" customWidth="1"/>
    <col min="104" max="105" width="15" style="126" bestFit="1" customWidth="1"/>
    <col min="106" max="108" width="15.08984375" style="126"/>
    <col min="109" max="109" width="12.453125" style="126" bestFit="1" customWidth="1"/>
    <col min="110" max="110" width="16" style="140" bestFit="1" customWidth="1"/>
    <col min="111" max="112" width="13" style="126" customWidth="1"/>
    <col min="113" max="16384" width="15.08984375" style="126"/>
  </cols>
  <sheetData>
    <row r="1" spans="1:112" s="159" customFormat="1" ht="27" customHeight="1">
      <c r="A1" s="143" t="s">
        <v>665</v>
      </c>
      <c r="B1" s="143" t="s">
        <v>14</v>
      </c>
      <c r="C1" s="143" t="s">
        <v>455</v>
      </c>
      <c r="D1" s="143" t="s">
        <v>486</v>
      </c>
      <c r="E1" s="144" t="s">
        <v>736</v>
      </c>
      <c r="F1" s="145" t="s">
        <v>737</v>
      </c>
      <c r="G1" s="145" t="s">
        <v>738</v>
      </c>
      <c r="H1" s="146" t="s">
        <v>487</v>
      </c>
      <c r="I1" s="143" t="s">
        <v>488</v>
      </c>
      <c r="J1" s="143" t="s">
        <v>489</v>
      </c>
      <c r="K1" s="147" t="s">
        <v>490</v>
      </c>
      <c r="L1" s="147" t="s">
        <v>491</v>
      </c>
      <c r="M1" s="147" t="s">
        <v>946</v>
      </c>
      <c r="N1" s="147" t="s">
        <v>492</v>
      </c>
      <c r="O1" s="147" t="s">
        <v>493</v>
      </c>
      <c r="P1" s="148" t="s">
        <v>860</v>
      </c>
      <c r="Q1" s="147" t="s">
        <v>494</v>
      </c>
      <c r="R1" s="149" t="s">
        <v>495</v>
      </c>
      <c r="S1" s="149" t="s">
        <v>496</v>
      </c>
      <c r="T1" s="149" t="s">
        <v>497</v>
      </c>
      <c r="U1" s="149" t="s">
        <v>498</v>
      </c>
      <c r="V1" s="149" t="s">
        <v>499</v>
      </c>
      <c r="W1" s="149" t="s">
        <v>500</v>
      </c>
      <c r="X1" s="149" t="s">
        <v>501</v>
      </c>
      <c r="Y1" s="149" t="s">
        <v>502</v>
      </c>
      <c r="Z1" s="149" t="s">
        <v>941</v>
      </c>
      <c r="AA1" s="149" t="s">
        <v>503</v>
      </c>
      <c r="AB1" s="149" t="s">
        <v>504</v>
      </c>
      <c r="AC1" s="150" t="s">
        <v>505</v>
      </c>
      <c r="AD1" s="150" t="s">
        <v>506</v>
      </c>
      <c r="AE1" s="151" t="s">
        <v>507</v>
      </c>
      <c r="AF1" s="151" t="s">
        <v>508</v>
      </c>
      <c r="AG1" s="151" t="s">
        <v>509</v>
      </c>
      <c r="AH1" s="151" t="s">
        <v>510</v>
      </c>
      <c r="AI1" s="151" t="s">
        <v>762</v>
      </c>
      <c r="AJ1" s="151" t="s">
        <v>511</v>
      </c>
      <c r="AK1" s="151" t="s">
        <v>512</v>
      </c>
      <c r="AL1" s="151" t="s">
        <v>513</v>
      </c>
      <c r="AM1" s="151" t="s">
        <v>514</v>
      </c>
      <c r="AN1" s="151" t="s">
        <v>515</v>
      </c>
      <c r="AO1" s="151" t="s">
        <v>763</v>
      </c>
      <c r="AP1" s="152" t="s">
        <v>516</v>
      </c>
      <c r="AQ1" s="152" t="s">
        <v>517</v>
      </c>
      <c r="AR1" s="152" t="s">
        <v>518</v>
      </c>
      <c r="AS1" s="152" t="s">
        <v>519</v>
      </c>
      <c r="AT1" s="152" t="s">
        <v>520</v>
      </c>
      <c r="AU1" s="152" t="s">
        <v>521</v>
      </c>
      <c r="AV1" s="152" t="s">
        <v>852</v>
      </c>
      <c r="AW1" s="152" t="s">
        <v>522</v>
      </c>
      <c r="AX1" s="152" t="s">
        <v>523</v>
      </c>
      <c r="AY1" s="152" t="s">
        <v>862</v>
      </c>
      <c r="AZ1" s="153" t="s">
        <v>524</v>
      </c>
      <c r="BA1" s="153" t="s">
        <v>525</v>
      </c>
      <c r="BB1" s="153" t="s">
        <v>526</v>
      </c>
      <c r="BC1" s="153" t="s">
        <v>527</v>
      </c>
      <c r="BD1" s="153" t="s">
        <v>528</v>
      </c>
      <c r="BE1" s="153" t="s">
        <v>529</v>
      </c>
      <c r="BF1" s="153" t="s">
        <v>530</v>
      </c>
      <c r="BG1" s="153" t="s">
        <v>531</v>
      </c>
      <c r="BH1" s="153" t="s">
        <v>532</v>
      </c>
      <c r="BI1" s="153" t="s">
        <v>533</v>
      </c>
      <c r="BJ1" s="153" t="s">
        <v>534</v>
      </c>
      <c r="BK1" s="154" t="s">
        <v>535</v>
      </c>
      <c r="BL1" s="154" t="s">
        <v>536</v>
      </c>
      <c r="BM1" s="154" t="s">
        <v>537</v>
      </c>
      <c r="BN1" s="155" t="s">
        <v>764</v>
      </c>
      <c r="BO1" s="155" t="s">
        <v>765</v>
      </c>
      <c r="BP1" s="155" t="s">
        <v>538</v>
      </c>
      <c r="BQ1" s="155" t="s">
        <v>853</v>
      </c>
      <c r="BR1" s="155" t="s">
        <v>854</v>
      </c>
      <c r="BS1" s="155" t="s">
        <v>539</v>
      </c>
      <c r="BT1" s="155" t="s">
        <v>540</v>
      </c>
      <c r="BU1" s="155" t="s">
        <v>837</v>
      </c>
      <c r="BV1" s="155" t="s">
        <v>541</v>
      </c>
      <c r="BW1" s="155" t="s">
        <v>542</v>
      </c>
      <c r="BX1" s="155" t="s">
        <v>543</v>
      </c>
      <c r="BY1" s="155" t="s">
        <v>544</v>
      </c>
      <c r="BZ1" s="155" t="s">
        <v>545</v>
      </c>
      <c r="CA1" s="155" t="s">
        <v>546</v>
      </c>
      <c r="CB1" s="155" t="s">
        <v>547</v>
      </c>
      <c r="CC1" s="155" t="s">
        <v>839</v>
      </c>
      <c r="CD1" s="155" t="s">
        <v>548</v>
      </c>
      <c r="CE1" s="155" t="s">
        <v>549</v>
      </c>
      <c r="CF1" s="155" t="s">
        <v>550</v>
      </c>
      <c r="CG1" s="155" t="s">
        <v>551</v>
      </c>
      <c r="CH1" s="155" t="s">
        <v>552</v>
      </c>
      <c r="CI1" s="155" t="s">
        <v>553</v>
      </c>
      <c r="CJ1" s="155" t="s">
        <v>554</v>
      </c>
      <c r="CK1" s="155" t="s">
        <v>555</v>
      </c>
      <c r="CL1" s="155" t="s">
        <v>556</v>
      </c>
      <c r="CM1" s="155" t="s">
        <v>557</v>
      </c>
      <c r="CN1" s="156" t="s">
        <v>558</v>
      </c>
      <c r="CO1" s="156" t="s">
        <v>559</v>
      </c>
      <c r="CP1" s="156" t="s">
        <v>560</v>
      </c>
      <c r="CQ1" s="156" t="s">
        <v>561</v>
      </c>
      <c r="CR1" s="156" t="s">
        <v>562</v>
      </c>
      <c r="CS1" s="156" t="s">
        <v>766</v>
      </c>
      <c r="CT1" s="156" t="s">
        <v>563</v>
      </c>
      <c r="CU1" s="156" t="s">
        <v>564</v>
      </c>
      <c r="CV1" s="156" t="s">
        <v>565</v>
      </c>
      <c r="CW1" s="156" t="s">
        <v>566</v>
      </c>
      <c r="CX1" s="156" t="s">
        <v>567</v>
      </c>
      <c r="CY1" s="156" t="s">
        <v>568</v>
      </c>
      <c r="CZ1" s="156" t="s">
        <v>569</v>
      </c>
      <c r="DA1" s="156" t="s">
        <v>570</v>
      </c>
      <c r="DB1" s="157" t="s">
        <v>571</v>
      </c>
      <c r="DC1" s="157" t="s">
        <v>572</v>
      </c>
      <c r="DD1" s="158" t="s">
        <v>866</v>
      </c>
      <c r="DE1" s="158" t="s">
        <v>867</v>
      </c>
      <c r="DF1" s="158" t="s">
        <v>868</v>
      </c>
      <c r="DG1" s="158" t="s">
        <v>869</v>
      </c>
      <c r="DH1" s="158" t="s">
        <v>865</v>
      </c>
    </row>
    <row r="2" spans="1:112" s="175" customFormat="1" ht="82" customHeight="1">
      <c r="A2" s="160" t="s">
        <v>666</v>
      </c>
      <c r="B2" s="161" t="s">
        <v>16</v>
      </c>
      <c r="C2" s="161" t="s">
        <v>327</v>
      </c>
      <c r="D2" s="161" t="s">
        <v>56</v>
      </c>
      <c r="E2" s="162" t="s">
        <v>728</v>
      </c>
      <c r="F2" s="162" t="s">
        <v>729</v>
      </c>
      <c r="G2" s="162" t="s">
        <v>727</v>
      </c>
      <c r="H2" s="161" t="s">
        <v>328</v>
      </c>
      <c r="I2" s="161" t="s">
        <v>57</v>
      </c>
      <c r="J2" s="161" t="s">
        <v>58</v>
      </c>
      <c r="K2" s="160" t="s">
        <v>59</v>
      </c>
      <c r="L2" s="160" t="s">
        <v>389</v>
      </c>
      <c r="M2" s="160" t="s">
        <v>947</v>
      </c>
      <c r="N2" s="160" t="s">
        <v>60</v>
      </c>
      <c r="O2" s="160" t="s">
        <v>61</v>
      </c>
      <c r="P2" s="163" t="s">
        <v>861</v>
      </c>
      <c r="Q2" s="160" t="s">
        <v>62</v>
      </c>
      <c r="R2" s="164" t="s">
        <v>63</v>
      </c>
      <c r="S2" s="164" t="s">
        <v>64</v>
      </c>
      <c r="T2" s="164" t="s">
        <v>65</v>
      </c>
      <c r="U2" s="164" t="s">
        <v>68</v>
      </c>
      <c r="V2" s="164" t="s">
        <v>69</v>
      </c>
      <c r="W2" s="164" t="s">
        <v>70</v>
      </c>
      <c r="X2" s="164" t="s">
        <v>71</v>
      </c>
      <c r="Y2" s="164" t="s">
        <v>72</v>
      </c>
      <c r="Z2" s="164" t="s">
        <v>942</v>
      </c>
      <c r="AA2" s="164" t="s">
        <v>73</v>
      </c>
      <c r="AB2" s="164" t="s">
        <v>388</v>
      </c>
      <c r="AC2" s="165" t="s">
        <v>66</v>
      </c>
      <c r="AD2" s="165" t="s">
        <v>67</v>
      </c>
      <c r="AE2" s="166" t="s">
        <v>278</v>
      </c>
      <c r="AF2" s="166" t="s">
        <v>282</v>
      </c>
      <c r="AG2" s="166" t="s">
        <v>74</v>
      </c>
      <c r="AH2" s="166" t="s">
        <v>75</v>
      </c>
      <c r="AI2" s="166" t="s">
        <v>76</v>
      </c>
      <c r="AJ2" s="166" t="s">
        <v>286</v>
      </c>
      <c r="AK2" s="166" t="s">
        <v>287</v>
      </c>
      <c r="AL2" s="166" t="s">
        <v>288</v>
      </c>
      <c r="AM2" s="166" t="s">
        <v>289</v>
      </c>
      <c r="AN2" s="166" t="s">
        <v>77</v>
      </c>
      <c r="AO2" s="166" t="s">
        <v>78</v>
      </c>
      <c r="AP2" s="167" t="s">
        <v>243</v>
      </c>
      <c r="AQ2" s="167" t="s">
        <v>245</v>
      </c>
      <c r="AR2" s="167" t="s">
        <v>246</v>
      </c>
      <c r="AS2" s="167" t="s">
        <v>79</v>
      </c>
      <c r="AT2" s="167" t="s">
        <v>80</v>
      </c>
      <c r="AU2" s="167" t="s">
        <v>81</v>
      </c>
      <c r="AV2" s="167" t="s">
        <v>880</v>
      </c>
      <c r="AW2" s="167" t="s">
        <v>82</v>
      </c>
      <c r="AX2" s="167" t="s">
        <v>83</v>
      </c>
      <c r="AY2" s="167" t="s">
        <v>881</v>
      </c>
      <c r="AZ2" s="168" t="s">
        <v>84</v>
      </c>
      <c r="BA2" s="168" t="s">
        <v>85</v>
      </c>
      <c r="BB2" s="168" t="s">
        <v>86</v>
      </c>
      <c r="BC2" s="168" t="s">
        <v>87</v>
      </c>
      <c r="BD2" s="168" t="s">
        <v>88</v>
      </c>
      <c r="BE2" s="168" t="s">
        <v>89</v>
      </c>
      <c r="BF2" s="168" t="s">
        <v>387</v>
      </c>
      <c r="BG2" s="168" t="s">
        <v>386</v>
      </c>
      <c r="BH2" s="168" t="s">
        <v>90</v>
      </c>
      <c r="BI2" s="168" t="s">
        <v>385</v>
      </c>
      <c r="BJ2" s="168" t="s">
        <v>384</v>
      </c>
      <c r="BK2" s="169" t="s">
        <v>91</v>
      </c>
      <c r="BL2" s="169" t="s">
        <v>92</v>
      </c>
      <c r="BM2" s="169" t="s">
        <v>93</v>
      </c>
      <c r="BN2" s="170" t="s">
        <v>94</v>
      </c>
      <c r="BO2" s="170" t="s">
        <v>382</v>
      </c>
      <c r="BP2" s="170" t="s">
        <v>383</v>
      </c>
      <c r="BQ2" s="170" t="s">
        <v>855</v>
      </c>
      <c r="BR2" s="170" t="s">
        <v>882</v>
      </c>
      <c r="BS2" s="170" t="s">
        <v>95</v>
      </c>
      <c r="BT2" s="170" t="s">
        <v>96</v>
      </c>
      <c r="BU2" s="170" t="s">
        <v>838</v>
      </c>
      <c r="BV2" s="171" t="s">
        <v>97</v>
      </c>
      <c r="BW2" s="171" t="s">
        <v>98</v>
      </c>
      <c r="BX2" s="170" t="s">
        <v>99</v>
      </c>
      <c r="BY2" s="170" t="s">
        <v>100</v>
      </c>
      <c r="BZ2" s="170" t="s">
        <v>101</v>
      </c>
      <c r="CA2" s="171" t="s">
        <v>102</v>
      </c>
      <c r="CB2" s="171" t="s">
        <v>103</v>
      </c>
      <c r="CC2" s="171" t="s">
        <v>840</v>
      </c>
      <c r="CD2" s="170" t="s">
        <v>104</v>
      </c>
      <c r="CE2" s="170" t="s">
        <v>105</v>
      </c>
      <c r="CF2" s="170" t="s">
        <v>106</v>
      </c>
      <c r="CG2" s="171" t="s">
        <v>107</v>
      </c>
      <c r="CH2" s="171" t="s">
        <v>108</v>
      </c>
      <c r="CI2" s="170" t="s">
        <v>109</v>
      </c>
      <c r="CJ2" s="170" t="s">
        <v>110</v>
      </c>
      <c r="CK2" s="170" t="s">
        <v>111</v>
      </c>
      <c r="CL2" s="171" t="s">
        <v>112</v>
      </c>
      <c r="CM2" s="170" t="s">
        <v>113</v>
      </c>
      <c r="CN2" s="172" t="s">
        <v>114</v>
      </c>
      <c r="CO2" s="172" t="s">
        <v>115</v>
      </c>
      <c r="CP2" s="172" t="s">
        <v>116</v>
      </c>
      <c r="CQ2" s="172" t="s">
        <v>117</v>
      </c>
      <c r="CR2" s="172" t="s">
        <v>381</v>
      </c>
      <c r="CS2" s="172" t="s">
        <v>118</v>
      </c>
      <c r="CT2" s="172" t="s">
        <v>119</v>
      </c>
      <c r="CU2" s="172" t="s">
        <v>120</v>
      </c>
      <c r="CV2" s="172" t="s">
        <v>121</v>
      </c>
      <c r="CW2" s="172" t="s">
        <v>380</v>
      </c>
      <c r="CX2" s="172" t="s">
        <v>122</v>
      </c>
      <c r="CY2" s="172" t="s">
        <v>123</v>
      </c>
      <c r="CZ2" s="172" t="s">
        <v>124</v>
      </c>
      <c r="DA2" s="172" t="s">
        <v>125</v>
      </c>
      <c r="DB2" s="173" t="s">
        <v>279</v>
      </c>
      <c r="DC2" s="173" t="s">
        <v>283</v>
      </c>
      <c r="DD2" s="174" t="s">
        <v>870</v>
      </c>
      <c r="DE2" s="174" t="s">
        <v>871</v>
      </c>
      <c r="DF2" s="174" t="s">
        <v>872</v>
      </c>
      <c r="DG2" s="174" t="s">
        <v>873</v>
      </c>
      <c r="DH2" s="174" t="s">
        <v>874</v>
      </c>
    </row>
    <row r="3" spans="1:112" s="159" customFormat="1" ht="34" customHeight="1">
      <c r="A3" s="176" t="s">
        <v>360</v>
      </c>
      <c r="B3" s="177"/>
      <c r="C3" s="177"/>
      <c r="D3" s="177"/>
      <c r="E3" s="178" t="s">
        <v>725</v>
      </c>
      <c r="F3" s="178" t="s">
        <v>34</v>
      </c>
      <c r="G3" s="178" t="s">
        <v>726</v>
      </c>
      <c r="H3" s="179" t="s">
        <v>371</v>
      </c>
      <c r="I3" s="177" t="s">
        <v>40</v>
      </c>
      <c r="J3" s="177" t="s">
        <v>40</v>
      </c>
      <c r="K3" s="176"/>
      <c r="L3" s="179" t="s">
        <v>371</v>
      </c>
      <c r="M3" s="179"/>
      <c r="N3" s="176"/>
      <c r="O3" s="176"/>
      <c r="P3" s="180"/>
      <c r="Q3" s="176" t="s">
        <v>379</v>
      </c>
      <c r="R3" s="181" t="s">
        <v>126</v>
      </c>
      <c r="S3" s="181" t="s">
        <v>126</v>
      </c>
      <c r="T3" s="181"/>
      <c r="U3" s="181" t="s">
        <v>37</v>
      </c>
      <c r="V3" s="181" t="s">
        <v>37</v>
      </c>
      <c r="W3" s="181" t="s">
        <v>37</v>
      </c>
      <c r="X3" s="181" t="s">
        <v>37</v>
      </c>
      <c r="Y3" s="181" t="s">
        <v>34</v>
      </c>
      <c r="Z3" s="181" t="s">
        <v>126</v>
      </c>
      <c r="AA3" s="181" t="s">
        <v>127</v>
      </c>
      <c r="AB3" s="181"/>
      <c r="AC3" s="182"/>
      <c r="AD3" s="182"/>
      <c r="AE3" s="183"/>
      <c r="AF3" s="183" t="s">
        <v>281</v>
      </c>
      <c r="AG3" s="183" t="s">
        <v>128</v>
      </c>
      <c r="AH3" s="183" t="s">
        <v>129</v>
      </c>
      <c r="AI3" s="183" t="s">
        <v>129</v>
      </c>
      <c r="AJ3" s="183" t="s">
        <v>129</v>
      </c>
      <c r="AK3" s="183" t="s">
        <v>129</v>
      </c>
      <c r="AL3" s="183" t="s">
        <v>129</v>
      </c>
      <c r="AM3" s="183" t="s">
        <v>129</v>
      </c>
      <c r="AN3" s="183" t="s">
        <v>129</v>
      </c>
      <c r="AO3" s="183" t="s">
        <v>37</v>
      </c>
      <c r="AP3" s="184" t="s">
        <v>37</v>
      </c>
      <c r="AQ3" s="184" t="s">
        <v>37</v>
      </c>
      <c r="AR3" s="184" t="s">
        <v>37</v>
      </c>
      <c r="AS3" s="184" t="s">
        <v>45</v>
      </c>
      <c r="AT3" s="184" t="s">
        <v>45</v>
      </c>
      <c r="AU3" s="167" t="s">
        <v>37</v>
      </c>
      <c r="AV3" s="184" t="s">
        <v>45</v>
      </c>
      <c r="AW3" s="184" t="s">
        <v>130</v>
      </c>
      <c r="AX3" s="184" t="s">
        <v>37</v>
      </c>
      <c r="AY3" s="184"/>
      <c r="AZ3" s="185" t="s">
        <v>131</v>
      </c>
      <c r="BA3" s="185" t="s">
        <v>131</v>
      </c>
      <c r="BB3" s="185" t="s">
        <v>55</v>
      </c>
      <c r="BC3" s="185"/>
      <c r="BD3" s="185" t="s">
        <v>132</v>
      </c>
      <c r="BE3" s="185" t="s">
        <v>131</v>
      </c>
      <c r="BF3" s="185" t="s">
        <v>131</v>
      </c>
      <c r="BG3" s="185" t="s">
        <v>131</v>
      </c>
      <c r="BH3" s="185"/>
      <c r="BI3" s="185"/>
      <c r="BJ3" s="185" t="s">
        <v>131</v>
      </c>
      <c r="BK3" s="186" t="s">
        <v>133</v>
      </c>
      <c r="BL3" s="186" t="s">
        <v>134</v>
      </c>
      <c r="BM3" s="186" t="s">
        <v>134</v>
      </c>
      <c r="BN3" s="187"/>
      <c r="BO3" s="187"/>
      <c r="BP3" s="187"/>
      <c r="BQ3" s="187" t="s">
        <v>135</v>
      </c>
      <c r="BR3" s="187" t="s">
        <v>45</v>
      </c>
      <c r="BS3" s="187" t="s">
        <v>135</v>
      </c>
      <c r="BT3" s="187" t="s">
        <v>135</v>
      </c>
      <c r="BU3" s="187" t="s">
        <v>135</v>
      </c>
      <c r="BV3" s="187" t="s">
        <v>135</v>
      </c>
      <c r="BW3" s="187" t="s">
        <v>135</v>
      </c>
      <c r="BX3" s="187"/>
      <c r="BY3" s="187" t="s">
        <v>135</v>
      </c>
      <c r="BZ3" s="187" t="s">
        <v>135</v>
      </c>
      <c r="CA3" s="187" t="s">
        <v>135</v>
      </c>
      <c r="CB3" s="187" t="s">
        <v>135</v>
      </c>
      <c r="CC3" s="187" t="s">
        <v>135</v>
      </c>
      <c r="CD3" s="187"/>
      <c r="CE3" s="187" t="s">
        <v>135</v>
      </c>
      <c r="CF3" s="187" t="s">
        <v>135</v>
      </c>
      <c r="CG3" s="187" t="s">
        <v>135</v>
      </c>
      <c r="CH3" s="187" t="s">
        <v>135</v>
      </c>
      <c r="CI3" s="187" t="s">
        <v>135</v>
      </c>
      <c r="CJ3" s="187" t="s">
        <v>135</v>
      </c>
      <c r="CK3" s="187" t="s">
        <v>135</v>
      </c>
      <c r="CL3" s="187" t="s">
        <v>135</v>
      </c>
      <c r="CM3" s="187" t="s">
        <v>135</v>
      </c>
      <c r="CN3" s="188" t="s">
        <v>841</v>
      </c>
      <c r="CO3" s="188" t="s">
        <v>841</v>
      </c>
      <c r="CP3" s="188" t="s">
        <v>841</v>
      </c>
      <c r="CQ3" s="188" t="s">
        <v>841</v>
      </c>
      <c r="CR3" s="188" t="s">
        <v>841</v>
      </c>
      <c r="CS3" s="188" t="s">
        <v>841</v>
      </c>
      <c r="CT3" s="188" t="s">
        <v>841</v>
      </c>
      <c r="CU3" s="188" t="s">
        <v>841</v>
      </c>
      <c r="CV3" s="188" t="s">
        <v>841</v>
      </c>
      <c r="CW3" s="188" t="s">
        <v>841</v>
      </c>
      <c r="CX3" s="188" t="s">
        <v>841</v>
      </c>
      <c r="CY3" s="188" t="s">
        <v>841</v>
      </c>
      <c r="CZ3" s="188" t="s">
        <v>841</v>
      </c>
      <c r="DA3" s="188" t="s">
        <v>841</v>
      </c>
      <c r="DB3" s="188" t="s">
        <v>841</v>
      </c>
      <c r="DC3" s="188" t="s">
        <v>841</v>
      </c>
      <c r="DD3" s="189" t="s">
        <v>126</v>
      </c>
      <c r="DE3" s="189" t="s">
        <v>37</v>
      </c>
      <c r="DF3" s="189" t="s">
        <v>45</v>
      </c>
      <c r="DG3" s="189" t="s">
        <v>131</v>
      </c>
      <c r="DH3" s="189"/>
    </row>
    <row r="4" spans="1:112" ht="15" customHeight="1">
      <c r="A4" s="126" t="s">
        <v>984</v>
      </c>
      <c r="B4" s="126" t="s">
        <v>959</v>
      </c>
      <c r="C4" s="126" t="s">
        <v>997</v>
      </c>
      <c r="D4" s="126" t="s">
        <v>1022</v>
      </c>
      <c r="E4" s="126">
        <v>2018</v>
      </c>
      <c r="F4" s="126"/>
      <c r="G4" s="126"/>
      <c r="H4" s="126"/>
      <c r="I4" s="128">
        <v>0</v>
      </c>
      <c r="J4" s="128">
        <v>10</v>
      </c>
      <c r="L4" s="132" t="s">
        <v>797</v>
      </c>
      <c r="N4" s="132" t="s">
        <v>995</v>
      </c>
      <c r="R4" s="142">
        <v>0.72100000000000009</v>
      </c>
      <c r="U4" s="142">
        <v>54.879999999999995</v>
      </c>
      <c r="V4" s="142">
        <v>12</v>
      </c>
      <c r="W4" s="142">
        <v>33.119999999999997</v>
      </c>
      <c r="AE4" s="142">
        <v>4.45</v>
      </c>
      <c r="AF4" s="126" t="s">
        <v>277</v>
      </c>
      <c r="AN4" s="142">
        <v>19.656333333333333</v>
      </c>
      <c r="AR4" s="142">
        <v>8.6180299999999992</v>
      </c>
      <c r="AS4" s="126"/>
      <c r="AT4" s="126"/>
      <c r="AU4" s="142">
        <v>0.87183333333333335</v>
      </c>
      <c r="AW4" s="128">
        <f>AR4/AU4</f>
        <v>9.8849512521506391</v>
      </c>
      <c r="BE4" s="194">
        <v>26.3</v>
      </c>
      <c r="BF4" s="194">
        <v>1.8</v>
      </c>
      <c r="BH4" s="195">
        <v>1.0349999999999999</v>
      </c>
      <c r="BI4" s="196">
        <v>1.8000000000000002E-3</v>
      </c>
      <c r="BS4" s="142">
        <v>3.0190000000000001</v>
      </c>
      <c r="BT4" s="142">
        <v>2.2629999999999999</v>
      </c>
      <c r="BX4" s="132" t="s">
        <v>1186</v>
      </c>
      <c r="BY4" s="193">
        <v>23.622</v>
      </c>
      <c r="BZ4" s="193">
        <v>6.8449999999999998</v>
      </c>
      <c r="CA4" s="142"/>
      <c r="CD4" s="132" t="s">
        <v>1187</v>
      </c>
      <c r="CI4" s="142"/>
      <c r="CJ4" s="142">
        <v>39.747</v>
      </c>
      <c r="CK4" s="142">
        <v>8.3460000000000001</v>
      </c>
      <c r="CM4" s="132" t="s">
        <v>1188</v>
      </c>
      <c r="DF4" s="126"/>
    </row>
    <row r="5" spans="1:112" ht="14.5">
      <c r="A5" s="126" t="s">
        <v>984</v>
      </c>
      <c r="B5" s="126" t="s">
        <v>959</v>
      </c>
      <c r="C5" s="126" t="s">
        <v>997</v>
      </c>
      <c r="D5" s="126" t="s">
        <v>1023</v>
      </c>
      <c r="E5" s="126">
        <v>2018</v>
      </c>
      <c r="F5" s="126"/>
      <c r="G5" s="126"/>
      <c r="H5" s="126"/>
      <c r="I5" s="128">
        <v>30</v>
      </c>
      <c r="J5" s="128">
        <v>40</v>
      </c>
      <c r="L5" s="132" t="s">
        <v>797</v>
      </c>
      <c r="N5" s="132" t="s">
        <v>995</v>
      </c>
      <c r="R5" s="142">
        <v>1.0940000000000001</v>
      </c>
      <c r="U5" s="142">
        <v>43.786666666666662</v>
      </c>
      <c r="V5" s="142">
        <v>18.666666666666668</v>
      </c>
      <c r="W5" s="142">
        <v>37.546666666666667</v>
      </c>
      <c r="AE5" s="142">
        <v>4.1866666666666665</v>
      </c>
      <c r="AF5" s="126" t="s">
        <v>277</v>
      </c>
      <c r="AN5" s="142">
        <v>9.2666666666666675</v>
      </c>
      <c r="AQ5" s="142"/>
      <c r="AR5" s="142">
        <v>3.7965900000000001</v>
      </c>
      <c r="AS5" s="126"/>
      <c r="AT5" s="126"/>
      <c r="AU5" s="142">
        <v>0.37430999999999998</v>
      </c>
      <c r="AW5" s="128">
        <f t="shared" ref="AW5:AW68" si="0">AR5/AU5</f>
        <v>10.142902941412199</v>
      </c>
      <c r="BE5" s="194">
        <v>-203.6</v>
      </c>
      <c r="BF5" s="194">
        <v>1.6000000000000003</v>
      </c>
      <c r="BH5" s="195">
        <v>0.80320000000000003</v>
      </c>
      <c r="BI5" s="196">
        <v>1.6000000000000001E-3</v>
      </c>
      <c r="BS5" s="142">
        <v>4.3804999999999996</v>
      </c>
      <c r="BT5" s="142">
        <v>2.4929999999999999</v>
      </c>
      <c r="BX5" s="132" t="s">
        <v>1186</v>
      </c>
      <c r="BY5" s="193">
        <v>30.992000000000001</v>
      </c>
      <c r="BZ5" s="193">
        <v>8.3814999999999991</v>
      </c>
      <c r="CD5" s="132" t="s">
        <v>1187</v>
      </c>
      <c r="CI5" s="142"/>
      <c r="CJ5" s="142">
        <v>45.954800000000006</v>
      </c>
      <c r="CK5" s="142">
        <v>20.664699999999996</v>
      </c>
      <c r="CM5" s="132" t="s">
        <v>1188</v>
      </c>
      <c r="DF5" s="126"/>
    </row>
    <row r="6" spans="1:112" ht="14.5">
      <c r="A6" s="126" t="s">
        <v>984</v>
      </c>
      <c r="B6" s="126" t="s">
        <v>959</v>
      </c>
      <c r="C6" s="126" t="s">
        <v>997</v>
      </c>
      <c r="D6" s="126" t="s">
        <v>1024</v>
      </c>
      <c r="E6" s="126">
        <v>2018</v>
      </c>
      <c r="F6" s="126"/>
      <c r="G6" s="126"/>
      <c r="H6" s="126"/>
      <c r="I6" s="128">
        <v>60</v>
      </c>
      <c r="J6" s="128">
        <v>70</v>
      </c>
      <c r="L6" s="132" t="s">
        <v>797</v>
      </c>
      <c r="N6" s="132" t="s">
        <v>995</v>
      </c>
      <c r="R6" s="142">
        <v>1.2246666666666666</v>
      </c>
      <c r="U6" s="142">
        <v>55.12</v>
      </c>
      <c r="V6" s="142">
        <v>18</v>
      </c>
      <c r="W6" s="142">
        <v>26.88</v>
      </c>
      <c r="AE6" s="142">
        <v>4.1450000000000005</v>
      </c>
      <c r="AF6" s="126" t="s">
        <v>277</v>
      </c>
      <c r="AN6" s="142">
        <v>7.9480000000000004</v>
      </c>
      <c r="AR6" s="142">
        <v>2.6243433333333335</v>
      </c>
      <c r="AS6" s="126"/>
      <c r="AT6" s="126"/>
      <c r="AU6" s="142">
        <v>0.24902666666666665</v>
      </c>
      <c r="AW6" s="128">
        <f t="shared" si="0"/>
        <v>10.538402848423196</v>
      </c>
      <c r="BE6" s="194">
        <v>-379.60000000000008</v>
      </c>
      <c r="BF6" s="194">
        <v>1.3999999999999997</v>
      </c>
      <c r="BH6" s="195">
        <v>0.62570000000000003</v>
      </c>
      <c r="BI6" s="196">
        <v>1.4E-3</v>
      </c>
      <c r="BS6" s="142">
        <v>0.85440000000000005</v>
      </c>
      <c r="BT6" s="142">
        <v>1.756</v>
      </c>
      <c r="BX6" s="132" t="s">
        <v>1186</v>
      </c>
      <c r="BY6" s="193">
        <v>34.559199999999997</v>
      </c>
      <c r="BZ6" s="193">
        <v>6.8694999999999995</v>
      </c>
      <c r="CD6" s="132" t="s">
        <v>1187</v>
      </c>
      <c r="CI6" s="142"/>
      <c r="CJ6" s="142">
        <v>68.603700000000003</v>
      </c>
      <c r="CK6" s="142">
        <v>38.212499999999999</v>
      </c>
      <c r="CM6" s="132" t="s">
        <v>1188</v>
      </c>
      <c r="DF6" s="126"/>
    </row>
    <row r="7" spans="1:112" ht="14.5">
      <c r="A7" s="126" t="s">
        <v>984</v>
      </c>
      <c r="B7" s="126" t="s">
        <v>959</v>
      </c>
      <c r="C7" s="126" t="s">
        <v>998</v>
      </c>
      <c r="D7" s="126" t="s">
        <v>1025</v>
      </c>
      <c r="E7" s="126">
        <v>2018</v>
      </c>
      <c r="F7" s="126"/>
      <c r="G7" s="126"/>
      <c r="H7" s="126"/>
      <c r="I7" s="128">
        <v>0</v>
      </c>
      <c r="J7" s="128">
        <v>10</v>
      </c>
      <c r="L7" s="126" t="s">
        <v>797</v>
      </c>
      <c r="N7" s="132" t="s">
        <v>995</v>
      </c>
      <c r="R7" s="142">
        <v>0.76800000000000013</v>
      </c>
      <c r="U7" s="142">
        <v>31.786666666666662</v>
      </c>
      <c r="V7" s="142">
        <v>12.613333333333335</v>
      </c>
      <c r="W7" s="142">
        <v>55.6</v>
      </c>
      <c r="AE7" s="142">
        <v>3.3200000000000003</v>
      </c>
      <c r="AF7" s="126" t="s">
        <v>277</v>
      </c>
      <c r="AN7" s="142">
        <v>9.5183333333333326</v>
      </c>
      <c r="AR7" s="142">
        <v>8.5422999999999991</v>
      </c>
      <c r="AS7" s="126"/>
      <c r="AT7" s="126"/>
      <c r="AU7" s="142">
        <v>0.70518666666666663</v>
      </c>
      <c r="AW7" s="128">
        <f t="shared" si="0"/>
        <v>12.113530223675999</v>
      </c>
      <c r="BE7" s="194">
        <v>33.6</v>
      </c>
      <c r="BF7" s="194">
        <v>1.8999999999999997</v>
      </c>
      <c r="BH7" s="195">
        <v>1.0423</v>
      </c>
      <c r="BI7" s="196">
        <v>1.9E-3</v>
      </c>
      <c r="BS7" s="142">
        <v>4.2046000000000001</v>
      </c>
      <c r="BT7" s="142">
        <v>2.9171999999999998</v>
      </c>
      <c r="BX7" s="132" t="s">
        <v>1186</v>
      </c>
      <c r="BY7" s="193">
        <v>13.902200000000001</v>
      </c>
      <c r="BZ7" s="193">
        <v>3.4860000000000002</v>
      </c>
      <c r="CD7" s="132" t="s">
        <v>1187</v>
      </c>
      <c r="CI7" s="142"/>
      <c r="CJ7" s="142">
        <v>74.190600000000003</v>
      </c>
      <c r="CK7" s="142">
        <v>20.487000000000002</v>
      </c>
      <c r="CM7" s="132" t="s">
        <v>1188</v>
      </c>
      <c r="DF7" s="126"/>
    </row>
    <row r="8" spans="1:112" ht="14.5">
      <c r="A8" s="126" t="s">
        <v>984</v>
      </c>
      <c r="B8" s="126" t="s">
        <v>959</v>
      </c>
      <c r="C8" s="126" t="s">
        <v>998</v>
      </c>
      <c r="D8" s="126" t="s">
        <v>1026</v>
      </c>
      <c r="E8" s="126">
        <v>2018</v>
      </c>
      <c r="F8" s="126"/>
      <c r="G8" s="126"/>
      <c r="H8" s="126"/>
      <c r="I8" s="128">
        <v>30</v>
      </c>
      <c r="J8" s="128">
        <v>40</v>
      </c>
      <c r="L8" s="126" t="s">
        <v>797</v>
      </c>
      <c r="N8" s="132" t="s">
        <v>995</v>
      </c>
      <c r="R8" s="142">
        <v>1.1839999999999999</v>
      </c>
      <c r="U8" s="142">
        <v>14.759999999999998</v>
      </c>
      <c r="V8" s="142">
        <v>9.64</v>
      </c>
      <c r="W8" s="142">
        <v>75.599999999999994</v>
      </c>
      <c r="AE8" s="142">
        <v>3.5949999999999998</v>
      </c>
      <c r="AF8" s="126" t="s">
        <v>277</v>
      </c>
      <c r="AN8" s="142">
        <v>6.1669999999999998</v>
      </c>
      <c r="AR8" s="142">
        <v>2.1142833333333333</v>
      </c>
      <c r="AS8" s="126"/>
      <c r="AT8" s="126"/>
      <c r="AU8" s="142">
        <v>0.20796000000000001</v>
      </c>
      <c r="AW8" s="128">
        <f t="shared" si="0"/>
        <v>10.166778867730974</v>
      </c>
      <c r="BE8" s="194">
        <v>-175.30000000000004</v>
      </c>
      <c r="BF8" s="194">
        <v>1.6000000000000003</v>
      </c>
      <c r="BH8" s="195">
        <v>0.83169999999999999</v>
      </c>
      <c r="BI8" s="196">
        <v>1.6000000000000001E-3</v>
      </c>
      <c r="BS8" s="142">
        <v>1.4910000000000001</v>
      </c>
      <c r="BT8" s="142">
        <v>1.8024</v>
      </c>
      <c r="BX8" s="132" t="s">
        <v>1186</v>
      </c>
      <c r="BY8" s="193">
        <v>17.715600000000002</v>
      </c>
      <c r="BZ8" s="193">
        <v>4.3852000000000002</v>
      </c>
      <c r="CD8" s="132" t="s">
        <v>1187</v>
      </c>
      <c r="CI8" s="142"/>
      <c r="CJ8" s="142">
        <v>82.789400000000001</v>
      </c>
      <c r="CK8" s="142">
        <v>36.403500000000001</v>
      </c>
      <c r="CM8" s="132" t="s">
        <v>1188</v>
      </c>
      <c r="DF8" s="126"/>
    </row>
    <row r="9" spans="1:112" ht="14.5">
      <c r="A9" s="126" t="s">
        <v>984</v>
      </c>
      <c r="B9" s="126" t="s">
        <v>959</v>
      </c>
      <c r="C9" s="126" t="s">
        <v>998</v>
      </c>
      <c r="D9" s="126" t="s">
        <v>1027</v>
      </c>
      <c r="E9" s="126">
        <v>2018</v>
      </c>
      <c r="F9" s="126"/>
      <c r="G9" s="126"/>
      <c r="H9" s="126"/>
      <c r="I9" s="128">
        <v>60</v>
      </c>
      <c r="J9" s="128">
        <v>70</v>
      </c>
      <c r="L9" s="126" t="s">
        <v>797</v>
      </c>
      <c r="N9" s="132" t="s">
        <v>995</v>
      </c>
      <c r="R9" s="142">
        <v>1.2130000000000001</v>
      </c>
      <c r="U9" s="142">
        <v>20.399999999999999</v>
      </c>
      <c r="V9" s="142">
        <v>10.666666666666666</v>
      </c>
      <c r="W9" s="142">
        <v>68.933333333333323</v>
      </c>
      <c r="AE9" s="142">
        <v>3.6433333333333331</v>
      </c>
      <c r="AF9" s="126" t="s">
        <v>277</v>
      </c>
      <c r="AN9" s="142">
        <v>6.0219999999999994</v>
      </c>
      <c r="AR9" s="142">
        <v>1.4184533333333331</v>
      </c>
      <c r="AS9" s="126"/>
      <c r="AT9" s="126"/>
      <c r="AU9" s="142">
        <v>0.14680666666666667</v>
      </c>
      <c r="AW9" s="128">
        <f t="shared" si="0"/>
        <v>9.6620498614958432</v>
      </c>
      <c r="BE9" s="194">
        <v>-287</v>
      </c>
      <c r="BF9" s="194">
        <v>1.5</v>
      </c>
      <c r="BH9" s="195">
        <v>0.71909999999999996</v>
      </c>
      <c r="BI9" s="196">
        <v>1.5000000000000002E-3</v>
      </c>
      <c r="BS9" s="142">
        <v>1.3467000000000002</v>
      </c>
      <c r="BT9" s="142">
        <v>1.5620999999999998</v>
      </c>
      <c r="BX9" s="132" t="s">
        <v>1186</v>
      </c>
      <c r="BY9" s="193">
        <v>16.7315</v>
      </c>
      <c r="BZ9" s="193">
        <v>3.988</v>
      </c>
      <c r="CD9" s="132" t="s">
        <v>1187</v>
      </c>
      <c r="CI9" s="142"/>
      <c r="CJ9" s="142">
        <v>79.702400000000011</v>
      </c>
      <c r="CK9" s="142">
        <v>35.682699999999997</v>
      </c>
      <c r="CM9" s="132" t="s">
        <v>1188</v>
      </c>
      <c r="DF9" s="126"/>
    </row>
    <row r="10" spans="1:112" ht="14.5">
      <c r="A10" s="126" t="s">
        <v>984</v>
      </c>
      <c r="B10" s="126" t="s">
        <v>959</v>
      </c>
      <c r="C10" s="126" t="s">
        <v>999</v>
      </c>
      <c r="D10" s="126" t="s">
        <v>1028</v>
      </c>
      <c r="E10" s="126">
        <v>2018</v>
      </c>
      <c r="F10" s="126"/>
      <c r="G10" s="126"/>
      <c r="H10" s="126"/>
      <c r="I10" s="128">
        <v>0</v>
      </c>
      <c r="J10" s="128">
        <v>10</v>
      </c>
      <c r="L10" s="126" t="s">
        <v>797</v>
      </c>
      <c r="N10" s="132" t="s">
        <v>995</v>
      </c>
      <c r="R10" s="142">
        <v>0.83066666666666666</v>
      </c>
      <c r="U10" s="142">
        <v>29.546666666666663</v>
      </c>
      <c r="V10" s="142">
        <v>14.853333333333333</v>
      </c>
      <c r="W10" s="142">
        <v>55.6</v>
      </c>
      <c r="AE10" s="142">
        <v>3.78</v>
      </c>
      <c r="AF10" s="126" t="s">
        <v>277</v>
      </c>
      <c r="AN10" s="142">
        <v>12.443</v>
      </c>
      <c r="AR10" s="142">
        <v>5.7852299999999994</v>
      </c>
      <c r="AS10" s="126"/>
      <c r="AT10" s="126"/>
      <c r="AU10" s="142">
        <v>0.59943333333333337</v>
      </c>
      <c r="AW10" s="128">
        <f t="shared" si="0"/>
        <v>9.651164989156424</v>
      </c>
      <c r="BE10" s="194">
        <v>41.3</v>
      </c>
      <c r="BF10" s="194">
        <v>1.8</v>
      </c>
      <c r="BH10" s="195">
        <v>1.0501</v>
      </c>
      <c r="BI10" s="196">
        <v>1.8000000000000002E-3</v>
      </c>
      <c r="BS10" s="142">
        <v>6.0818000000000003</v>
      </c>
      <c r="BT10" s="142">
        <v>4.1516999999999999</v>
      </c>
      <c r="BX10" s="132" t="s">
        <v>1186</v>
      </c>
      <c r="BY10" s="193">
        <v>12.9321</v>
      </c>
      <c r="BZ10" s="193">
        <v>3.2364999999999999</v>
      </c>
      <c r="CD10" s="132" t="s">
        <v>1187</v>
      </c>
      <c r="CI10" s="142"/>
      <c r="CJ10" s="142">
        <v>78.249499999999998</v>
      </c>
      <c r="CK10" s="142">
        <v>25.270800000000001</v>
      </c>
      <c r="CM10" s="132" t="s">
        <v>1188</v>
      </c>
      <c r="DF10" s="126"/>
    </row>
    <row r="11" spans="1:112" ht="14.5">
      <c r="A11" s="126" t="s">
        <v>984</v>
      </c>
      <c r="B11" s="126" t="s">
        <v>959</v>
      </c>
      <c r="C11" s="126" t="s">
        <v>999</v>
      </c>
      <c r="D11" s="126" t="s">
        <v>1029</v>
      </c>
      <c r="E11" s="126">
        <v>2018</v>
      </c>
      <c r="F11" s="126"/>
      <c r="G11" s="126"/>
      <c r="H11" s="126"/>
      <c r="I11" s="128">
        <v>30</v>
      </c>
      <c r="J11" s="128">
        <v>40</v>
      </c>
      <c r="L11" s="126" t="s">
        <v>797</v>
      </c>
      <c r="N11" s="132" t="s">
        <v>995</v>
      </c>
      <c r="R11" s="142">
        <v>1.2330000000000003</v>
      </c>
      <c r="U11" s="142">
        <v>21.12</v>
      </c>
      <c r="V11" s="142">
        <v>13.946666666666667</v>
      </c>
      <c r="W11" s="142">
        <v>64.933333333333323</v>
      </c>
      <c r="AE11" s="142">
        <v>3.4266666666666663</v>
      </c>
      <c r="AF11" s="126" t="s">
        <v>277</v>
      </c>
      <c r="AN11" s="142">
        <v>7.2133333333333338</v>
      </c>
      <c r="AR11" s="142">
        <v>2.5699900000000002</v>
      </c>
      <c r="AS11" s="126"/>
      <c r="AT11" s="126"/>
      <c r="AU11" s="142">
        <v>0.2529966666666667</v>
      </c>
      <c r="AW11" s="128">
        <f t="shared" si="0"/>
        <v>10.158197077695357</v>
      </c>
      <c r="BE11" s="194">
        <v>-136.6</v>
      </c>
      <c r="BF11" s="194">
        <v>1.6000000000000003</v>
      </c>
      <c r="BH11" s="195">
        <v>0.87069999999999992</v>
      </c>
      <c r="BI11" s="196">
        <v>1.6000000000000001E-3</v>
      </c>
      <c r="BS11" s="142">
        <v>2.1954000000000002</v>
      </c>
      <c r="BT11" s="142">
        <v>2.2625000000000002</v>
      </c>
      <c r="BX11" s="132" t="s">
        <v>1186</v>
      </c>
      <c r="BY11" s="193">
        <v>15.491999999999999</v>
      </c>
      <c r="BZ11" s="193">
        <v>4.4298999999999999</v>
      </c>
      <c r="CD11" s="132" t="s">
        <v>1187</v>
      </c>
      <c r="CI11" s="142"/>
      <c r="CJ11" s="142">
        <v>91.153300000000002</v>
      </c>
      <c r="CK11" s="142">
        <v>33.777900000000002</v>
      </c>
      <c r="CM11" s="132" t="s">
        <v>1188</v>
      </c>
      <c r="DF11" s="126"/>
    </row>
    <row r="12" spans="1:112" ht="14.5">
      <c r="A12" s="126" t="s">
        <v>984</v>
      </c>
      <c r="B12" s="126" t="s">
        <v>959</v>
      </c>
      <c r="C12" s="126" t="s">
        <v>999</v>
      </c>
      <c r="D12" s="126" t="s">
        <v>1030</v>
      </c>
      <c r="E12" s="126">
        <v>2018</v>
      </c>
      <c r="F12" s="126"/>
      <c r="G12" s="126"/>
      <c r="H12" s="126"/>
      <c r="I12" s="128">
        <v>60</v>
      </c>
      <c r="J12" s="128">
        <v>70</v>
      </c>
      <c r="L12" s="126" t="s">
        <v>797</v>
      </c>
      <c r="N12" s="132" t="s">
        <v>995</v>
      </c>
      <c r="R12" s="142">
        <v>1.3866666666666667</v>
      </c>
      <c r="U12" s="142">
        <v>21.759999999999998</v>
      </c>
      <c r="V12" s="142">
        <v>15</v>
      </c>
      <c r="W12" s="142">
        <v>63.239999999999995</v>
      </c>
      <c r="AE12" s="142">
        <v>3.5</v>
      </c>
      <c r="AF12" s="126" t="s">
        <v>277</v>
      </c>
      <c r="AN12" s="142">
        <v>6.85</v>
      </c>
      <c r="AR12" s="142">
        <v>2.2956500000000002</v>
      </c>
      <c r="AS12" s="126"/>
      <c r="AT12" s="126"/>
      <c r="AU12" s="142">
        <v>0.23866666666666667</v>
      </c>
      <c r="AW12" s="128">
        <f t="shared" si="0"/>
        <v>9.6186452513966483</v>
      </c>
      <c r="BE12" s="194">
        <v>-264.5</v>
      </c>
      <c r="BF12" s="194">
        <v>1.3999999999999997</v>
      </c>
      <c r="BH12" s="195">
        <v>0.74170000000000014</v>
      </c>
      <c r="BI12" s="196">
        <v>1.4E-3</v>
      </c>
      <c r="BS12" s="142">
        <v>1.0849</v>
      </c>
      <c r="BT12" s="142">
        <v>1.7403</v>
      </c>
      <c r="BX12" s="132" t="s">
        <v>1186</v>
      </c>
      <c r="BY12" s="193">
        <v>14.204799999999999</v>
      </c>
      <c r="BZ12" s="193">
        <v>3.4565000000000001</v>
      </c>
      <c r="CD12" s="132" t="s">
        <v>1187</v>
      </c>
      <c r="CI12" s="142"/>
      <c r="CJ12" s="142">
        <v>88.393599999999992</v>
      </c>
      <c r="CK12" s="142">
        <v>39.415900000000001</v>
      </c>
      <c r="CM12" s="132" t="s">
        <v>1188</v>
      </c>
      <c r="DF12" s="126"/>
    </row>
    <row r="13" spans="1:112" ht="14.5">
      <c r="A13" s="126" t="s">
        <v>984</v>
      </c>
      <c r="B13" s="126" t="s">
        <v>959</v>
      </c>
      <c r="C13" s="132" t="s">
        <v>1000</v>
      </c>
      <c r="D13" s="126" t="s">
        <v>1031</v>
      </c>
      <c r="E13" s="126">
        <v>2018</v>
      </c>
      <c r="F13" s="126"/>
      <c r="G13" s="126"/>
      <c r="H13" s="126"/>
      <c r="I13" s="128">
        <v>0</v>
      </c>
      <c r="J13" s="128">
        <v>10</v>
      </c>
      <c r="L13" s="126" t="s">
        <v>797</v>
      </c>
      <c r="N13" s="132" t="s">
        <v>995</v>
      </c>
      <c r="R13" s="142">
        <v>0.76466666666666672</v>
      </c>
      <c r="U13" s="142">
        <v>36.453333333333333</v>
      </c>
      <c r="V13" s="142">
        <v>13.333333333333334</v>
      </c>
      <c r="W13" s="142">
        <v>50.213333333333338</v>
      </c>
      <c r="AE13" s="142">
        <v>3.9</v>
      </c>
      <c r="AF13" s="126" t="s">
        <v>277</v>
      </c>
      <c r="AN13" s="142">
        <v>14.260333333333334</v>
      </c>
      <c r="AR13" s="142">
        <v>5.0070399999999999</v>
      </c>
      <c r="AS13" s="126"/>
      <c r="AT13" s="126"/>
      <c r="AU13" s="142">
        <v>0.50865666666666665</v>
      </c>
      <c r="AW13" s="128">
        <f t="shared" si="0"/>
        <v>9.8436535449582898</v>
      </c>
      <c r="BE13" s="194">
        <v>18.600000000000001</v>
      </c>
      <c r="BF13" s="194">
        <v>2.6</v>
      </c>
      <c r="BH13" s="195">
        <v>1.0273000000000001</v>
      </c>
      <c r="BI13" s="196">
        <v>2.5999999999999999E-3</v>
      </c>
      <c r="BS13" s="142">
        <v>2.3336999999999999</v>
      </c>
      <c r="BT13" s="142">
        <v>3.4438999999999997</v>
      </c>
      <c r="BX13" s="132" t="s">
        <v>1186</v>
      </c>
      <c r="BY13" s="193">
        <v>13.6533</v>
      </c>
      <c r="BZ13" s="193">
        <v>3.9628999999999999</v>
      </c>
      <c r="CD13" s="132" t="s">
        <v>1187</v>
      </c>
      <c r="CI13" s="142"/>
      <c r="CJ13" s="142">
        <v>79.509999999999991</v>
      </c>
      <c r="CK13" s="142">
        <v>25.250799999999998</v>
      </c>
      <c r="CM13" s="132" t="s">
        <v>1188</v>
      </c>
      <c r="DF13" s="126"/>
    </row>
    <row r="14" spans="1:112" ht="14.5">
      <c r="A14" s="126" t="s">
        <v>984</v>
      </c>
      <c r="B14" s="126" t="s">
        <v>959</v>
      </c>
      <c r="C14" s="132" t="s">
        <v>1000</v>
      </c>
      <c r="D14" s="126" t="s">
        <v>1032</v>
      </c>
      <c r="E14" s="126">
        <v>2018</v>
      </c>
      <c r="F14" s="126"/>
      <c r="G14" s="126"/>
      <c r="H14" s="126"/>
      <c r="I14" s="128">
        <v>30</v>
      </c>
      <c r="J14" s="128">
        <v>40</v>
      </c>
      <c r="L14" s="126" t="s">
        <v>797</v>
      </c>
      <c r="N14" s="132" t="s">
        <v>995</v>
      </c>
      <c r="R14" s="142">
        <v>1.1326666666666667</v>
      </c>
      <c r="U14" s="142">
        <v>21.973333333333329</v>
      </c>
      <c r="V14" s="142">
        <v>16.666666666666668</v>
      </c>
      <c r="W14" s="142">
        <v>61.359999999999992</v>
      </c>
      <c r="AE14" s="142">
        <v>3.7766666666666668</v>
      </c>
      <c r="AF14" s="126" t="s">
        <v>277</v>
      </c>
      <c r="AN14" s="142">
        <v>8.843</v>
      </c>
      <c r="AR14" s="142">
        <v>2.5232300000000003</v>
      </c>
      <c r="AS14" s="126"/>
      <c r="AT14" s="126"/>
      <c r="AU14" s="142">
        <v>0.24274333333333331</v>
      </c>
      <c r="AW14" s="128">
        <f t="shared" si="0"/>
        <v>10.394641802727163</v>
      </c>
      <c r="BE14" s="194">
        <v>-101.2</v>
      </c>
      <c r="BF14" s="194">
        <v>1.7</v>
      </c>
      <c r="BH14" s="195">
        <v>0.90639999999999998</v>
      </c>
      <c r="BI14" s="196">
        <v>1.6999999999999999E-3</v>
      </c>
      <c r="BS14" s="142">
        <v>4.5434999999999999</v>
      </c>
      <c r="BT14" s="142">
        <v>2.5613999999999999</v>
      </c>
      <c r="BX14" s="132" t="s">
        <v>1186</v>
      </c>
      <c r="BY14" s="193">
        <v>14.839199999999998</v>
      </c>
      <c r="BZ14" s="193">
        <v>3.9639999999999995</v>
      </c>
      <c r="CD14" s="132" t="s">
        <v>1187</v>
      </c>
      <c r="CI14" s="142"/>
      <c r="CJ14" s="142">
        <v>83.712299999999999</v>
      </c>
      <c r="CK14" s="142">
        <v>35.089300000000001</v>
      </c>
      <c r="CM14" s="132" t="s">
        <v>1188</v>
      </c>
      <c r="DF14" s="126"/>
    </row>
    <row r="15" spans="1:112" ht="14.5">
      <c r="A15" s="126" t="s">
        <v>984</v>
      </c>
      <c r="B15" s="126" t="s">
        <v>959</v>
      </c>
      <c r="C15" s="132" t="s">
        <v>1000</v>
      </c>
      <c r="D15" s="190" t="s">
        <v>1033</v>
      </c>
      <c r="E15" s="126">
        <v>2018</v>
      </c>
      <c r="F15" s="126"/>
      <c r="G15" s="126"/>
      <c r="H15" s="126"/>
      <c r="I15" s="128">
        <v>60</v>
      </c>
      <c r="J15" s="128">
        <v>70</v>
      </c>
      <c r="L15" s="126" t="s">
        <v>797</v>
      </c>
      <c r="N15" s="132" t="s">
        <v>995</v>
      </c>
      <c r="R15" s="142">
        <v>1.179</v>
      </c>
      <c r="U15" s="142">
        <v>15.12</v>
      </c>
      <c r="V15" s="142">
        <v>18</v>
      </c>
      <c r="W15" s="142">
        <v>66.88</v>
      </c>
      <c r="AE15" s="142">
        <v>3.11</v>
      </c>
      <c r="AF15" s="126" t="s">
        <v>277</v>
      </c>
      <c r="AN15" s="142">
        <v>8.1720000000000006</v>
      </c>
      <c r="AR15" s="142">
        <v>1.7450466666666669</v>
      </c>
      <c r="AS15" s="126"/>
      <c r="AT15" s="126"/>
      <c r="AU15" s="142">
        <v>0.16225999999999999</v>
      </c>
      <c r="AW15" s="128">
        <f t="shared" si="0"/>
        <v>10.754632482846462</v>
      </c>
      <c r="BE15" s="194">
        <v>-222.4</v>
      </c>
      <c r="BF15" s="194">
        <v>1.5</v>
      </c>
      <c r="BH15" s="195">
        <v>0.7841999999999999</v>
      </c>
      <c r="BI15" s="196">
        <v>1.5000000000000002E-3</v>
      </c>
      <c r="BS15" s="142">
        <v>1.1952</v>
      </c>
      <c r="BT15" s="142">
        <v>1.9886999999999999</v>
      </c>
      <c r="BX15" s="132" t="s">
        <v>1186</v>
      </c>
      <c r="BY15" s="193">
        <v>17.167899999999999</v>
      </c>
      <c r="BZ15" s="193">
        <v>4.3008999999999995</v>
      </c>
      <c r="CD15" s="132" t="s">
        <v>1187</v>
      </c>
      <c r="CI15" s="142"/>
      <c r="CJ15" s="142">
        <v>96.038099999999986</v>
      </c>
      <c r="CK15" s="142">
        <v>39.599899999999998</v>
      </c>
      <c r="CM15" s="132" t="s">
        <v>1188</v>
      </c>
      <c r="DF15" s="126"/>
    </row>
    <row r="16" spans="1:112" ht="14.5">
      <c r="A16" s="126" t="s">
        <v>984</v>
      </c>
      <c r="B16" s="126" t="s">
        <v>960</v>
      </c>
      <c r="C16" s="132" t="s">
        <v>1001</v>
      </c>
      <c r="D16" s="126" t="s">
        <v>1034</v>
      </c>
      <c r="E16" s="126">
        <v>2018</v>
      </c>
      <c r="F16" s="126"/>
      <c r="G16" s="126"/>
      <c r="H16" s="126"/>
      <c r="I16" s="128">
        <v>0</v>
      </c>
      <c r="J16" s="128">
        <v>10</v>
      </c>
      <c r="L16" s="126" t="s">
        <v>797</v>
      </c>
      <c r="N16" s="132" t="s">
        <v>995</v>
      </c>
      <c r="R16" s="142">
        <v>0.80566666666666664</v>
      </c>
      <c r="U16" s="142">
        <v>68.599999999999994</v>
      </c>
      <c r="V16" s="142">
        <v>18</v>
      </c>
      <c r="W16" s="142">
        <v>13.399999999999999</v>
      </c>
      <c r="AE16" s="142">
        <v>2.97</v>
      </c>
      <c r="AF16" s="126" t="s">
        <v>277</v>
      </c>
      <c r="AN16" s="142">
        <v>6.5659999999999998</v>
      </c>
      <c r="AR16" s="142">
        <v>6.2982433333333327</v>
      </c>
      <c r="AS16" s="126"/>
      <c r="AT16" s="126"/>
      <c r="AU16" s="142">
        <v>0.36709999999999998</v>
      </c>
      <c r="AW16" s="128">
        <f t="shared" si="0"/>
        <v>17.1567511123218</v>
      </c>
      <c r="BE16" s="194">
        <v>20.399999999999999</v>
      </c>
      <c r="BF16" s="194">
        <v>2</v>
      </c>
      <c r="BH16" s="195">
        <v>1.0290999999999999</v>
      </c>
      <c r="BI16" s="196">
        <v>2E-3</v>
      </c>
      <c r="BS16" s="142">
        <v>0.40920000000000001</v>
      </c>
      <c r="BT16" s="142">
        <v>2.3302999999999998</v>
      </c>
      <c r="BX16" s="132" t="s">
        <v>1186</v>
      </c>
      <c r="BY16" s="193">
        <v>0.33430000000000004</v>
      </c>
      <c r="BZ16" s="193"/>
      <c r="CD16" s="132" t="s">
        <v>1187</v>
      </c>
      <c r="CI16" s="142"/>
      <c r="CJ16" s="142">
        <v>0.7944</v>
      </c>
      <c r="CK16" s="142">
        <v>0.2984</v>
      </c>
      <c r="CM16" s="132" t="s">
        <v>1188</v>
      </c>
      <c r="DF16" s="126"/>
    </row>
    <row r="17" spans="1:91" s="126" customFormat="1" ht="14.5">
      <c r="A17" s="126" t="s">
        <v>984</v>
      </c>
      <c r="B17" s="126" t="s">
        <v>960</v>
      </c>
      <c r="C17" s="132" t="s">
        <v>1001</v>
      </c>
      <c r="D17" s="132" t="s">
        <v>1180</v>
      </c>
      <c r="E17" s="126">
        <v>2018</v>
      </c>
      <c r="I17" s="128">
        <v>30</v>
      </c>
      <c r="J17" s="128">
        <v>40</v>
      </c>
      <c r="L17" s="126" t="s">
        <v>797</v>
      </c>
      <c r="N17" s="132" t="s">
        <v>995</v>
      </c>
      <c r="R17" s="142">
        <v>1.5976666666666668</v>
      </c>
      <c r="U17" s="142">
        <v>63.733333333333341</v>
      </c>
      <c r="V17" s="142">
        <v>18</v>
      </c>
      <c r="W17" s="142">
        <v>18.266666666666669</v>
      </c>
      <c r="AE17" s="142">
        <v>3.5199999999999996</v>
      </c>
      <c r="AF17" s="126" t="s">
        <v>277</v>
      </c>
      <c r="AN17" s="142">
        <v>3.2353333333333332</v>
      </c>
      <c r="AR17" s="142">
        <v>1.6273266666666666</v>
      </c>
      <c r="AU17" s="142">
        <v>5.8296666666666663E-2</v>
      </c>
      <c r="AW17" s="128">
        <f t="shared" si="0"/>
        <v>27.914574875636113</v>
      </c>
      <c r="BE17" s="194">
        <v>-368.2</v>
      </c>
      <c r="BF17" s="194">
        <v>1.3999999999999997</v>
      </c>
      <c r="BH17" s="195">
        <v>0.6371</v>
      </c>
      <c r="BI17" s="196">
        <v>1.4E-3</v>
      </c>
      <c r="BS17" s="142"/>
      <c r="BT17" s="142">
        <v>0.94280000000000008</v>
      </c>
      <c r="BX17" s="132" t="s">
        <v>1186</v>
      </c>
      <c r="BY17" s="193">
        <v>0.34500000000000003</v>
      </c>
      <c r="BZ17" s="193"/>
      <c r="CD17" s="132" t="s">
        <v>1187</v>
      </c>
      <c r="CI17" s="142"/>
      <c r="CJ17" s="142">
        <v>0.67900000000000005</v>
      </c>
      <c r="CK17" s="142">
        <v>0.66600000000000004</v>
      </c>
      <c r="CM17" s="132" t="s">
        <v>1188</v>
      </c>
    </row>
    <row r="18" spans="1:91" s="126" customFormat="1" ht="14.5">
      <c r="A18" s="126" t="s">
        <v>984</v>
      </c>
      <c r="B18" s="126" t="s">
        <v>960</v>
      </c>
      <c r="C18" s="132" t="s">
        <v>1001</v>
      </c>
      <c r="D18" s="132" t="s">
        <v>1035</v>
      </c>
      <c r="E18" s="126">
        <v>2018</v>
      </c>
      <c r="I18" s="128">
        <v>60</v>
      </c>
      <c r="J18" s="128">
        <v>70</v>
      </c>
      <c r="L18" s="126" t="s">
        <v>797</v>
      </c>
      <c r="N18" s="132" t="s">
        <v>995</v>
      </c>
      <c r="R18" s="142">
        <v>1.7929999999999999</v>
      </c>
      <c r="U18" s="142">
        <v>55.306666666666672</v>
      </c>
      <c r="V18" s="142">
        <v>23.333333333333332</v>
      </c>
      <c r="W18" s="142">
        <v>21.36</v>
      </c>
      <c r="AE18" s="142">
        <v>3.6533333333333329</v>
      </c>
      <c r="AF18" s="126" t="s">
        <v>277</v>
      </c>
      <c r="AN18" s="142">
        <v>3.499333333333333</v>
      </c>
      <c r="AR18" s="142">
        <v>2.2787366666666666</v>
      </c>
      <c r="AU18" s="142">
        <v>5.897666666666667E-2</v>
      </c>
      <c r="AW18" s="128">
        <f t="shared" si="0"/>
        <v>38.637935906855816</v>
      </c>
      <c r="BE18" s="194">
        <v>-617.4</v>
      </c>
      <c r="BF18" s="194">
        <v>1.1000000000000001</v>
      </c>
      <c r="BH18" s="195">
        <v>0.38590000000000002</v>
      </c>
      <c r="BI18" s="196">
        <v>1.1000000000000001E-3</v>
      </c>
      <c r="BS18" s="142"/>
      <c r="BT18" s="142">
        <v>1.2397</v>
      </c>
      <c r="BX18" s="132" t="s">
        <v>1186</v>
      </c>
      <c r="BY18" s="193">
        <v>0.56819999999999993</v>
      </c>
      <c r="BZ18" s="193">
        <v>0.12484999999999999</v>
      </c>
      <c r="CD18" s="132" t="s">
        <v>1187</v>
      </c>
      <c r="CI18" s="142"/>
      <c r="CJ18" s="142">
        <v>0.95984999999999987</v>
      </c>
      <c r="CK18" s="142">
        <v>0.66134999999999999</v>
      </c>
      <c r="CM18" s="132" t="s">
        <v>1188</v>
      </c>
    </row>
    <row r="19" spans="1:91" s="126" customFormat="1" ht="14.5">
      <c r="A19" s="126" t="s">
        <v>984</v>
      </c>
      <c r="B19" s="126" t="s">
        <v>960</v>
      </c>
      <c r="C19" s="132" t="s">
        <v>1002</v>
      </c>
      <c r="D19" s="126" t="s">
        <v>1036</v>
      </c>
      <c r="E19" s="126">
        <v>2018</v>
      </c>
      <c r="I19" s="128">
        <v>0</v>
      </c>
      <c r="J19" s="128">
        <v>10</v>
      </c>
      <c r="L19" s="126" t="s">
        <v>797</v>
      </c>
      <c r="N19" s="132" t="s">
        <v>995</v>
      </c>
      <c r="R19" s="142">
        <v>0.69533333333333325</v>
      </c>
      <c r="U19" s="142">
        <v>44.453333333333326</v>
      </c>
      <c r="V19" s="142">
        <v>14</v>
      </c>
      <c r="W19" s="142">
        <v>41.546666666666674</v>
      </c>
      <c r="AE19" s="142">
        <v>2.8966666666666665</v>
      </c>
      <c r="AF19" s="126" t="s">
        <v>277</v>
      </c>
      <c r="AN19" s="142">
        <v>9.3606666666666669</v>
      </c>
      <c r="AR19" s="142">
        <v>6.9457033333333342</v>
      </c>
      <c r="AU19" s="142">
        <v>0.47032999999999997</v>
      </c>
      <c r="AW19" s="128">
        <f t="shared" si="0"/>
        <v>14.767723371533465</v>
      </c>
      <c r="BE19" s="194">
        <v>-52.9</v>
      </c>
      <c r="BF19" s="194">
        <v>1.7</v>
      </c>
      <c r="BH19" s="195">
        <v>0.95520000000000005</v>
      </c>
      <c r="BI19" s="196">
        <v>1.6999999999999999E-3</v>
      </c>
      <c r="BS19" s="142">
        <v>10.3683</v>
      </c>
      <c r="BT19" s="142">
        <v>4.2545000000000002</v>
      </c>
      <c r="BX19" s="132" t="s">
        <v>1186</v>
      </c>
      <c r="BY19" s="193">
        <v>14.343300000000001</v>
      </c>
      <c r="BZ19" s="193">
        <v>1.7515000000000001</v>
      </c>
      <c r="CD19" s="132" t="s">
        <v>1187</v>
      </c>
      <c r="CI19" s="142"/>
      <c r="CJ19" s="142">
        <v>51.879199999999997</v>
      </c>
      <c r="CK19" s="142">
        <v>11.604799999999999</v>
      </c>
      <c r="CM19" s="132" t="s">
        <v>1188</v>
      </c>
    </row>
    <row r="20" spans="1:91" s="126" customFormat="1" ht="14.5">
      <c r="A20" s="126" t="s">
        <v>984</v>
      </c>
      <c r="B20" s="126" t="s">
        <v>960</v>
      </c>
      <c r="C20" s="132" t="s">
        <v>1002</v>
      </c>
      <c r="D20" s="126" t="s">
        <v>1037</v>
      </c>
      <c r="E20" s="126">
        <v>2018</v>
      </c>
      <c r="I20" s="128">
        <v>30</v>
      </c>
      <c r="J20" s="128">
        <v>40</v>
      </c>
      <c r="L20" s="126" t="s">
        <v>797</v>
      </c>
      <c r="N20" s="132" t="s">
        <v>995</v>
      </c>
      <c r="R20" s="142">
        <v>1.2893333333333334</v>
      </c>
      <c r="U20" s="142">
        <v>33.119999999999997</v>
      </c>
      <c r="V20" s="142">
        <v>12</v>
      </c>
      <c r="W20" s="142">
        <v>54.88</v>
      </c>
      <c r="AE20" s="142">
        <v>3.6366666666666667</v>
      </c>
      <c r="AF20" s="126" t="s">
        <v>277</v>
      </c>
      <c r="AN20" s="142">
        <v>5.3513333333333328</v>
      </c>
      <c r="AR20" s="142">
        <v>2.4214866666666666</v>
      </c>
      <c r="AU20" s="142">
        <v>0.15533</v>
      </c>
      <c r="AW20" s="128">
        <f t="shared" si="0"/>
        <v>15.589304491512694</v>
      </c>
      <c r="BE20" s="194">
        <v>-434.8</v>
      </c>
      <c r="BF20" s="194">
        <v>1.2</v>
      </c>
      <c r="BH20" s="195">
        <v>0.56999999999999995</v>
      </c>
      <c r="BI20" s="196">
        <v>1.1999999999999999E-3</v>
      </c>
      <c r="BS20" s="142">
        <v>8.7667000000000002</v>
      </c>
      <c r="BT20" s="142">
        <v>5.0007999999999999</v>
      </c>
      <c r="BX20" s="132" t="s">
        <v>1186</v>
      </c>
      <c r="BY20" s="193">
        <v>18.442900000000002</v>
      </c>
      <c r="BZ20" s="193">
        <v>4.2963000000000005</v>
      </c>
      <c r="CD20" s="132" t="s">
        <v>1187</v>
      </c>
      <c r="CI20" s="142"/>
      <c r="CJ20" s="142">
        <v>55.1492</v>
      </c>
      <c r="CK20" s="142">
        <v>17.474499999999999</v>
      </c>
      <c r="CM20" s="132" t="s">
        <v>1188</v>
      </c>
    </row>
    <row r="21" spans="1:91" s="126" customFormat="1" ht="14.5">
      <c r="A21" s="126" t="s">
        <v>984</v>
      </c>
      <c r="B21" s="126" t="s">
        <v>960</v>
      </c>
      <c r="C21" s="132" t="s">
        <v>1002</v>
      </c>
      <c r="D21" s="190" t="s">
        <v>1038</v>
      </c>
      <c r="E21" s="126">
        <v>2018</v>
      </c>
      <c r="I21" s="128">
        <v>60</v>
      </c>
      <c r="J21" s="128">
        <v>70</v>
      </c>
      <c r="L21" s="126" t="s">
        <v>797</v>
      </c>
      <c r="N21" s="132" t="s">
        <v>995</v>
      </c>
      <c r="R21" s="142">
        <v>1.5030000000000001</v>
      </c>
      <c r="U21" s="142">
        <v>29.786666666666665</v>
      </c>
      <c r="V21" s="142">
        <v>11.333333333333334</v>
      </c>
      <c r="W21" s="142">
        <v>58.879999999999995</v>
      </c>
      <c r="AE21" s="142">
        <v>3.7066666666666666</v>
      </c>
      <c r="AF21" s="126" t="s">
        <v>277</v>
      </c>
      <c r="AN21" s="142">
        <v>4.3610000000000007</v>
      </c>
      <c r="AR21" s="142">
        <v>1.3631566666666666</v>
      </c>
      <c r="AU21" s="142">
        <v>8.7296666666666675E-2</v>
      </c>
      <c r="AW21" s="128">
        <f t="shared" si="0"/>
        <v>15.615220130589176</v>
      </c>
      <c r="BE21" s="194">
        <v>-689.29999999999984</v>
      </c>
      <c r="BF21" s="194">
        <v>1</v>
      </c>
      <c r="BH21" s="195">
        <v>0.31340000000000001</v>
      </c>
      <c r="BI21" s="196">
        <v>1E-3</v>
      </c>
      <c r="BS21" s="142">
        <v>6.0504999999999995</v>
      </c>
      <c r="BT21" s="142">
        <v>3.5787000000000004</v>
      </c>
      <c r="BX21" s="132" t="s">
        <v>1186</v>
      </c>
      <c r="BY21" s="193">
        <v>12.6607</v>
      </c>
      <c r="BZ21" s="193">
        <v>3.9495999999999998</v>
      </c>
      <c r="CD21" s="132" t="s">
        <v>1187</v>
      </c>
      <c r="CI21" s="142"/>
      <c r="CJ21" s="142">
        <v>62.649699999999996</v>
      </c>
      <c r="CK21" s="142">
        <v>21.7059</v>
      </c>
      <c r="CM21" s="132" t="s">
        <v>1188</v>
      </c>
    </row>
    <row r="22" spans="1:91" s="126" customFormat="1" ht="14.5">
      <c r="A22" s="126" t="s">
        <v>984</v>
      </c>
      <c r="B22" s="126" t="s">
        <v>960</v>
      </c>
      <c r="C22" s="132" t="s">
        <v>1003</v>
      </c>
      <c r="D22" s="126" t="s">
        <v>1039</v>
      </c>
      <c r="E22" s="126">
        <v>2018</v>
      </c>
      <c r="I22" s="128">
        <v>0</v>
      </c>
      <c r="J22" s="128">
        <v>10</v>
      </c>
      <c r="L22" s="126" t="s">
        <v>797</v>
      </c>
      <c r="N22" s="132" t="s">
        <v>995</v>
      </c>
      <c r="R22" s="142">
        <v>1.2283333333333333</v>
      </c>
      <c r="U22" s="142">
        <v>33.119999999999997</v>
      </c>
      <c r="V22" s="142">
        <v>31.333333333333332</v>
      </c>
      <c r="W22" s="142">
        <v>35.546666666666667</v>
      </c>
      <c r="AE22" s="142">
        <v>2.9533333333333331</v>
      </c>
      <c r="AF22" s="126" t="s">
        <v>277</v>
      </c>
      <c r="AN22" s="142">
        <v>6.4829999999999997</v>
      </c>
      <c r="AR22" s="142">
        <v>3.312276666666667</v>
      </c>
      <c r="AU22" s="142">
        <v>0.20231333333333335</v>
      </c>
      <c r="AW22" s="128">
        <f t="shared" si="0"/>
        <v>16.372013708109534</v>
      </c>
      <c r="BE22" s="194">
        <v>-106.09999999999998</v>
      </c>
      <c r="BF22" s="194">
        <v>1.8</v>
      </c>
      <c r="BH22" s="195">
        <v>0.90159999999999985</v>
      </c>
      <c r="BI22" s="196">
        <v>1.8000000000000002E-3</v>
      </c>
      <c r="BS22" s="142">
        <v>2.8502000000000001</v>
      </c>
      <c r="BT22" s="142">
        <v>0.62799999999999989</v>
      </c>
      <c r="BX22" s="132" t="s">
        <v>1186</v>
      </c>
      <c r="BY22" s="193">
        <v>3.7544</v>
      </c>
      <c r="BZ22" s="193"/>
      <c r="CD22" s="132" t="s">
        <v>1187</v>
      </c>
      <c r="CI22" s="142"/>
      <c r="CJ22" s="142">
        <v>32.965900000000005</v>
      </c>
      <c r="CK22" s="142">
        <v>3.629</v>
      </c>
      <c r="CM22" s="132" t="s">
        <v>1188</v>
      </c>
    </row>
    <row r="23" spans="1:91" s="126" customFormat="1" ht="14.5">
      <c r="A23" s="126" t="s">
        <v>984</v>
      </c>
      <c r="B23" s="126" t="s">
        <v>960</v>
      </c>
      <c r="C23" s="132" t="s">
        <v>1003</v>
      </c>
      <c r="D23" s="126" t="s">
        <v>1040</v>
      </c>
      <c r="E23" s="126">
        <v>2018</v>
      </c>
      <c r="I23" s="128">
        <v>30</v>
      </c>
      <c r="J23" s="128">
        <v>40</v>
      </c>
      <c r="L23" s="126" t="s">
        <v>797</v>
      </c>
      <c r="N23" s="132" t="s">
        <v>995</v>
      </c>
      <c r="R23" s="142">
        <v>1.51</v>
      </c>
      <c r="U23" s="142">
        <v>32.453333333333333</v>
      </c>
      <c r="V23" s="142">
        <v>26</v>
      </c>
      <c r="W23" s="142">
        <v>41.546666666666667</v>
      </c>
      <c r="AE23" s="142">
        <v>3.4333333333333336</v>
      </c>
      <c r="AF23" s="126" t="s">
        <v>277</v>
      </c>
      <c r="AN23" s="142">
        <v>4.8449999999999998</v>
      </c>
      <c r="AR23" s="142">
        <v>1.7976566666666667</v>
      </c>
      <c r="AU23" s="142">
        <v>8.6326666666666663E-2</v>
      </c>
      <c r="AW23" s="128">
        <f t="shared" si="0"/>
        <v>20.823886014364046</v>
      </c>
      <c r="BE23" s="194">
        <v>-608.9</v>
      </c>
      <c r="BF23" s="194">
        <v>1.3</v>
      </c>
      <c r="BH23" s="195">
        <v>0.39439999999999992</v>
      </c>
      <c r="BI23" s="196">
        <v>1.2999999999999999E-3</v>
      </c>
      <c r="BS23" s="142">
        <v>2.6201999999999996</v>
      </c>
      <c r="BT23" s="142">
        <v>1.2645</v>
      </c>
      <c r="BX23" s="132" t="s">
        <v>1186</v>
      </c>
      <c r="BY23" s="193">
        <v>6.8566000000000003</v>
      </c>
      <c r="BZ23" s="193">
        <v>0.60980000000000001</v>
      </c>
      <c r="CD23" s="132" t="s">
        <v>1187</v>
      </c>
      <c r="CI23" s="142"/>
      <c r="CJ23" s="142">
        <v>57.820499999999996</v>
      </c>
      <c r="CK23" s="142">
        <v>8.0215999999999994</v>
      </c>
      <c r="CM23" s="132" t="s">
        <v>1188</v>
      </c>
    </row>
    <row r="24" spans="1:91" s="126" customFormat="1" ht="14.5">
      <c r="A24" s="126" t="s">
        <v>984</v>
      </c>
      <c r="B24" s="126" t="s">
        <v>960</v>
      </c>
      <c r="C24" s="132" t="s">
        <v>1003</v>
      </c>
      <c r="D24" s="126" t="s">
        <v>1041</v>
      </c>
      <c r="E24" s="126">
        <v>2018</v>
      </c>
      <c r="I24" s="128">
        <v>60</v>
      </c>
      <c r="J24" s="128">
        <v>70</v>
      </c>
      <c r="L24" s="126" t="s">
        <v>797</v>
      </c>
      <c r="N24" s="132" t="s">
        <v>995</v>
      </c>
      <c r="R24" s="142">
        <v>1.5463333333333331</v>
      </c>
      <c r="U24" s="142">
        <v>30.213333333333328</v>
      </c>
      <c r="V24" s="142">
        <v>30.906666666666666</v>
      </c>
      <c r="W24" s="142">
        <v>38.880000000000003</v>
      </c>
      <c r="AE24" s="142">
        <v>3.7333333333333329</v>
      </c>
      <c r="AF24" s="126" t="s">
        <v>277</v>
      </c>
      <c r="AN24" s="142">
        <v>3.2650000000000001</v>
      </c>
      <c r="AR24" s="142">
        <v>1.4025799999999997</v>
      </c>
      <c r="AU24" s="142">
        <v>3.9706666666666668E-2</v>
      </c>
      <c r="AW24" s="128">
        <f t="shared" si="0"/>
        <v>35.323539288112819</v>
      </c>
      <c r="BE24" s="194">
        <v>-756.9</v>
      </c>
      <c r="BF24" s="194">
        <v>0.9</v>
      </c>
      <c r="BH24" s="195">
        <v>0.2452</v>
      </c>
      <c r="BI24" s="196">
        <v>9.0000000000000008E-4</v>
      </c>
      <c r="BS24" s="142">
        <v>0.73230000000000006</v>
      </c>
      <c r="BT24" s="142">
        <v>0.45850000000000002</v>
      </c>
      <c r="BX24" s="132" t="s">
        <v>1186</v>
      </c>
      <c r="BY24" s="193">
        <v>3.0149999999999997</v>
      </c>
      <c r="BZ24" s="193">
        <v>0.23380000000000001</v>
      </c>
      <c r="CD24" s="132" t="s">
        <v>1187</v>
      </c>
      <c r="CI24" s="142"/>
      <c r="CJ24" s="142">
        <v>32.427599999999998</v>
      </c>
      <c r="CK24" s="142">
        <v>3.0719000000000003</v>
      </c>
      <c r="CM24" s="132" t="s">
        <v>1188</v>
      </c>
    </row>
    <row r="25" spans="1:91" s="126" customFormat="1" ht="14.5">
      <c r="A25" s="126" t="s">
        <v>984</v>
      </c>
      <c r="B25" s="126" t="s">
        <v>960</v>
      </c>
      <c r="C25" s="132" t="s">
        <v>1004</v>
      </c>
      <c r="D25" s="126" t="s">
        <v>1042</v>
      </c>
      <c r="E25" s="126">
        <v>2018</v>
      </c>
      <c r="I25" s="128">
        <v>0</v>
      </c>
      <c r="J25" s="128">
        <v>10</v>
      </c>
      <c r="L25" s="126" t="s">
        <v>797</v>
      </c>
      <c r="N25" s="132" t="s">
        <v>995</v>
      </c>
      <c r="R25" s="142">
        <v>0.67300000000000004</v>
      </c>
      <c r="U25" s="142">
        <v>53.786666666666669</v>
      </c>
      <c r="V25" s="142">
        <v>14</v>
      </c>
      <c r="W25" s="142">
        <v>32.213333333333331</v>
      </c>
      <c r="AE25" s="142">
        <v>3.1799999999999997</v>
      </c>
      <c r="AF25" s="126" t="s">
        <v>277</v>
      </c>
      <c r="AN25" s="142">
        <v>9.1049999999999986</v>
      </c>
      <c r="AR25" s="142">
        <v>6.3501900000000004</v>
      </c>
      <c r="AU25" s="142">
        <v>0.41630666666666666</v>
      </c>
      <c r="AW25" s="128">
        <f t="shared" si="0"/>
        <v>15.25363514076162</v>
      </c>
      <c r="BE25" s="194">
        <v>-77.099999999999994</v>
      </c>
      <c r="BF25" s="194">
        <v>1.8999999999999997</v>
      </c>
      <c r="BH25" s="195">
        <v>0.93079999999999996</v>
      </c>
      <c r="BI25" s="196">
        <v>1.9E-3</v>
      </c>
      <c r="BS25" s="142">
        <v>16.547899999999998</v>
      </c>
      <c r="BT25" s="142">
        <v>2.7245999999999997</v>
      </c>
      <c r="BX25" s="132" t="s">
        <v>1186</v>
      </c>
      <c r="BY25" s="193">
        <v>9.0847999999999995</v>
      </c>
      <c r="BZ25" s="193">
        <v>0.997</v>
      </c>
      <c r="CD25" s="132" t="s">
        <v>1187</v>
      </c>
      <c r="CI25" s="142"/>
      <c r="CJ25" s="142">
        <v>32.5749</v>
      </c>
      <c r="CK25" s="142">
        <v>4.6586999999999996</v>
      </c>
      <c r="CM25" s="132" t="s">
        <v>1188</v>
      </c>
    </row>
    <row r="26" spans="1:91" s="126" customFormat="1" ht="14.5">
      <c r="A26" s="126" t="s">
        <v>984</v>
      </c>
      <c r="B26" s="126" t="s">
        <v>960</v>
      </c>
      <c r="C26" s="132" t="s">
        <v>1004</v>
      </c>
      <c r="D26" s="126" t="s">
        <v>1043</v>
      </c>
      <c r="E26" s="126">
        <v>2018</v>
      </c>
      <c r="I26" s="128">
        <v>30</v>
      </c>
      <c r="J26" s="128">
        <v>40</v>
      </c>
      <c r="L26" s="126" t="s">
        <v>797</v>
      </c>
      <c r="N26" s="132" t="s">
        <v>995</v>
      </c>
      <c r="R26" s="142">
        <v>1.1460000000000001</v>
      </c>
      <c r="U26" s="142">
        <v>27.12</v>
      </c>
      <c r="V26" s="142">
        <v>16</v>
      </c>
      <c r="W26" s="142">
        <v>56.88</v>
      </c>
      <c r="AE26" s="142">
        <v>3.83</v>
      </c>
      <c r="AF26" s="126" t="s">
        <v>277</v>
      </c>
      <c r="AN26" s="142">
        <v>3.714</v>
      </c>
      <c r="AR26" s="142">
        <v>3.0238233333333331</v>
      </c>
      <c r="AU26" s="142">
        <v>0.18572333333333332</v>
      </c>
      <c r="AW26" s="128">
        <f t="shared" si="0"/>
        <v>16.281332447906383</v>
      </c>
      <c r="BE26" s="194">
        <v>-360.7</v>
      </c>
      <c r="BF26" s="194">
        <v>1.3999999999999997</v>
      </c>
      <c r="BH26" s="195">
        <v>0.64480000000000004</v>
      </c>
      <c r="BI26" s="196">
        <v>1.4E-3</v>
      </c>
      <c r="BS26" s="142">
        <v>7.7503000000000002</v>
      </c>
      <c r="BT26" s="142">
        <v>4.5528999999999993</v>
      </c>
      <c r="BX26" s="132" t="s">
        <v>1186</v>
      </c>
      <c r="BY26" s="193">
        <v>15.210999999999999</v>
      </c>
      <c r="BZ26" s="193">
        <v>3.0463</v>
      </c>
      <c r="CD26" s="132" t="s">
        <v>1187</v>
      </c>
      <c r="CI26" s="142"/>
      <c r="CJ26" s="142">
        <v>39.549399999999999</v>
      </c>
      <c r="CK26" s="142">
        <v>12.909299999999998</v>
      </c>
      <c r="CM26" s="132" t="s">
        <v>1188</v>
      </c>
    </row>
    <row r="27" spans="1:91" s="126" customFormat="1" ht="14.5">
      <c r="A27" s="126" t="s">
        <v>984</v>
      </c>
      <c r="B27" s="126" t="s">
        <v>960</v>
      </c>
      <c r="C27" s="132" t="s">
        <v>1004</v>
      </c>
      <c r="D27" s="126" t="s">
        <v>1044</v>
      </c>
      <c r="E27" s="126">
        <v>2018</v>
      </c>
      <c r="I27" s="128">
        <v>60</v>
      </c>
      <c r="J27" s="128">
        <v>70</v>
      </c>
      <c r="L27" s="126" t="s">
        <v>797</v>
      </c>
      <c r="N27" s="132" t="s">
        <v>995</v>
      </c>
      <c r="R27" s="142">
        <v>1.3933333333333333</v>
      </c>
      <c r="U27" s="142">
        <v>22.4</v>
      </c>
      <c r="V27" s="142">
        <v>20</v>
      </c>
      <c r="W27" s="142">
        <v>57.6</v>
      </c>
      <c r="AE27" s="142">
        <v>3.84</v>
      </c>
      <c r="AF27" s="126" t="s">
        <v>277</v>
      </c>
      <c r="AN27" s="142">
        <v>3.831</v>
      </c>
      <c r="AR27" s="142">
        <v>2.1459966666666666</v>
      </c>
      <c r="AU27" s="142">
        <v>0.13252</v>
      </c>
      <c r="AW27" s="128">
        <f t="shared" si="0"/>
        <v>16.193756917194889</v>
      </c>
      <c r="BE27" s="194">
        <v>-579.4</v>
      </c>
      <c r="BF27" s="194">
        <v>1.1000000000000001</v>
      </c>
      <c r="BH27" s="195">
        <v>0.42409999999999998</v>
      </c>
      <c r="BI27" s="196">
        <v>1.1000000000000001E-3</v>
      </c>
      <c r="BS27" s="142">
        <v>8.4497</v>
      </c>
      <c r="BT27" s="142">
        <v>4.681</v>
      </c>
      <c r="BX27" s="132" t="s">
        <v>1186</v>
      </c>
      <c r="BY27" s="193">
        <v>12.8858</v>
      </c>
      <c r="BZ27" s="193">
        <v>3.8801000000000001</v>
      </c>
      <c r="CD27" s="132" t="s">
        <v>1187</v>
      </c>
      <c r="CI27" s="142"/>
      <c r="CJ27" s="142">
        <v>42.221800000000002</v>
      </c>
      <c r="CK27" s="142">
        <v>14.412100000000001</v>
      </c>
      <c r="CM27" s="132" t="s">
        <v>1188</v>
      </c>
    </row>
    <row r="28" spans="1:91" s="126" customFormat="1" ht="14.5">
      <c r="A28" s="126" t="s">
        <v>984</v>
      </c>
      <c r="B28" s="126" t="s">
        <v>961</v>
      </c>
      <c r="C28" s="132" t="s">
        <v>1005</v>
      </c>
      <c r="D28" s="126" t="s">
        <v>1045</v>
      </c>
      <c r="E28" s="126">
        <v>2018</v>
      </c>
      <c r="I28" s="128">
        <v>0</v>
      </c>
      <c r="J28" s="128">
        <v>10</v>
      </c>
      <c r="L28" s="126" t="s">
        <v>797</v>
      </c>
      <c r="N28" s="132" t="s">
        <v>995</v>
      </c>
      <c r="R28" s="142">
        <v>1.3476666666666668</v>
      </c>
      <c r="U28" s="142">
        <v>59.066666666666663</v>
      </c>
      <c r="V28" s="142">
        <v>14.24</v>
      </c>
      <c r="W28" s="142">
        <v>26.693333333333339</v>
      </c>
      <c r="AE28" s="142">
        <v>5.5333333333333323</v>
      </c>
      <c r="AF28" s="126" t="s">
        <v>277</v>
      </c>
      <c r="AN28" s="142">
        <v>19.211333333333332</v>
      </c>
      <c r="AR28" s="142">
        <v>2.9863733333333333</v>
      </c>
      <c r="AU28" s="142">
        <v>0.29207999999999995</v>
      </c>
      <c r="AW28" s="128">
        <f t="shared" si="0"/>
        <v>10.224504701908154</v>
      </c>
      <c r="BE28" s="194">
        <v>65.099999999999994</v>
      </c>
      <c r="BF28" s="194">
        <v>1.8</v>
      </c>
      <c r="BH28" s="195">
        <v>1.0742</v>
      </c>
      <c r="BI28" s="196">
        <v>1.8000000000000002E-3</v>
      </c>
      <c r="BS28" s="142">
        <v>0.111</v>
      </c>
      <c r="BT28" s="142">
        <v>0.183</v>
      </c>
      <c r="BX28" s="132" t="s">
        <v>1186</v>
      </c>
      <c r="BY28" s="193">
        <v>2.734</v>
      </c>
      <c r="BZ28" s="193">
        <v>0.6379999999999999</v>
      </c>
      <c r="CD28" s="132" t="s">
        <v>1187</v>
      </c>
      <c r="CI28" s="142"/>
      <c r="CJ28" s="142">
        <v>12.090300000000001</v>
      </c>
      <c r="CK28" s="142">
        <v>4.3529999999999998</v>
      </c>
      <c r="CM28" s="132" t="s">
        <v>1188</v>
      </c>
    </row>
    <row r="29" spans="1:91" s="126" customFormat="1" ht="14.5">
      <c r="A29" s="126" t="s">
        <v>984</v>
      </c>
      <c r="B29" s="126" t="s">
        <v>961</v>
      </c>
      <c r="C29" s="132" t="s">
        <v>1005</v>
      </c>
      <c r="D29" s="126" t="s">
        <v>1046</v>
      </c>
      <c r="E29" s="126">
        <v>2018</v>
      </c>
      <c r="I29" s="128">
        <v>30</v>
      </c>
      <c r="J29" s="128">
        <v>40</v>
      </c>
      <c r="L29" s="126" t="s">
        <v>797</v>
      </c>
      <c r="N29" s="132" t="s">
        <v>995</v>
      </c>
      <c r="R29" s="142">
        <v>1.7923333333333333</v>
      </c>
      <c r="U29" s="142">
        <v>59.04</v>
      </c>
      <c r="V29" s="142">
        <v>14.36</v>
      </c>
      <c r="W29" s="142">
        <v>26.6</v>
      </c>
      <c r="AE29" s="142">
        <v>4.4049999999999994</v>
      </c>
      <c r="AF29" s="126" t="s">
        <v>277</v>
      </c>
      <c r="AN29" s="142">
        <v>6.3254999999999999</v>
      </c>
      <c r="AR29" s="142">
        <v>0.55193333333333328</v>
      </c>
      <c r="AU29" s="142">
        <v>5.3143333333333341E-2</v>
      </c>
      <c r="AW29" s="128">
        <f t="shared" si="0"/>
        <v>10.385749231637707</v>
      </c>
      <c r="BE29" s="194">
        <v>-124.3</v>
      </c>
      <c r="BF29" s="194">
        <v>2.7999999999999994</v>
      </c>
      <c r="BH29" s="195">
        <v>0.88310000000000011</v>
      </c>
      <c r="BI29" s="196">
        <v>2.8E-3</v>
      </c>
      <c r="BS29" s="142"/>
      <c r="BT29" s="142">
        <v>0.12160000000000001</v>
      </c>
      <c r="BX29" s="132" t="s">
        <v>1186</v>
      </c>
      <c r="BY29" s="193">
        <v>3.2443</v>
      </c>
      <c r="BZ29" s="193">
        <v>0.65500000000000003</v>
      </c>
      <c r="CD29" s="132" t="s">
        <v>1187</v>
      </c>
      <c r="CI29" s="142"/>
      <c r="CJ29" s="142">
        <v>13.8169</v>
      </c>
      <c r="CK29" s="142">
        <v>10.3689</v>
      </c>
      <c r="CM29" s="132" t="s">
        <v>1188</v>
      </c>
    </row>
    <row r="30" spans="1:91" s="126" customFormat="1" ht="14.5">
      <c r="A30" s="126" t="s">
        <v>984</v>
      </c>
      <c r="B30" s="126" t="s">
        <v>961</v>
      </c>
      <c r="C30" s="132" t="s">
        <v>1005</v>
      </c>
      <c r="D30" s="126" t="s">
        <v>1047</v>
      </c>
      <c r="E30" s="126">
        <v>2018</v>
      </c>
      <c r="I30" s="128">
        <v>60</v>
      </c>
      <c r="J30" s="128">
        <v>70</v>
      </c>
      <c r="L30" s="126" t="s">
        <v>797</v>
      </c>
      <c r="N30" s="132" t="s">
        <v>995</v>
      </c>
      <c r="R30" s="142">
        <v>2.0303333333333335</v>
      </c>
      <c r="U30" s="142">
        <v>59.400000000000006</v>
      </c>
      <c r="V30" s="142">
        <v>9.36</v>
      </c>
      <c r="W30" s="142">
        <v>31.240000000000002</v>
      </c>
      <c r="AE30" s="142">
        <v>4.2266666666666666</v>
      </c>
      <c r="AF30" s="126" t="s">
        <v>277</v>
      </c>
      <c r="AN30" s="142">
        <v>5.0823333333333336</v>
      </c>
      <c r="AR30" s="142">
        <v>0.28087666666666666</v>
      </c>
      <c r="AU30" s="142">
        <v>2.9479999999999996E-2</v>
      </c>
      <c r="AW30" s="128">
        <f t="shared" si="0"/>
        <v>9.5277023971053829</v>
      </c>
      <c r="BE30" s="194">
        <v>-256.5</v>
      </c>
      <c r="BF30" s="194">
        <v>2.5</v>
      </c>
      <c r="BH30" s="195">
        <v>0.74980000000000002</v>
      </c>
      <c r="BI30" s="196">
        <v>2.5000000000000001E-3</v>
      </c>
      <c r="BS30" s="142"/>
      <c r="BT30" s="142">
        <v>0.1179</v>
      </c>
      <c r="BX30" s="132" t="s">
        <v>1186</v>
      </c>
      <c r="BY30" s="193">
        <v>3.1489000000000003</v>
      </c>
      <c r="BZ30" s="193">
        <v>0.79519999999999991</v>
      </c>
      <c r="CD30" s="132" t="s">
        <v>1187</v>
      </c>
      <c r="CI30" s="142"/>
      <c r="CJ30" s="142">
        <v>20.367000000000001</v>
      </c>
      <c r="CK30" s="142">
        <v>18.470500000000001</v>
      </c>
      <c r="CM30" s="132" t="s">
        <v>1188</v>
      </c>
    </row>
    <row r="31" spans="1:91" s="126" customFormat="1" ht="14.5">
      <c r="A31" s="126" t="s">
        <v>984</v>
      </c>
      <c r="B31" s="126" t="s">
        <v>961</v>
      </c>
      <c r="C31" s="132" t="s">
        <v>1006</v>
      </c>
      <c r="D31" s="126" t="s">
        <v>1048</v>
      </c>
      <c r="E31" s="126">
        <v>2018</v>
      </c>
      <c r="I31" s="128">
        <v>0</v>
      </c>
      <c r="J31" s="128">
        <v>10</v>
      </c>
      <c r="L31" s="126" t="s">
        <v>797</v>
      </c>
      <c r="N31" s="132" t="s">
        <v>995</v>
      </c>
      <c r="R31" s="142">
        <v>1.0213333333333334</v>
      </c>
      <c r="U31" s="142">
        <v>55.733333333333327</v>
      </c>
      <c r="V31" s="142">
        <v>10.666666666666666</v>
      </c>
      <c r="W31" s="142">
        <v>33.6</v>
      </c>
      <c r="AE31" s="142">
        <v>5.7133333333333338</v>
      </c>
      <c r="AF31" s="126" t="s">
        <v>277</v>
      </c>
      <c r="AN31" s="142">
        <v>21.891000000000002</v>
      </c>
      <c r="AR31" s="142">
        <v>4.5436499999999995</v>
      </c>
      <c r="AU31" s="142">
        <v>0.45466666666666672</v>
      </c>
      <c r="AW31" s="128">
        <f t="shared" si="0"/>
        <v>9.9933651026392933</v>
      </c>
      <c r="BE31" s="194">
        <v>48.29999999999999</v>
      </c>
      <c r="BF31" s="194">
        <v>1.8</v>
      </c>
      <c r="BH31" s="195">
        <v>1.0571999999999999</v>
      </c>
      <c r="BI31" s="196">
        <v>1.8000000000000002E-3</v>
      </c>
      <c r="BS31" s="142">
        <v>0.5746</v>
      </c>
      <c r="BT31" s="142">
        <v>9.509999999999999E-2</v>
      </c>
      <c r="BX31" s="132" t="s">
        <v>1186</v>
      </c>
      <c r="BY31" s="193">
        <v>3.6736999999999997</v>
      </c>
      <c r="BZ31" s="193">
        <v>1.1681999999999999</v>
      </c>
      <c r="CD31" s="132" t="s">
        <v>1187</v>
      </c>
      <c r="CI31" s="142"/>
      <c r="CJ31" s="142">
        <v>20.047000000000001</v>
      </c>
      <c r="CK31" s="142">
        <v>7.2733000000000008</v>
      </c>
      <c r="CM31" s="132" t="s">
        <v>1188</v>
      </c>
    </row>
    <row r="32" spans="1:91" s="126" customFormat="1" ht="14.5">
      <c r="A32" s="126" t="s">
        <v>984</v>
      </c>
      <c r="B32" s="126" t="s">
        <v>961</v>
      </c>
      <c r="C32" s="132" t="s">
        <v>1006</v>
      </c>
      <c r="D32" s="126" t="s">
        <v>1049</v>
      </c>
      <c r="E32" s="126">
        <v>2018</v>
      </c>
      <c r="I32" s="128">
        <v>30</v>
      </c>
      <c r="J32" s="128">
        <v>40</v>
      </c>
      <c r="L32" s="126" t="s">
        <v>797</v>
      </c>
      <c r="N32" s="132" t="s">
        <v>995</v>
      </c>
      <c r="R32" s="142">
        <v>1.8025</v>
      </c>
      <c r="U32" s="142">
        <v>52.4</v>
      </c>
      <c r="V32" s="142">
        <v>9</v>
      </c>
      <c r="W32" s="142">
        <v>38.6</v>
      </c>
      <c r="AE32" s="142">
        <v>5.35</v>
      </c>
      <c r="AF32" s="126" t="s">
        <v>277</v>
      </c>
      <c r="AN32" s="142">
        <v>10.9155</v>
      </c>
      <c r="AR32" s="142">
        <v>1.2744275</v>
      </c>
      <c r="AU32" s="142">
        <v>0.11885999999999999</v>
      </c>
      <c r="AW32" s="128">
        <f t="shared" si="0"/>
        <v>10.722089012283359</v>
      </c>
      <c r="BE32" s="194">
        <v>-91.6</v>
      </c>
      <c r="BF32" s="194">
        <v>1.8</v>
      </c>
      <c r="BH32" s="195">
        <v>0.91610000000000003</v>
      </c>
      <c r="BI32" s="196">
        <v>1.8E-3</v>
      </c>
      <c r="BS32" s="142">
        <v>2.3700000000000002E-2</v>
      </c>
      <c r="BT32" s="142">
        <v>0.10590000000000001</v>
      </c>
      <c r="BX32" s="132" t="s">
        <v>1186</v>
      </c>
      <c r="BY32" s="193">
        <v>4.1366999999999994</v>
      </c>
      <c r="BZ32" s="193">
        <v>1.5498999999999998</v>
      </c>
      <c r="CD32" s="132" t="s">
        <v>1187</v>
      </c>
      <c r="CI32" s="142"/>
      <c r="CJ32" s="142">
        <v>30.715900000000001</v>
      </c>
      <c r="CK32" s="142">
        <v>18.627499999999998</v>
      </c>
      <c r="CM32" s="132" t="s">
        <v>1188</v>
      </c>
    </row>
    <row r="33" spans="1:91" s="126" customFormat="1" ht="14.5">
      <c r="A33" s="126" t="s">
        <v>984</v>
      </c>
      <c r="B33" s="126" t="s">
        <v>961</v>
      </c>
      <c r="C33" s="132" t="s">
        <v>1006</v>
      </c>
      <c r="D33" s="126" t="s">
        <v>1050</v>
      </c>
      <c r="E33" s="126">
        <v>2018</v>
      </c>
      <c r="I33" s="128">
        <v>60</v>
      </c>
      <c r="J33" s="128">
        <v>70</v>
      </c>
      <c r="L33" s="126" t="s">
        <v>797</v>
      </c>
      <c r="N33" s="132" t="s">
        <v>995</v>
      </c>
      <c r="R33" s="142">
        <v>1.6929999999999998</v>
      </c>
      <c r="U33" s="142">
        <v>43.066666666666663</v>
      </c>
      <c r="V33" s="142">
        <v>4</v>
      </c>
      <c r="W33" s="142">
        <v>52.933333333333337</v>
      </c>
      <c r="AE33" s="142">
        <v>5.07</v>
      </c>
      <c r="AF33" s="126" t="s">
        <v>277</v>
      </c>
      <c r="AN33" s="142">
        <v>7.7869999999999999</v>
      </c>
      <c r="AR33" s="142">
        <v>0.49797999999999992</v>
      </c>
      <c r="AU33" s="142">
        <v>5.2799999999999993E-2</v>
      </c>
      <c r="AW33" s="128">
        <f t="shared" si="0"/>
        <v>9.4314393939393941</v>
      </c>
      <c r="BE33" s="194">
        <v>-543.29999999999995</v>
      </c>
      <c r="BF33" s="194">
        <v>5.9000000000000012</v>
      </c>
      <c r="BH33" s="195">
        <v>0.46049999999999996</v>
      </c>
      <c r="BI33" s="196">
        <v>5.8999999999999999E-3</v>
      </c>
      <c r="BS33" s="142"/>
      <c r="BT33" s="142">
        <v>0.11509999999999999</v>
      </c>
      <c r="BX33" s="132" t="s">
        <v>1186</v>
      </c>
      <c r="BY33" s="193">
        <v>4.032</v>
      </c>
      <c r="BZ33" s="193">
        <v>1.7558000000000002</v>
      </c>
      <c r="CD33" s="132" t="s">
        <v>1187</v>
      </c>
      <c r="CI33" s="142"/>
      <c r="CJ33" s="142">
        <v>28.965</v>
      </c>
      <c r="CK33" s="142">
        <v>14.381399999999999</v>
      </c>
      <c r="CM33" s="132" t="s">
        <v>1188</v>
      </c>
    </row>
    <row r="34" spans="1:91" s="126" customFormat="1" ht="14.5">
      <c r="A34" s="126" t="s">
        <v>984</v>
      </c>
      <c r="B34" s="126" t="s">
        <v>961</v>
      </c>
      <c r="C34" s="132" t="s">
        <v>1007</v>
      </c>
      <c r="D34" s="126" t="s">
        <v>1051</v>
      </c>
      <c r="E34" s="126">
        <v>2018</v>
      </c>
      <c r="I34" s="128">
        <v>0</v>
      </c>
      <c r="J34" s="128">
        <v>10</v>
      </c>
      <c r="L34" s="126" t="s">
        <v>797</v>
      </c>
      <c r="N34" s="132" t="s">
        <v>995</v>
      </c>
      <c r="R34" s="142">
        <v>1.3876666666666668</v>
      </c>
      <c r="U34" s="142">
        <v>49.733333333333327</v>
      </c>
      <c r="V34" s="142">
        <v>11.573333333333332</v>
      </c>
      <c r="W34" s="142">
        <v>38.693333333333335</v>
      </c>
      <c r="AE34" s="142">
        <v>5.6099999999999994</v>
      </c>
      <c r="AF34" s="126" t="s">
        <v>277</v>
      </c>
      <c r="AN34" s="142">
        <v>16.945666666666668</v>
      </c>
      <c r="AR34" s="142">
        <v>2.7181833333333336</v>
      </c>
      <c r="AU34" s="142">
        <v>0.29189999999999999</v>
      </c>
      <c r="AW34" s="128">
        <f t="shared" si="0"/>
        <v>9.3120360854173807</v>
      </c>
      <c r="BE34" s="194">
        <v>31.8</v>
      </c>
      <c r="BF34" s="194">
        <v>1.8999999999999997</v>
      </c>
      <c r="BH34" s="195">
        <v>1.0406</v>
      </c>
      <c r="BI34" s="196">
        <v>1.9E-3</v>
      </c>
      <c r="BS34" s="142">
        <v>0.24249999999999999</v>
      </c>
      <c r="BT34" s="142">
        <v>0.30840000000000001</v>
      </c>
      <c r="BX34" s="132" t="s">
        <v>1186</v>
      </c>
      <c r="BY34" s="193">
        <v>4.3891999999999998</v>
      </c>
      <c r="BZ34" s="193">
        <v>1.3633000000000002</v>
      </c>
      <c r="CD34" s="132" t="s">
        <v>1187</v>
      </c>
      <c r="CI34" s="142"/>
      <c r="CJ34" s="142">
        <v>23.978000000000002</v>
      </c>
      <c r="CK34" s="142">
        <v>8.4860000000000007</v>
      </c>
      <c r="CM34" s="132" t="s">
        <v>1188</v>
      </c>
    </row>
    <row r="35" spans="1:91" s="126" customFormat="1" ht="14.5">
      <c r="A35" s="126" t="s">
        <v>984</v>
      </c>
      <c r="B35" s="126" t="s">
        <v>961</v>
      </c>
      <c r="C35" s="132" t="s">
        <v>1007</v>
      </c>
      <c r="D35" s="126" t="s">
        <v>1052</v>
      </c>
      <c r="E35" s="126">
        <v>2018</v>
      </c>
      <c r="I35" s="128">
        <v>30</v>
      </c>
      <c r="J35" s="128">
        <v>40</v>
      </c>
      <c r="L35" s="126" t="s">
        <v>797</v>
      </c>
      <c r="N35" s="132" t="s">
        <v>995</v>
      </c>
      <c r="R35" s="142">
        <v>1.7149999999999999</v>
      </c>
      <c r="U35" s="142">
        <v>41.066666666666663</v>
      </c>
      <c r="V35" s="142">
        <v>6.9066666666666663</v>
      </c>
      <c r="W35" s="142">
        <v>52.026666666666671</v>
      </c>
      <c r="AE35" s="142">
        <v>4.9533333333333331</v>
      </c>
      <c r="AF35" s="126" t="s">
        <v>277</v>
      </c>
      <c r="AN35" s="142">
        <v>7.9706666666666663</v>
      </c>
      <c r="AR35" s="142">
        <v>0.81919333333333333</v>
      </c>
      <c r="AU35" s="142">
        <v>9.5133333333333334E-2</v>
      </c>
      <c r="AW35" s="128">
        <f t="shared" si="0"/>
        <v>8.6110021023125434</v>
      </c>
      <c r="BE35" s="194">
        <v>-167.3</v>
      </c>
      <c r="BF35" s="194">
        <v>2.9</v>
      </c>
      <c r="BH35" s="195">
        <v>0.83979999999999999</v>
      </c>
      <c r="BI35" s="196">
        <v>2.8999999999999998E-3</v>
      </c>
      <c r="BS35" s="142">
        <v>2.9999999999999996E-3</v>
      </c>
      <c r="BT35" s="142">
        <v>0.14560000000000001</v>
      </c>
      <c r="BX35" s="132" t="s">
        <v>1186</v>
      </c>
      <c r="BY35" s="193">
        <v>5.4686000000000003</v>
      </c>
      <c r="BZ35" s="193">
        <v>1.6939000000000002</v>
      </c>
      <c r="CD35" s="132" t="s">
        <v>1187</v>
      </c>
      <c r="CI35" s="142"/>
      <c r="CJ35" s="142">
        <v>33.9133</v>
      </c>
      <c r="CK35" s="142">
        <v>16.935199999999998</v>
      </c>
      <c r="CM35" s="132" t="s">
        <v>1188</v>
      </c>
    </row>
    <row r="36" spans="1:91" s="126" customFormat="1" ht="14.5">
      <c r="A36" s="126" t="s">
        <v>984</v>
      </c>
      <c r="B36" s="126" t="s">
        <v>961</v>
      </c>
      <c r="C36" s="132" t="s">
        <v>1007</v>
      </c>
      <c r="D36" s="126" t="s">
        <v>1053</v>
      </c>
      <c r="E36" s="126">
        <v>2018</v>
      </c>
      <c r="I36" s="128">
        <v>60</v>
      </c>
      <c r="J36" s="128">
        <v>70</v>
      </c>
      <c r="L36" s="126" t="s">
        <v>797</v>
      </c>
      <c r="N36" s="132" t="s">
        <v>995</v>
      </c>
      <c r="R36" s="142">
        <v>1.796</v>
      </c>
      <c r="U36" s="142">
        <v>37.066666666666663</v>
      </c>
      <c r="V36" s="142">
        <v>7.3866666666666667</v>
      </c>
      <c r="W36" s="142">
        <v>55.546666666666674</v>
      </c>
      <c r="AE36" s="142">
        <v>4.5233333333333334</v>
      </c>
      <c r="AF36" s="126" t="s">
        <v>277</v>
      </c>
      <c r="AN36" s="142">
        <v>6.3449999999999998</v>
      </c>
      <c r="AR36" s="142">
        <v>0.53063333333333329</v>
      </c>
      <c r="AU36" s="142">
        <v>5.8639999999999998E-2</v>
      </c>
      <c r="AW36" s="128">
        <f t="shared" si="0"/>
        <v>9.04899954524784</v>
      </c>
      <c r="BE36" s="194">
        <v>-390.8</v>
      </c>
      <c r="BF36" s="194">
        <v>2.4</v>
      </c>
      <c r="BH36" s="195">
        <v>0.61439999999999995</v>
      </c>
      <c r="BI36" s="196">
        <v>2.3999999999999998E-3</v>
      </c>
      <c r="BS36" s="142"/>
      <c r="BT36" s="142">
        <v>0.31739999999999996</v>
      </c>
      <c r="BX36" s="132" t="s">
        <v>1186</v>
      </c>
      <c r="BY36" s="193">
        <v>4.5907999999999998</v>
      </c>
      <c r="BZ36" s="193">
        <v>1.7274999999999998</v>
      </c>
      <c r="CD36" s="132" t="s">
        <v>1187</v>
      </c>
      <c r="CI36" s="142"/>
      <c r="CJ36" s="142">
        <v>37.557200000000002</v>
      </c>
      <c r="CK36" s="142">
        <v>32.315399999999997</v>
      </c>
      <c r="CM36" s="132" t="s">
        <v>1188</v>
      </c>
    </row>
    <row r="37" spans="1:91" s="126" customFormat="1" ht="14.5">
      <c r="A37" s="126" t="s">
        <v>984</v>
      </c>
      <c r="B37" s="126" t="s">
        <v>961</v>
      </c>
      <c r="C37" s="132" t="s">
        <v>1008</v>
      </c>
      <c r="D37" s="126" t="s">
        <v>1054</v>
      </c>
      <c r="E37" s="126">
        <v>2018</v>
      </c>
      <c r="I37" s="128">
        <v>0</v>
      </c>
      <c r="J37" s="128">
        <v>10</v>
      </c>
      <c r="L37" s="126" t="s">
        <v>797</v>
      </c>
      <c r="N37" s="132" t="s">
        <v>995</v>
      </c>
      <c r="R37" s="142">
        <v>1.3120000000000001</v>
      </c>
      <c r="U37" s="142">
        <v>57.733333333333327</v>
      </c>
      <c r="V37" s="142">
        <v>9.0933333333333337</v>
      </c>
      <c r="W37" s="142">
        <v>33.173333333333339</v>
      </c>
      <c r="AE37" s="142">
        <v>4.67</v>
      </c>
      <c r="AF37" s="126" t="s">
        <v>277</v>
      </c>
      <c r="AN37" s="142">
        <v>15.557333333333334</v>
      </c>
      <c r="AR37" s="142">
        <v>3.6964400000000004</v>
      </c>
      <c r="AU37" s="142">
        <v>0.35820333333333326</v>
      </c>
      <c r="AW37" s="128">
        <f t="shared" si="0"/>
        <v>10.319390290430951</v>
      </c>
      <c r="BE37" s="194">
        <v>62.20000000000001</v>
      </c>
      <c r="BF37" s="194">
        <v>1.8</v>
      </c>
      <c r="BH37" s="195">
        <v>1.0711999999999999</v>
      </c>
      <c r="BI37" s="196">
        <v>1.8000000000000002E-3</v>
      </c>
      <c r="BS37" s="142">
        <v>0.27199999999999996</v>
      </c>
      <c r="BT37" s="142">
        <v>0.46379999999999999</v>
      </c>
      <c r="BX37" s="132" t="s">
        <v>1186</v>
      </c>
      <c r="BY37" s="193">
        <v>2.3830999999999998</v>
      </c>
      <c r="BZ37" s="193">
        <v>0.64890000000000003</v>
      </c>
      <c r="CD37" s="132" t="s">
        <v>1187</v>
      </c>
      <c r="CI37" s="142"/>
      <c r="CJ37" s="142">
        <v>27.921299999999999</v>
      </c>
      <c r="CK37" s="142">
        <v>8.9832999999999998</v>
      </c>
      <c r="CM37" s="132" t="s">
        <v>1188</v>
      </c>
    </row>
    <row r="38" spans="1:91" s="126" customFormat="1" ht="14.5">
      <c r="A38" s="126" t="s">
        <v>984</v>
      </c>
      <c r="B38" s="126" t="s">
        <v>961</v>
      </c>
      <c r="C38" s="132" t="s">
        <v>1008</v>
      </c>
      <c r="D38" s="126" t="s">
        <v>1055</v>
      </c>
      <c r="E38" s="126">
        <v>2018</v>
      </c>
      <c r="I38" s="128">
        <v>30</v>
      </c>
      <c r="J38" s="128">
        <v>40</v>
      </c>
      <c r="L38" s="126" t="s">
        <v>797</v>
      </c>
      <c r="N38" s="132" t="s">
        <v>995</v>
      </c>
      <c r="R38" s="142">
        <v>1.8646666666666667</v>
      </c>
      <c r="U38" s="142">
        <v>59.919999999999995</v>
      </c>
      <c r="V38" s="142">
        <v>9.3866666666666685</v>
      </c>
      <c r="W38" s="142">
        <v>30.693333333333339</v>
      </c>
      <c r="AE38" s="142">
        <v>3.8133333333333339</v>
      </c>
      <c r="AF38" s="126" t="s">
        <v>277</v>
      </c>
      <c r="AN38" s="142">
        <v>6.3220000000000001</v>
      </c>
      <c r="AR38" s="142">
        <v>0.99271000000000009</v>
      </c>
      <c r="AU38" s="142">
        <v>8.2683333333333331E-2</v>
      </c>
      <c r="AW38" s="128">
        <f t="shared" si="0"/>
        <v>12.006168111267892</v>
      </c>
      <c r="BE38" s="194">
        <v>-70.900000000000006</v>
      </c>
      <c r="BF38" s="194">
        <v>1.7</v>
      </c>
      <c r="BH38" s="195">
        <v>0.93699999999999994</v>
      </c>
      <c r="BI38" s="196">
        <v>1.6999999999999999E-3</v>
      </c>
      <c r="BS38" s="142">
        <v>0.1196</v>
      </c>
      <c r="BT38" s="142">
        <v>0.61160000000000003</v>
      </c>
      <c r="BX38" s="132" t="s">
        <v>1186</v>
      </c>
      <c r="BY38" s="193">
        <v>3.5237000000000003</v>
      </c>
      <c r="BZ38" s="193">
        <v>0.68320000000000003</v>
      </c>
      <c r="CD38" s="132" t="s">
        <v>1187</v>
      </c>
      <c r="CI38" s="142"/>
      <c r="CJ38" s="142">
        <v>27.263500000000001</v>
      </c>
      <c r="CK38" s="142">
        <v>13.1531</v>
      </c>
      <c r="CM38" s="132" t="s">
        <v>1188</v>
      </c>
    </row>
    <row r="39" spans="1:91" s="126" customFormat="1" ht="14.5">
      <c r="A39" s="126" t="s">
        <v>984</v>
      </c>
      <c r="B39" s="126" t="s">
        <v>961</v>
      </c>
      <c r="C39" s="132" t="s">
        <v>1008</v>
      </c>
      <c r="D39" s="126" t="s">
        <v>1056</v>
      </c>
      <c r="E39" s="126">
        <v>2018</v>
      </c>
      <c r="I39" s="128">
        <v>60</v>
      </c>
      <c r="J39" s="128">
        <v>70</v>
      </c>
      <c r="L39" s="126" t="s">
        <v>797</v>
      </c>
      <c r="N39" s="132" t="s">
        <v>995</v>
      </c>
      <c r="R39" s="142">
        <v>2.3513333333333333</v>
      </c>
      <c r="U39" s="142">
        <v>53.013333333333328</v>
      </c>
      <c r="V39" s="142">
        <v>8.7200000000000006</v>
      </c>
      <c r="W39" s="142">
        <v>38.266666666666673</v>
      </c>
      <c r="AE39" s="142">
        <v>3.395</v>
      </c>
      <c r="AF39" s="126" t="s">
        <v>277</v>
      </c>
      <c r="AN39" s="142">
        <v>5.3103333333333333</v>
      </c>
      <c r="AR39" s="142">
        <v>0.52617333333333338</v>
      </c>
      <c r="AU39" s="142">
        <v>4.1410000000000002E-2</v>
      </c>
      <c r="AW39" s="128">
        <f t="shared" si="0"/>
        <v>12.706431618771633</v>
      </c>
      <c r="BE39" s="194">
        <v>-231.1</v>
      </c>
      <c r="BF39" s="194">
        <v>2.9</v>
      </c>
      <c r="BH39" s="195">
        <v>0.77539999999999998</v>
      </c>
      <c r="BI39" s="196">
        <v>2.8999999999999998E-3</v>
      </c>
      <c r="BS39" s="142">
        <v>5.3800000000000001E-2</v>
      </c>
      <c r="BT39" s="142">
        <v>0.55030000000000001</v>
      </c>
      <c r="BX39" s="132" t="s">
        <v>1186</v>
      </c>
      <c r="BY39" s="193">
        <v>2.4984999999999999</v>
      </c>
      <c r="BZ39" s="193">
        <v>0.6391</v>
      </c>
      <c r="CD39" s="132" t="s">
        <v>1187</v>
      </c>
      <c r="CI39" s="142"/>
      <c r="CJ39" s="142">
        <v>26.8338</v>
      </c>
      <c r="CK39" s="142">
        <v>11.357900000000001</v>
      </c>
      <c r="CM39" s="132" t="s">
        <v>1188</v>
      </c>
    </row>
    <row r="40" spans="1:91" s="126" customFormat="1" ht="14.5">
      <c r="A40" s="126" t="s">
        <v>984</v>
      </c>
      <c r="B40" s="126" t="s">
        <v>962</v>
      </c>
      <c r="C40" s="132" t="s">
        <v>1009</v>
      </c>
      <c r="D40" s="126" t="s">
        <v>1057</v>
      </c>
      <c r="E40" s="126">
        <v>2018</v>
      </c>
      <c r="I40" s="128">
        <v>0</v>
      </c>
      <c r="J40" s="128">
        <v>10</v>
      </c>
      <c r="L40" s="126" t="s">
        <v>797</v>
      </c>
      <c r="N40" s="132" t="s">
        <v>995</v>
      </c>
      <c r="R40" s="142">
        <v>1.1989999999999998</v>
      </c>
      <c r="U40" s="142">
        <v>28.453333333333333</v>
      </c>
      <c r="V40" s="142">
        <v>20.666666666666668</v>
      </c>
      <c r="W40" s="142">
        <v>50.879999999999995</v>
      </c>
      <c r="AE40" s="142">
        <v>4.5666666666666673</v>
      </c>
      <c r="AF40" s="126" t="s">
        <v>277</v>
      </c>
      <c r="AN40" s="142">
        <v>9.4369999999999994</v>
      </c>
      <c r="AR40" s="142">
        <v>3.2073</v>
      </c>
      <c r="AU40" s="142">
        <v>0.27030999999999999</v>
      </c>
      <c r="AW40" s="128">
        <f t="shared" si="0"/>
        <v>11.86526580592653</v>
      </c>
      <c r="BE40" s="194">
        <v>-37.799999999999997</v>
      </c>
      <c r="BF40" s="194">
        <v>3</v>
      </c>
      <c r="BH40" s="195">
        <v>0.97040000000000004</v>
      </c>
      <c r="BI40" s="196">
        <v>3.0000000000000005E-3</v>
      </c>
      <c r="BS40" s="142">
        <v>0.38719999999999999</v>
      </c>
      <c r="BT40" s="142">
        <v>1.4735999999999998</v>
      </c>
      <c r="BX40" s="132" t="s">
        <v>1186</v>
      </c>
      <c r="BY40" s="193">
        <v>11.7539</v>
      </c>
      <c r="BZ40" s="193">
        <v>5.6238000000000001</v>
      </c>
      <c r="CD40" s="132" t="s">
        <v>1187</v>
      </c>
      <c r="CI40" s="142"/>
      <c r="CJ40" s="142">
        <v>79.377399999999994</v>
      </c>
      <c r="CK40" s="142">
        <v>40.016100000000002</v>
      </c>
      <c r="CM40" s="132" t="s">
        <v>1188</v>
      </c>
    </row>
    <row r="41" spans="1:91" s="126" customFormat="1" ht="14.5">
      <c r="A41" s="126" t="s">
        <v>984</v>
      </c>
      <c r="B41" s="126" t="s">
        <v>962</v>
      </c>
      <c r="C41" s="132" t="s">
        <v>1009</v>
      </c>
      <c r="D41" s="126" t="s">
        <v>1058</v>
      </c>
      <c r="E41" s="126">
        <v>2018</v>
      </c>
      <c r="I41" s="128">
        <v>30</v>
      </c>
      <c r="J41" s="128">
        <v>40</v>
      </c>
      <c r="L41" s="126" t="s">
        <v>797</v>
      </c>
      <c r="N41" s="132" t="s">
        <v>995</v>
      </c>
      <c r="R41" s="142">
        <v>1.5820000000000001</v>
      </c>
      <c r="U41" s="142">
        <v>26.453333333333333</v>
      </c>
      <c r="V41" s="142">
        <v>17.333333333333332</v>
      </c>
      <c r="W41" s="142">
        <v>56.213333333333331</v>
      </c>
      <c r="AE41" s="142">
        <v>4.4333333333333336</v>
      </c>
      <c r="AF41" s="126" t="s">
        <v>277</v>
      </c>
      <c r="AN41" s="142">
        <v>6.7466666666666661</v>
      </c>
      <c r="AR41" s="142">
        <v>1.7821899999999999</v>
      </c>
      <c r="AU41" s="142">
        <v>0.15736999999999998</v>
      </c>
      <c r="AW41" s="128">
        <f t="shared" si="0"/>
        <v>11.32483955010485</v>
      </c>
      <c r="BE41" s="194">
        <v>-139.9</v>
      </c>
      <c r="BF41" s="194">
        <v>2.4</v>
      </c>
      <c r="BH41" s="195">
        <v>0.86739999999999995</v>
      </c>
      <c r="BI41" s="196">
        <v>2.3999999999999998E-3</v>
      </c>
      <c r="BS41" s="142">
        <v>0.16570000000000001</v>
      </c>
      <c r="BT41" s="142">
        <v>1.1597999999999999</v>
      </c>
      <c r="BX41" s="132" t="s">
        <v>1186</v>
      </c>
      <c r="BY41" s="193">
        <v>11.007999999999999</v>
      </c>
      <c r="BZ41" s="193">
        <v>5.4618000000000002</v>
      </c>
      <c r="CD41" s="132" t="s">
        <v>1187</v>
      </c>
      <c r="CI41" s="142"/>
      <c r="CJ41" s="142">
        <v>81.355400000000003</v>
      </c>
      <c r="CK41" s="142">
        <v>51.530899999999995</v>
      </c>
      <c r="CM41" s="132" t="s">
        <v>1188</v>
      </c>
    </row>
    <row r="42" spans="1:91" s="126" customFormat="1" ht="14.5">
      <c r="A42" s="126" t="s">
        <v>984</v>
      </c>
      <c r="B42" s="126" t="s">
        <v>962</v>
      </c>
      <c r="C42" s="132" t="s">
        <v>1009</v>
      </c>
      <c r="D42" s="126" t="s">
        <v>1059</v>
      </c>
      <c r="E42" s="126">
        <v>2018</v>
      </c>
      <c r="I42" s="128">
        <v>60</v>
      </c>
      <c r="J42" s="128">
        <v>70</v>
      </c>
      <c r="L42" s="126" t="s">
        <v>797</v>
      </c>
      <c r="N42" s="132" t="s">
        <v>995</v>
      </c>
      <c r="R42" s="142">
        <v>1.5276666666666667</v>
      </c>
      <c r="U42" s="142">
        <v>24.453333333333333</v>
      </c>
      <c r="V42" s="142">
        <v>18.666666666666668</v>
      </c>
      <c r="W42" s="142">
        <v>56.879999999999995</v>
      </c>
      <c r="AE42" s="142">
        <v>4.6166666666666671</v>
      </c>
      <c r="AF42" s="126" t="s">
        <v>277</v>
      </c>
      <c r="AN42" s="142">
        <v>6.3156666666666679</v>
      </c>
      <c r="AR42" s="142">
        <v>0.99777666666666676</v>
      </c>
      <c r="AU42" s="142">
        <v>0.10217999999999999</v>
      </c>
      <c r="AW42" s="128">
        <f t="shared" si="0"/>
        <v>9.7648920206172125</v>
      </c>
      <c r="BE42" s="194">
        <v>-304</v>
      </c>
      <c r="BF42" s="194">
        <v>2</v>
      </c>
      <c r="BH42" s="195">
        <v>0.70189999999999986</v>
      </c>
      <c r="BI42" s="196">
        <v>2E-3</v>
      </c>
      <c r="BS42" s="142">
        <v>7.1000000000000008E-2</v>
      </c>
      <c r="BT42" s="142">
        <v>1.077</v>
      </c>
      <c r="BX42" s="132" t="s">
        <v>1186</v>
      </c>
      <c r="BY42" s="193">
        <v>11.399999999999999</v>
      </c>
      <c r="BZ42" s="193">
        <v>5.4039999999999999</v>
      </c>
      <c r="CD42" s="132" t="s">
        <v>1187</v>
      </c>
      <c r="CI42" s="142"/>
      <c r="CJ42" s="142">
        <v>100.3117</v>
      </c>
      <c r="CK42" s="142">
        <v>68.501000000000005</v>
      </c>
      <c r="CM42" s="132" t="s">
        <v>1188</v>
      </c>
    </row>
    <row r="43" spans="1:91" s="126" customFormat="1" ht="14.5">
      <c r="A43" s="126" t="s">
        <v>984</v>
      </c>
      <c r="B43" s="126" t="s">
        <v>962</v>
      </c>
      <c r="C43" s="132" t="s">
        <v>1010</v>
      </c>
      <c r="D43" s="126" t="s">
        <v>1060</v>
      </c>
      <c r="E43" s="126">
        <v>2018</v>
      </c>
      <c r="I43" s="128">
        <v>0</v>
      </c>
      <c r="J43" s="128">
        <v>10</v>
      </c>
      <c r="L43" s="126" t="s">
        <v>797</v>
      </c>
      <c r="N43" s="132" t="s">
        <v>995</v>
      </c>
      <c r="R43" s="142">
        <v>1.4849999999999999</v>
      </c>
      <c r="U43" s="142">
        <v>29.119999999999997</v>
      </c>
      <c r="V43" s="142">
        <v>15</v>
      </c>
      <c r="W43" s="142">
        <v>55.879999999999995</v>
      </c>
      <c r="AE43" s="142">
        <v>4.26</v>
      </c>
      <c r="AF43" s="126" t="s">
        <v>277</v>
      </c>
      <c r="AN43" s="142">
        <v>6.4984999999999999</v>
      </c>
      <c r="AR43" s="142">
        <v>3.3166549999999999</v>
      </c>
      <c r="AU43" s="142">
        <v>0.27354499999999998</v>
      </c>
      <c r="AW43" s="128">
        <f t="shared" si="0"/>
        <v>12.124714397996673</v>
      </c>
      <c r="BE43" s="194">
        <v>-53.3</v>
      </c>
      <c r="BF43" s="194">
        <v>3</v>
      </c>
      <c r="BH43" s="195">
        <v>0.95469999999999999</v>
      </c>
      <c r="BI43" s="196">
        <v>3.0000000000000001E-3</v>
      </c>
      <c r="BS43" s="142">
        <v>0.54810000000000003</v>
      </c>
      <c r="BT43" s="142">
        <v>2.6069999999999998</v>
      </c>
      <c r="BX43" s="132" t="s">
        <v>1186</v>
      </c>
      <c r="BY43" s="193">
        <v>9.0031999999999996</v>
      </c>
      <c r="BZ43" s="193">
        <v>6.1131000000000002</v>
      </c>
      <c r="CD43" s="132" t="s">
        <v>1187</v>
      </c>
      <c r="CI43" s="142"/>
      <c r="CJ43" s="142">
        <v>85.373000000000005</v>
      </c>
      <c r="CK43" s="142">
        <v>51.471000000000004</v>
      </c>
      <c r="CM43" s="132" t="s">
        <v>1188</v>
      </c>
    </row>
    <row r="44" spans="1:91" s="126" customFormat="1" ht="14.5">
      <c r="A44" s="126" t="s">
        <v>984</v>
      </c>
      <c r="B44" s="126" t="s">
        <v>962</v>
      </c>
      <c r="C44" s="132" t="s">
        <v>1010</v>
      </c>
      <c r="D44" s="126" t="s">
        <v>1061</v>
      </c>
      <c r="E44" s="126">
        <v>2018</v>
      </c>
      <c r="I44" s="128">
        <v>30</v>
      </c>
      <c r="J44" s="128">
        <v>40</v>
      </c>
      <c r="L44" s="126" t="s">
        <v>797</v>
      </c>
      <c r="N44" s="132" t="s">
        <v>995</v>
      </c>
      <c r="R44" s="142">
        <v>1.6325000000000001</v>
      </c>
      <c r="U44" s="142">
        <v>23.12</v>
      </c>
      <c r="V44" s="142">
        <v>10</v>
      </c>
      <c r="W44" s="142">
        <v>66.88</v>
      </c>
      <c r="AE44" s="142">
        <v>4.2650000000000006</v>
      </c>
      <c r="AF44" s="126" t="s">
        <v>277</v>
      </c>
      <c r="AN44" s="142">
        <v>4.5765000000000002</v>
      </c>
      <c r="AR44" s="142">
        <v>1.632995</v>
      </c>
      <c r="AU44" s="142">
        <v>0.15298</v>
      </c>
      <c r="AW44" s="128">
        <f t="shared" si="0"/>
        <v>10.67456530265394</v>
      </c>
      <c r="BE44" s="194">
        <v>-163.69999999999999</v>
      </c>
      <c r="BF44" s="194">
        <v>2.2999999999999998</v>
      </c>
      <c r="BH44" s="195">
        <v>0.84340000000000004</v>
      </c>
      <c r="BI44" s="196">
        <v>2.3E-3</v>
      </c>
      <c r="BS44" s="142">
        <v>3.39E-2</v>
      </c>
      <c r="BT44" s="142">
        <v>0.996</v>
      </c>
      <c r="BX44" s="132" t="s">
        <v>1186</v>
      </c>
      <c r="BY44" s="193">
        <v>8.4710999999999999</v>
      </c>
      <c r="BZ44" s="193">
        <v>4.7404999999999999</v>
      </c>
      <c r="CD44" s="132" t="s">
        <v>1187</v>
      </c>
      <c r="CI44" s="142"/>
      <c r="CJ44" s="142">
        <v>99.951799999999992</v>
      </c>
      <c r="CK44" s="142">
        <v>69.839299999999994</v>
      </c>
      <c r="CM44" s="132" t="s">
        <v>1188</v>
      </c>
    </row>
    <row r="45" spans="1:91" s="126" customFormat="1" ht="14.5">
      <c r="A45" s="126" t="s">
        <v>984</v>
      </c>
      <c r="B45" s="126" t="s">
        <v>962</v>
      </c>
      <c r="C45" s="132" t="s">
        <v>1010</v>
      </c>
      <c r="D45" s="126" t="s">
        <v>1062</v>
      </c>
      <c r="E45" s="126">
        <v>2018</v>
      </c>
      <c r="I45" s="128">
        <v>60</v>
      </c>
      <c r="J45" s="128">
        <v>70</v>
      </c>
      <c r="L45" s="126" t="s">
        <v>797</v>
      </c>
      <c r="N45" s="132" t="s">
        <v>995</v>
      </c>
      <c r="R45" s="142">
        <v>1.7124999999999999</v>
      </c>
      <c r="U45" s="142">
        <v>16.760000000000002</v>
      </c>
      <c r="V45" s="142">
        <v>9</v>
      </c>
      <c r="W45" s="142">
        <v>74.239999999999995</v>
      </c>
      <c r="AE45" s="142">
        <v>4.3149999999999995</v>
      </c>
      <c r="AF45" s="126" t="s">
        <v>277</v>
      </c>
      <c r="AN45" s="142">
        <v>4.117</v>
      </c>
      <c r="AR45" s="142">
        <v>0.86536499999999994</v>
      </c>
      <c r="AU45" s="142">
        <v>0.10413</v>
      </c>
      <c r="AW45" s="128">
        <f t="shared" si="0"/>
        <v>8.3104292711034287</v>
      </c>
      <c r="BE45" s="194">
        <v>-355.7</v>
      </c>
      <c r="BF45" s="194">
        <v>1.8</v>
      </c>
      <c r="BH45" s="195">
        <v>0.64980000000000004</v>
      </c>
      <c r="BI45" s="196">
        <v>1.8E-3</v>
      </c>
      <c r="BS45" s="142"/>
      <c r="BT45" s="142">
        <v>0.84870000000000001</v>
      </c>
      <c r="BX45" s="132" t="s">
        <v>1186</v>
      </c>
      <c r="BY45" s="193">
        <v>7.5600999999999994</v>
      </c>
      <c r="BZ45" s="193">
        <v>4.1722999999999999</v>
      </c>
      <c r="CD45" s="132" t="s">
        <v>1187</v>
      </c>
      <c r="CI45" s="142"/>
      <c r="CJ45" s="142">
        <v>96.051800000000014</v>
      </c>
      <c r="CK45" s="142">
        <v>62.823599999999999</v>
      </c>
      <c r="CM45" s="132" t="s">
        <v>1188</v>
      </c>
    </row>
    <row r="46" spans="1:91" s="126" customFormat="1" ht="14.5">
      <c r="A46" s="126" t="s">
        <v>984</v>
      </c>
      <c r="B46" s="126" t="s">
        <v>962</v>
      </c>
      <c r="C46" s="132" t="s">
        <v>1011</v>
      </c>
      <c r="D46" s="126" t="s">
        <v>1063</v>
      </c>
      <c r="E46" s="126">
        <v>2018</v>
      </c>
      <c r="I46" s="128">
        <v>0</v>
      </c>
      <c r="J46" s="128">
        <v>10</v>
      </c>
      <c r="L46" s="126" t="s">
        <v>797</v>
      </c>
      <c r="N46" s="132" t="s">
        <v>995</v>
      </c>
      <c r="R46" s="142">
        <v>1.13225</v>
      </c>
      <c r="U46" s="142">
        <v>19.439999999999998</v>
      </c>
      <c r="V46" s="142">
        <v>11.5</v>
      </c>
      <c r="W46" s="142">
        <v>69.06</v>
      </c>
      <c r="AE46" s="142">
        <v>4.1150000000000002</v>
      </c>
      <c r="AF46" s="126" t="s">
        <v>277</v>
      </c>
      <c r="AN46" s="142">
        <v>6.7805</v>
      </c>
      <c r="AR46" s="142">
        <v>3.0480925000000001</v>
      </c>
      <c r="AU46" s="142">
        <v>0.22414500000000001</v>
      </c>
      <c r="AW46" s="128">
        <f t="shared" si="0"/>
        <v>13.598753039327221</v>
      </c>
      <c r="BE46" s="194">
        <v>-31.8</v>
      </c>
      <c r="BF46" s="194">
        <v>2.5</v>
      </c>
      <c r="BH46" s="195">
        <v>0.97640000000000005</v>
      </c>
      <c r="BI46" s="196">
        <v>2.5000000000000001E-3</v>
      </c>
      <c r="BS46" s="142">
        <v>2.9099999999999997E-2</v>
      </c>
      <c r="BT46" s="142">
        <v>1.6172</v>
      </c>
      <c r="BX46" s="132" t="s">
        <v>1186</v>
      </c>
      <c r="BY46" s="193">
        <v>2.8045999999999998</v>
      </c>
      <c r="BZ46" s="193">
        <v>2.4950000000000001</v>
      </c>
      <c r="CD46" s="132" t="s">
        <v>1187</v>
      </c>
      <c r="CI46" s="142"/>
      <c r="CJ46" s="142">
        <v>106.65860000000001</v>
      </c>
      <c r="CK46" s="142">
        <v>30.043099999999999</v>
      </c>
      <c r="CM46" s="132" t="s">
        <v>1188</v>
      </c>
    </row>
    <row r="47" spans="1:91" s="126" customFormat="1" ht="14.5">
      <c r="A47" s="126" t="s">
        <v>984</v>
      </c>
      <c r="B47" s="126" t="s">
        <v>962</v>
      </c>
      <c r="C47" s="132" t="s">
        <v>1011</v>
      </c>
      <c r="D47" s="126" t="s">
        <v>1064</v>
      </c>
      <c r="E47" s="126">
        <v>2018</v>
      </c>
      <c r="I47" s="128">
        <v>30</v>
      </c>
      <c r="J47" s="128">
        <v>40</v>
      </c>
      <c r="L47" s="126" t="s">
        <v>797</v>
      </c>
      <c r="N47" s="132" t="s">
        <v>995</v>
      </c>
      <c r="R47" s="142">
        <v>1.21275</v>
      </c>
      <c r="U47" s="142">
        <v>18.12</v>
      </c>
      <c r="V47" s="142">
        <v>10.5</v>
      </c>
      <c r="W47" s="142">
        <v>71.38</v>
      </c>
      <c r="AE47" s="142">
        <v>4.0175000000000001</v>
      </c>
      <c r="AF47" s="126" t="s">
        <v>277</v>
      </c>
      <c r="AN47" s="142">
        <v>5.96075</v>
      </c>
      <c r="AR47" s="142">
        <v>2.0805549999999999</v>
      </c>
      <c r="AU47" s="142">
        <v>0.16274</v>
      </c>
      <c r="AW47" s="128">
        <f t="shared" si="0"/>
        <v>12.784533611896276</v>
      </c>
      <c r="BE47" s="194">
        <v>-79.7</v>
      </c>
      <c r="BF47" s="194">
        <v>2.4</v>
      </c>
      <c r="BH47" s="195">
        <v>0.92820000000000003</v>
      </c>
      <c r="BI47" s="196">
        <v>2.3999999999999998E-3</v>
      </c>
      <c r="BS47" s="142"/>
      <c r="BT47" s="142">
        <v>0.93320000000000003</v>
      </c>
      <c r="BX47" s="132" t="s">
        <v>1186</v>
      </c>
      <c r="BY47" s="193">
        <v>2.331</v>
      </c>
      <c r="BZ47" s="193">
        <v>2.0468999999999999</v>
      </c>
      <c r="CD47" s="132" t="s">
        <v>1187</v>
      </c>
      <c r="CI47" s="142"/>
      <c r="CJ47" s="142">
        <v>103.125</v>
      </c>
      <c r="CK47" s="142">
        <v>26.960099999999997</v>
      </c>
      <c r="CM47" s="132" t="s">
        <v>1188</v>
      </c>
    </row>
    <row r="48" spans="1:91" s="126" customFormat="1" ht="14.5">
      <c r="A48" s="126" t="s">
        <v>984</v>
      </c>
      <c r="B48" s="126" t="s">
        <v>962</v>
      </c>
      <c r="C48" s="132" t="s">
        <v>1011</v>
      </c>
      <c r="D48" s="126" t="s">
        <v>1065</v>
      </c>
      <c r="E48" s="126">
        <v>2018</v>
      </c>
      <c r="I48" s="128">
        <v>60</v>
      </c>
      <c r="J48" s="128">
        <v>70</v>
      </c>
      <c r="L48" s="126" t="s">
        <v>797</v>
      </c>
      <c r="N48" s="132" t="s">
        <v>995</v>
      </c>
      <c r="R48" s="142">
        <v>1.355</v>
      </c>
      <c r="U48" s="142">
        <v>10.94</v>
      </c>
      <c r="V48" s="142">
        <v>10</v>
      </c>
      <c r="W48" s="142">
        <v>79.06</v>
      </c>
      <c r="AE48" s="142">
        <v>4.1449999999999996</v>
      </c>
      <c r="AF48" s="126" t="s">
        <v>277</v>
      </c>
      <c r="AN48" s="142">
        <v>4.5040000000000004</v>
      </c>
      <c r="AR48" s="142">
        <v>0.88815499999999992</v>
      </c>
      <c r="AU48" s="142">
        <v>9.3679999999999999E-2</v>
      </c>
      <c r="AW48" s="128">
        <f t="shared" si="0"/>
        <v>9.480732280102476</v>
      </c>
      <c r="BE48" s="194">
        <v>-288.3</v>
      </c>
      <c r="BF48" s="194">
        <v>2</v>
      </c>
      <c r="BH48" s="195">
        <v>0.71779999999999999</v>
      </c>
      <c r="BI48" s="196">
        <v>2E-3</v>
      </c>
      <c r="BS48" s="142"/>
      <c r="BT48" s="142">
        <v>0.65939999999999999</v>
      </c>
      <c r="BX48" s="132" t="s">
        <v>1186</v>
      </c>
      <c r="BY48" s="193">
        <v>1.7191000000000001</v>
      </c>
      <c r="BZ48" s="193">
        <v>1.6325000000000001</v>
      </c>
      <c r="CD48" s="132" t="s">
        <v>1187</v>
      </c>
      <c r="CI48" s="142"/>
      <c r="CJ48" s="142">
        <v>105.64080000000001</v>
      </c>
      <c r="CK48" s="142">
        <v>26.4831</v>
      </c>
      <c r="CM48" s="132" t="s">
        <v>1188</v>
      </c>
    </row>
    <row r="49" spans="1:91" s="126" customFormat="1" ht="14.5">
      <c r="A49" s="126" t="s">
        <v>984</v>
      </c>
      <c r="B49" s="126" t="s">
        <v>962</v>
      </c>
      <c r="C49" s="132" t="s">
        <v>1012</v>
      </c>
      <c r="D49" s="126" t="s">
        <v>1066</v>
      </c>
      <c r="E49" s="126">
        <v>2018</v>
      </c>
      <c r="I49" s="128">
        <v>0</v>
      </c>
      <c r="J49" s="128">
        <v>10</v>
      </c>
      <c r="L49" s="126" t="s">
        <v>797</v>
      </c>
      <c r="N49" s="132" t="s">
        <v>995</v>
      </c>
      <c r="R49" s="142">
        <v>1.071</v>
      </c>
      <c r="U49" s="142">
        <v>26.64</v>
      </c>
      <c r="V49" s="142">
        <v>16</v>
      </c>
      <c r="W49" s="142">
        <v>57.359999999999992</v>
      </c>
      <c r="AE49" s="142">
        <v>4.3566666666666665</v>
      </c>
      <c r="AF49" s="126" t="s">
        <v>277</v>
      </c>
      <c r="AN49" s="142">
        <v>8.2380000000000013</v>
      </c>
      <c r="AR49" s="142">
        <v>3.7818475</v>
      </c>
      <c r="AU49" s="142">
        <v>0.28417749999999997</v>
      </c>
      <c r="AW49" s="128">
        <f t="shared" si="0"/>
        <v>13.308046907302655</v>
      </c>
      <c r="BE49" s="194">
        <v>-11.3</v>
      </c>
      <c r="BF49" s="194">
        <v>2.6</v>
      </c>
      <c r="BH49" s="195">
        <v>0.99709999999999999</v>
      </c>
      <c r="BI49" s="196">
        <v>2.5999999999999999E-3</v>
      </c>
      <c r="BS49" s="142">
        <v>0.26280000000000003</v>
      </c>
      <c r="BT49" s="142">
        <v>1.2807999999999999</v>
      </c>
      <c r="BX49" s="132" t="s">
        <v>1186</v>
      </c>
      <c r="BY49" s="193">
        <v>2.2667999999999999</v>
      </c>
      <c r="BZ49" s="193">
        <v>2.3098999999999998</v>
      </c>
      <c r="CD49" s="132" t="s">
        <v>1187</v>
      </c>
      <c r="CI49" s="142"/>
      <c r="CJ49" s="142">
        <v>69.472700000000003</v>
      </c>
      <c r="CK49" s="142">
        <v>20.531600000000001</v>
      </c>
      <c r="CM49" s="132" t="s">
        <v>1188</v>
      </c>
    </row>
    <row r="50" spans="1:91" s="126" customFormat="1" ht="14.5">
      <c r="A50" s="126" t="s">
        <v>984</v>
      </c>
      <c r="B50" s="126" t="s">
        <v>962</v>
      </c>
      <c r="C50" s="132" t="s">
        <v>1012</v>
      </c>
      <c r="D50" s="126" t="s">
        <v>1067</v>
      </c>
      <c r="E50" s="126">
        <v>2018</v>
      </c>
      <c r="I50" s="128">
        <v>90</v>
      </c>
      <c r="J50" s="128">
        <v>100</v>
      </c>
      <c r="L50" s="126" t="s">
        <v>797</v>
      </c>
      <c r="N50" s="132" t="s">
        <v>995</v>
      </c>
      <c r="R50" s="142">
        <v>1.3240000000000001</v>
      </c>
      <c r="U50" s="142">
        <v>32.4</v>
      </c>
      <c r="V50" s="142">
        <v>20</v>
      </c>
      <c r="W50" s="142">
        <v>47.6</v>
      </c>
      <c r="AE50" s="142">
        <v>3.96</v>
      </c>
      <c r="AF50" s="126" t="s">
        <v>277</v>
      </c>
      <c r="AN50" s="142">
        <v>4.601</v>
      </c>
      <c r="AR50" s="142">
        <v>1.2627533333333334</v>
      </c>
      <c r="AU50" s="142">
        <v>0.10566666666666667</v>
      </c>
      <c r="AW50" s="128">
        <f t="shared" si="0"/>
        <v>11.950347003154574</v>
      </c>
      <c r="BE50" s="194">
        <v>-204.80000000000004</v>
      </c>
      <c r="BF50" s="194">
        <v>2</v>
      </c>
      <c r="BH50" s="195">
        <v>0.80200000000000005</v>
      </c>
      <c r="BI50" s="196">
        <v>2E-3</v>
      </c>
      <c r="BS50" s="142">
        <v>0.50150000000000006</v>
      </c>
      <c r="BT50" s="142">
        <v>1.2697000000000001</v>
      </c>
      <c r="BX50" s="132" t="s">
        <v>1186</v>
      </c>
      <c r="BY50" s="193">
        <v>3.6164000000000001</v>
      </c>
      <c r="BZ50" s="193">
        <v>1.7652000000000001</v>
      </c>
      <c r="CD50" s="132" t="s">
        <v>1187</v>
      </c>
      <c r="CI50" s="142"/>
      <c r="CJ50" s="142">
        <v>51.043300000000002</v>
      </c>
      <c r="CK50" s="142">
        <v>23.072900000000001</v>
      </c>
      <c r="CM50" s="132" t="s">
        <v>1188</v>
      </c>
    </row>
    <row r="51" spans="1:91" s="126" customFormat="1" ht="14.5">
      <c r="A51" s="126" t="s">
        <v>984</v>
      </c>
      <c r="B51" s="126" t="s">
        <v>962</v>
      </c>
      <c r="C51" s="132" t="s">
        <v>1012</v>
      </c>
      <c r="D51" s="126" t="s">
        <v>1068</v>
      </c>
      <c r="E51" s="126">
        <v>2018</v>
      </c>
      <c r="I51" s="128">
        <v>30</v>
      </c>
      <c r="J51" s="128">
        <v>40</v>
      </c>
      <c r="L51" s="126" t="s">
        <v>797</v>
      </c>
      <c r="N51" s="132" t="s">
        <v>995</v>
      </c>
      <c r="R51" s="142">
        <v>1.3285</v>
      </c>
      <c r="U51" s="142">
        <v>17.759999999999998</v>
      </c>
      <c r="V51" s="142">
        <v>13</v>
      </c>
      <c r="W51" s="142">
        <v>69.239999999999995</v>
      </c>
      <c r="AE51" s="142">
        <v>4.17</v>
      </c>
      <c r="AF51" s="126" t="s">
        <v>277</v>
      </c>
      <c r="AN51" s="142">
        <v>5.569</v>
      </c>
      <c r="AR51" s="142">
        <v>2.6053875</v>
      </c>
      <c r="AU51" s="142">
        <v>0.1953375</v>
      </c>
      <c r="AW51" s="128">
        <f t="shared" si="0"/>
        <v>13.337876751775772</v>
      </c>
      <c r="BE51" s="194">
        <v>-45.8</v>
      </c>
      <c r="BF51" s="194">
        <v>2.5</v>
      </c>
      <c r="BH51" s="195">
        <v>0.96240000000000003</v>
      </c>
      <c r="BI51" s="196">
        <v>2.5000000000000001E-3</v>
      </c>
      <c r="BS51" s="142">
        <v>0.75280000000000002</v>
      </c>
      <c r="BT51" s="142">
        <v>1.4874999999999998</v>
      </c>
      <c r="BX51" s="132" t="s">
        <v>1186</v>
      </c>
      <c r="BY51" s="193">
        <v>2.9959999999999996</v>
      </c>
      <c r="BZ51" s="193">
        <v>2.2312000000000003</v>
      </c>
      <c r="CD51" s="132" t="s">
        <v>1187</v>
      </c>
      <c r="CI51" s="142"/>
      <c r="CJ51" s="142">
        <v>63.628</v>
      </c>
      <c r="CK51" s="142">
        <v>18.1431</v>
      </c>
      <c r="CM51" s="132" t="s">
        <v>1188</v>
      </c>
    </row>
    <row r="52" spans="1:91" s="126" customFormat="1" ht="14.5">
      <c r="A52" s="126" t="s">
        <v>984</v>
      </c>
      <c r="B52" s="126" t="s">
        <v>962</v>
      </c>
      <c r="C52" s="132" t="s">
        <v>1012</v>
      </c>
      <c r="D52" s="126" t="s">
        <v>1069</v>
      </c>
      <c r="E52" s="126">
        <v>2018</v>
      </c>
      <c r="I52" s="128">
        <v>60</v>
      </c>
      <c r="J52" s="128">
        <v>70</v>
      </c>
      <c r="L52" s="126" t="s">
        <v>797</v>
      </c>
      <c r="N52" s="132" t="s">
        <v>995</v>
      </c>
      <c r="R52" s="142">
        <v>1.3827500000000001</v>
      </c>
      <c r="U52" s="142">
        <v>23.306666666666668</v>
      </c>
      <c r="V52" s="142">
        <v>14.426666666666668</v>
      </c>
      <c r="W52" s="142">
        <v>62.266666666666673</v>
      </c>
      <c r="AE52" s="142">
        <v>4.2966666666666669</v>
      </c>
      <c r="AF52" s="126" t="s">
        <v>277</v>
      </c>
      <c r="AN52" s="142">
        <v>5.7056666666666658</v>
      </c>
      <c r="AR52" s="142">
        <v>1.52461</v>
      </c>
      <c r="AU52" s="142">
        <v>0.12384000000000001</v>
      </c>
      <c r="AW52" s="128">
        <f t="shared" si="0"/>
        <v>12.311127260981912</v>
      </c>
      <c r="BE52" s="194">
        <v>-160.5</v>
      </c>
      <c r="BF52" s="194">
        <v>2.1</v>
      </c>
      <c r="BH52" s="195">
        <v>0.84670000000000001</v>
      </c>
      <c r="BI52" s="196">
        <v>2.0999999999999999E-3</v>
      </c>
      <c r="BS52" s="142">
        <v>0.73899999999999988</v>
      </c>
      <c r="BT52" s="142">
        <v>1.427</v>
      </c>
      <c r="BX52" s="132" t="s">
        <v>1186</v>
      </c>
      <c r="BY52" s="193">
        <v>3.4649999999999999</v>
      </c>
      <c r="BZ52" s="193">
        <v>2.089</v>
      </c>
      <c r="CD52" s="132" t="s">
        <v>1187</v>
      </c>
      <c r="CI52" s="142"/>
      <c r="CJ52" s="142">
        <v>59.122300000000003</v>
      </c>
      <c r="CK52" s="142">
        <v>17.177</v>
      </c>
      <c r="CM52" s="132" t="s">
        <v>1188</v>
      </c>
    </row>
    <row r="53" spans="1:91" s="126" customFormat="1" ht="14.5">
      <c r="A53" s="126" t="s">
        <v>984</v>
      </c>
      <c r="B53" s="126" t="s">
        <v>963</v>
      </c>
      <c r="C53" s="132" t="s">
        <v>1013</v>
      </c>
      <c r="D53" s="126" t="s">
        <v>1070</v>
      </c>
      <c r="E53" s="126">
        <v>2018</v>
      </c>
      <c r="I53" s="128">
        <v>0</v>
      </c>
      <c r="J53" s="128">
        <v>10</v>
      </c>
      <c r="L53" s="126" t="s">
        <v>797</v>
      </c>
      <c r="N53" s="132" t="s">
        <v>995</v>
      </c>
      <c r="R53" s="142">
        <v>1.2854999999999999</v>
      </c>
      <c r="U53" s="142">
        <v>38.26</v>
      </c>
      <c r="V53" s="142">
        <v>27.5</v>
      </c>
      <c r="W53" s="142">
        <v>34.24</v>
      </c>
      <c r="AE53" s="142">
        <v>4.0449999999999999</v>
      </c>
      <c r="AF53" s="126" t="s">
        <v>277</v>
      </c>
      <c r="AN53" s="142">
        <v>5.5767500000000005</v>
      </c>
      <c r="AR53" s="142">
        <v>2.81473</v>
      </c>
      <c r="AU53" s="142">
        <v>0.24631500000000001</v>
      </c>
      <c r="AW53" s="128">
        <f t="shared" si="0"/>
        <v>11.427359275724173</v>
      </c>
      <c r="BE53" s="194">
        <v>-36.799999999999997</v>
      </c>
      <c r="BF53" s="194">
        <v>2.5</v>
      </c>
      <c r="BH53" s="195">
        <v>0.97140000000000004</v>
      </c>
      <c r="BI53" s="196">
        <v>2.5000000000000001E-3</v>
      </c>
      <c r="BS53" s="142"/>
      <c r="BT53" s="142"/>
      <c r="BX53" s="132" t="s">
        <v>1186</v>
      </c>
      <c r="BY53" s="193"/>
      <c r="BZ53" s="193"/>
      <c r="CD53" s="132" t="s">
        <v>1187</v>
      </c>
      <c r="CI53" s="142"/>
      <c r="CJ53" s="142"/>
      <c r="CK53" s="142"/>
      <c r="CM53" s="132" t="s">
        <v>1188</v>
      </c>
    </row>
    <row r="54" spans="1:91" s="126" customFormat="1" ht="14.5">
      <c r="A54" s="126" t="s">
        <v>984</v>
      </c>
      <c r="B54" s="126" t="s">
        <v>963</v>
      </c>
      <c r="C54" s="132" t="s">
        <v>1013</v>
      </c>
      <c r="D54" s="126" t="s">
        <v>1071</v>
      </c>
      <c r="E54" s="126">
        <v>2018</v>
      </c>
      <c r="I54" s="128">
        <v>90</v>
      </c>
      <c r="J54" s="128">
        <v>100</v>
      </c>
      <c r="L54" s="126" t="s">
        <v>797</v>
      </c>
      <c r="N54" s="132" t="s">
        <v>995</v>
      </c>
      <c r="R54" s="142">
        <v>1.5083333333333335</v>
      </c>
      <c r="U54" s="142">
        <v>42.639999999999993</v>
      </c>
      <c r="V54" s="142">
        <v>22</v>
      </c>
      <c r="W54" s="142">
        <v>35.360000000000007</v>
      </c>
      <c r="AE54" s="142">
        <v>4.0233333333333334</v>
      </c>
      <c r="AF54" s="126" t="s">
        <v>277</v>
      </c>
      <c r="AN54" s="142">
        <v>4.8956666666666671</v>
      </c>
      <c r="AR54" s="142">
        <v>2.28993</v>
      </c>
      <c r="AU54" s="142">
        <v>0.18771333333333332</v>
      </c>
      <c r="AW54" s="128">
        <f t="shared" si="0"/>
        <v>12.199080157687256</v>
      </c>
      <c r="BE54" s="194">
        <v>-72.8</v>
      </c>
      <c r="BF54" s="194">
        <v>2.5</v>
      </c>
      <c r="BH54" s="195">
        <v>0.93510000000000004</v>
      </c>
      <c r="BI54" s="196">
        <v>2.5000000000000001E-3</v>
      </c>
      <c r="BS54" s="142"/>
      <c r="BT54" s="142"/>
      <c r="BX54" s="132" t="s">
        <v>1186</v>
      </c>
      <c r="BY54" s="193"/>
      <c r="BZ54" s="193"/>
      <c r="CD54" s="132" t="s">
        <v>1187</v>
      </c>
      <c r="CI54" s="142"/>
      <c r="CJ54" s="142"/>
      <c r="CK54" s="142"/>
      <c r="CM54" s="132" t="s">
        <v>1188</v>
      </c>
    </row>
    <row r="55" spans="1:91" s="126" customFormat="1" ht="14.5">
      <c r="A55" s="126" t="s">
        <v>984</v>
      </c>
      <c r="B55" s="126" t="s">
        <v>963</v>
      </c>
      <c r="C55" s="132" t="s">
        <v>1013</v>
      </c>
      <c r="D55" s="126" t="s">
        <v>1072</v>
      </c>
      <c r="E55" s="126">
        <v>2018</v>
      </c>
      <c r="I55" s="128">
        <v>30</v>
      </c>
      <c r="J55" s="128">
        <v>40</v>
      </c>
      <c r="L55" s="126" t="s">
        <v>797</v>
      </c>
      <c r="N55" s="132" t="s">
        <v>995</v>
      </c>
      <c r="R55" s="142">
        <v>1.3352499999999998</v>
      </c>
      <c r="U55" s="142">
        <v>37.26</v>
      </c>
      <c r="V55" s="142">
        <v>26.5</v>
      </c>
      <c r="W55" s="142">
        <v>36.24</v>
      </c>
      <c r="AE55" s="142">
        <v>3.9749999999999996</v>
      </c>
      <c r="AF55" s="126" t="s">
        <v>277</v>
      </c>
      <c r="AN55" s="142">
        <v>5.3162500000000001</v>
      </c>
      <c r="AR55" s="142">
        <v>2.6286299999999998</v>
      </c>
      <c r="AU55" s="142">
        <v>0.23047500000000004</v>
      </c>
      <c r="AW55" s="128">
        <f t="shared" si="0"/>
        <v>11.405271721444839</v>
      </c>
      <c r="BE55" s="194">
        <v>-23.1</v>
      </c>
      <c r="BF55" s="194">
        <v>2.2999999999999998</v>
      </c>
      <c r="BH55" s="195">
        <v>0.98519999999999996</v>
      </c>
      <c r="BI55" s="196">
        <v>2.3E-3</v>
      </c>
      <c r="BS55" s="142"/>
      <c r="BT55" s="142"/>
      <c r="BX55" s="132" t="s">
        <v>1186</v>
      </c>
      <c r="BY55" s="193"/>
      <c r="BZ55" s="193"/>
      <c r="CD55" s="132" t="s">
        <v>1187</v>
      </c>
      <c r="CI55" s="142"/>
      <c r="CJ55" s="142"/>
      <c r="CK55" s="142"/>
      <c r="CM55" s="132" t="s">
        <v>1188</v>
      </c>
    </row>
    <row r="56" spans="1:91" s="126" customFormat="1" ht="14.5">
      <c r="A56" s="126" t="s">
        <v>984</v>
      </c>
      <c r="B56" s="126" t="s">
        <v>963</v>
      </c>
      <c r="C56" s="132" t="s">
        <v>1013</v>
      </c>
      <c r="D56" s="126" t="s">
        <v>1073</v>
      </c>
      <c r="E56" s="126">
        <v>2018</v>
      </c>
      <c r="I56" s="128">
        <v>60</v>
      </c>
      <c r="J56" s="128">
        <v>70</v>
      </c>
      <c r="L56" s="126" t="s">
        <v>797</v>
      </c>
      <c r="N56" s="132" t="s">
        <v>995</v>
      </c>
      <c r="R56" s="142">
        <v>1.3584999999999998</v>
      </c>
      <c r="U56" s="142">
        <v>43.08</v>
      </c>
      <c r="V56" s="142">
        <v>23.82</v>
      </c>
      <c r="W56" s="142">
        <v>33.1</v>
      </c>
      <c r="AE56" s="142">
        <v>3.9899999999999998</v>
      </c>
      <c r="AF56" s="126" t="s">
        <v>277</v>
      </c>
      <c r="AN56" s="142">
        <v>4.8925000000000001</v>
      </c>
      <c r="AR56" s="142">
        <v>2.19164</v>
      </c>
      <c r="AU56" s="142">
        <v>0.18599500000000002</v>
      </c>
      <c r="AW56" s="128">
        <f t="shared" si="0"/>
        <v>11.783327508804</v>
      </c>
      <c r="BE56" s="194">
        <v>-49.2</v>
      </c>
      <c r="BF56" s="194">
        <v>2.2999999999999998</v>
      </c>
      <c r="BH56" s="195">
        <v>0.95879999999999999</v>
      </c>
      <c r="BI56" s="196">
        <v>2.3E-3</v>
      </c>
      <c r="BS56" s="142"/>
      <c r="BT56" s="142"/>
      <c r="BX56" s="132" t="s">
        <v>1186</v>
      </c>
      <c r="BY56" s="193"/>
      <c r="BZ56" s="193"/>
      <c r="CD56" s="132" t="s">
        <v>1187</v>
      </c>
      <c r="CI56" s="142"/>
      <c r="CJ56" s="142"/>
      <c r="CK56" s="142"/>
      <c r="CM56" s="132" t="s">
        <v>1188</v>
      </c>
    </row>
    <row r="57" spans="1:91" s="126" customFormat="1" ht="14.5">
      <c r="A57" s="126" t="s">
        <v>984</v>
      </c>
      <c r="B57" s="126" t="s">
        <v>963</v>
      </c>
      <c r="C57" s="132" t="s">
        <v>1014</v>
      </c>
      <c r="D57" s="126" t="s">
        <v>1074</v>
      </c>
      <c r="E57" s="126">
        <v>2018</v>
      </c>
      <c r="I57" s="128">
        <v>0</v>
      </c>
      <c r="J57" s="128">
        <v>10</v>
      </c>
      <c r="L57" s="126" t="s">
        <v>797</v>
      </c>
      <c r="N57" s="132" t="s">
        <v>995</v>
      </c>
      <c r="R57" s="142">
        <v>1.1066666666666667</v>
      </c>
      <c r="U57" s="142">
        <v>30.213333333333328</v>
      </c>
      <c r="V57" s="142">
        <v>27.573333333333334</v>
      </c>
      <c r="W57" s="142">
        <v>42.213333333333338</v>
      </c>
      <c r="AE57" s="142">
        <v>3.9333333333333336</v>
      </c>
      <c r="AF57" s="126" t="s">
        <v>277</v>
      </c>
      <c r="AN57" s="142">
        <v>6.093</v>
      </c>
      <c r="AR57" s="142">
        <v>2.8538200000000002</v>
      </c>
      <c r="AU57" s="142">
        <v>0.23846000000000001</v>
      </c>
      <c r="AW57" s="128">
        <f t="shared" si="0"/>
        <v>11.96770946909335</v>
      </c>
      <c r="BE57" s="194">
        <v>-76.3</v>
      </c>
      <c r="BF57" s="194">
        <v>2.5</v>
      </c>
      <c r="BH57" s="195">
        <v>0.93150000000000011</v>
      </c>
      <c r="BI57" s="196">
        <v>2.5000000000000001E-3</v>
      </c>
      <c r="BS57" s="142">
        <v>4.2270000000000003</v>
      </c>
      <c r="BT57" s="142">
        <v>2.2400000000000002</v>
      </c>
      <c r="BX57" s="132" t="s">
        <v>1186</v>
      </c>
      <c r="BY57" s="193">
        <v>4.2489999999999997</v>
      </c>
      <c r="BZ57" s="193">
        <v>1.6470000000000002</v>
      </c>
      <c r="CD57" s="132" t="s">
        <v>1187</v>
      </c>
      <c r="CI57" s="142"/>
      <c r="CJ57" s="142">
        <v>36.8703</v>
      </c>
      <c r="CK57" s="142">
        <v>10.304</v>
      </c>
      <c r="CM57" s="132" t="s">
        <v>1188</v>
      </c>
    </row>
    <row r="58" spans="1:91" s="126" customFormat="1" ht="14.5">
      <c r="A58" s="126" t="s">
        <v>984</v>
      </c>
      <c r="B58" s="126" t="s">
        <v>963</v>
      </c>
      <c r="C58" s="132" t="s">
        <v>1014</v>
      </c>
      <c r="D58" s="126" t="s">
        <v>1075</v>
      </c>
      <c r="E58" s="126">
        <v>2018</v>
      </c>
      <c r="I58" s="128">
        <v>30</v>
      </c>
      <c r="J58" s="128">
        <v>40</v>
      </c>
      <c r="L58" s="126" t="s">
        <v>797</v>
      </c>
      <c r="N58" s="132" t="s">
        <v>995</v>
      </c>
      <c r="R58" s="142">
        <v>1.2389999999999999</v>
      </c>
      <c r="U58" s="142">
        <v>29.12</v>
      </c>
      <c r="V58" s="142">
        <v>26.666666666666668</v>
      </c>
      <c r="W58" s="142">
        <v>44.213333333333338</v>
      </c>
      <c r="AE58" s="142">
        <v>3.936666666666667</v>
      </c>
      <c r="AF58" s="126" t="s">
        <v>277</v>
      </c>
      <c r="AN58" s="142">
        <v>5.2789999999999999</v>
      </c>
      <c r="AR58" s="142">
        <v>2.6696399999999998</v>
      </c>
      <c r="AU58" s="142">
        <v>0.21951666666666669</v>
      </c>
      <c r="AW58" s="128">
        <f t="shared" si="0"/>
        <v>12.161445600182216</v>
      </c>
      <c r="BE58" s="194">
        <v>-104.7</v>
      </c>
      <c r="BF58" s="194">
        <v>2.2999999999999998</v>
      </c>
      <c r="BH58" s="195">
        <v>0.90290000000000015</v>
      </c>
      <c r="BI58" s="196">
        <v>2.3E-3</v>
      </c>
      <c r="BS58" s="142">
        <v>5.0888</v>
      </c>
      <c r="BT58" s="142">
        <v>2.3262999999999998</v>
      </c>
      <c r="BX58" s="132" t="s">
        <v>1186</v>
      </c>
      <c r="BY58" s="193">
        <v>6.8742999999999999</v>
      </c>
      <c r="BZ58" s="193">
        <v>2.8693</v>
      </c>
      <c r="CD58" s="132" t="s">
        <v>1187</v>
      </c>
      <c r="CI58" s="142"/>
      <c r="CJ58" s="142">
        <v>40.539300000000004</v>
      </c>
      <c r="CK58" s="142">
        <v>13.723600000000001</v>
      </c>
      <c r="CM58" s="132" t="s">
        <v>1188</v>
      </c>
    </row>
    <row r="59" spans="1:91" s="126" customFormat="1" ht="14.5">
      <c r="A59" s="126" t="s">
        <v>984</v>
      </c>
      <c r="B59" s="126" t="s">
        <v>963</v>
      </c>
      <c r="C59" s="132" t="s">
        <v>1014</v>
      </c>
      <c r="D59" s="126" t="s">
        <v>1076</v>
      </c>
      <c r="E59" s="126">
        <v>2018</v>
      </c>
      <c r="I59" s="128">
        <v>60</v>
      </c>
      <c r="J59" s="128">
        <v>70</v>
      </c>
      <c r="L59" s="126" t="s">
        <v>797</v>
      </c>
      <c r="N59" s="132" t="s">
        <v>995</v>
      </c>
      <c r="R59" s="142">
        <v>1.5076666666666665</v>
      </c>
      <c r="U59" s="142">
        <v>28.213333333333335</v>
      </c>
      <c r="V59" s="142">
        <v>22.906666666666666</v>
      </c>
      <c r="W59" s="142">
        <v>48.88</v>
      </c>
      <c r="AE59" s="142">
        <v>3.94</v>
      </c>
      <c r="AF59" s="126" t="s">
        <v>277</v>
      </c>
      <c r="AN59" s="142">
        <v>4.7676666666666661</v>
      </c>
      <c r="AR59" s="142">
        <v>1.2633533333333336</v>
      </c>
      <c r="AU59" s="142">
        <v>0.10842999999999998</v>
      </c>
      <c r="AW59" s="128">
        <f t="shared" si="0"/>
        <v>11.65132650865382</v>
      </c>
      <c r="BE59" s="194">
        <v>-309.2</v>
      </c>
      <c r="BF59" s="194">
        <v>2</v>
      </c>
      <c r="BH59" s="195">
        <v>0.69669999999999999</v>
      </c>
      <c r="BI59" s="196">
        <v>2E-3</v>
      </c>
      <c r="BS59" s="142">
        <v>2.8906000000000001</v>
      </c>
      <c r="BT59" s="142">
        <v>1.508</v>
      </c>
      <c r="BX59" s="132" t="s">
        <v>1186</v>
      </c>
      <c r="BY59" s="193">
        <v>3.1425999999999998</v>
      </c>
      <c r="BZ59" s="193">
        <v>1.3996</v>
      </c>
      <c r="CD59" s="132" t="s">
        <v>1187</v>
      </c>
      <c r="CI59" s="142"/>
      <c r="CJ59" s="142">
        <v>49.9893</v>
      </c>
      <c r="CK59" s="142">
        <v>16.842399999999998</v>
      </c>
      <c r="CM59" s="132" t="s">
        <v>1188</v>
      </c>
    </row>
    <row r="60" spans="1:91" s="126" customFormat="1" ht="14.5">
      <c r="A60" s="126" t="s">
        <v>984</v>
      </c>
      <c r="B60" s="126" t="s">
        <v>963</v>
      </c>
      <c r="C60" s="132" t="s">
        <v>1015</v>
      </c>
      <c r="D60" s="126" t="s">
        <v>1077</v>
      </c>
      <c r="E60" s="126">
        <v>2018</v>
      </c>
      <c r="I60" s="128">
        <v>0</v>
      </c>
      <c r="J60" s="128">
        <v>10</v>
      </c>
      <c r="L60" s="126" t="s">
        <v>797</v>
      </c>
      <c r="N60" s="132" t="s">
        <v>995</v>
      </c>
      <c r="R60" s="142">
        <v>1.2353333333333334</v>
      </c>
      <c r="U60" s="142">
        <v>30.879999999999995</v>
      </c>
      <c r="V60" s="142">
        <v>15.333333333333334</v>
      </c>
      <c r="W60" s="142">
        <v>53.786666666666662</v>
      </c>
      <c r="AE60" s="142">
        <v>3.8866666666666667</v>
      </c>
      <c r="AF60" s="126" t="s">
        <v>277</v>
      </c>
      <c r="AN60" s="142">
        <v>9.1643333333333334</v>
      </c>
      <c r="AR60" s="142">
        <v>2.4885366666666666</v>
      </c>
      <c r="AU60" s="142">
        <v>0.22217666666666669</v>
      </c>
      <c r="AW60" s="128">
        <f t="shared" si="0"/>
        <v>11.200711145784885</v>
      </c>
      <c r="BE60" s="194">
        <v>-116.40000000000002</v>
      </c>
      <c r="BF60" s="194">
        <v>2.5</v>
      </c>
      <c r="BH60" s="195">
        <v>0.89110000000000011</v>
      </c>
      <c r="BI60" s="196">
        <v>2.5000000000000001E-3</v>
      </c>
      <c r="BS60" s="142">
        <v>4.0837000000000003</v>
      </c>
      <c r="BT60" s="142">
        <v>4.1874000000000002</v>
      </c>
      <c r="BX60" s="132" t="s">
        <v>1186</v>
      </c>
      <c r="BY60" s="193">
        <v>6.2114000000000003</v>
      </c>
      <c r="BZ60" s="193">
        <v>1.3888</v>
      </c>
      <c r="CD60" s="132" t="s">
        <v>1187</v>
      </c>
      <c r="CI60" s="142"/>
      <c r="CJ60" s="142">
        <v>32.973399999999998</v>
      </c>
      <c r="CK60" s="142">
        <v>9.8294999999999995</v>
      </c>
      <c r="CM60" s="132" t="s">
        <v>1188</v>
      </c>
    </row>
    <row r="61" spans="1:91" s="126" customFormat="1" ht="14.5">
      <c r="A61" s="126" t="s">
        <v>984</v>
      </c>
      <c r="B61" s="126" t="s">
        <v>963</v>
      </c>
      <c r="C61" s="132" t="s">
        <v>1015</v>
      </c>
      <c r="D61" s="126" t="s">
        <v>1078</v>
      </c>
      <c r="E61" s="126">
        <v>2018</v>
      </c>
      <c r="I61" s="128">
        <v>30</v>
      </c>
      <c r="J61" s="128">
        <v>40</v>
      </c>
      <c r="L61" s="126" t="s">
        <v>797</v>
      </c>
      <c r="N61" s="132" t="s">
        <v>995</v>
      </c>
      <c r="R61" s="142">
        <v>1.202</v>
      </c>
      <c r="U61" s="142">
        <v>31.546666666666663</v>
      </c>
      <c r="V61" s="142">
        <v>18.666666666666668</v>
      </c>
      <c r="W61" s="142">
        <v>49.786666666666669</v>
      </c>
      <c r="AE61" s="142">
        <v>3.8000000000000003</v>
      </c>
      <c r="AF61" s="126" t="s">
        <v>277</v>
      </c>
      <c r="AN61" s="142">
        <v>11.609</v>
      </c>
      <c r="AR61" s="142">
        <v>2.8447999999999998</v>
      </c>
      <c r="AU61" s="142">
        <v>0.2311</v>
      </c>
      <c r="AW61" s="128">
        <f t="shared" si="0"/>
        <v>12.309822587624405</v>
      </c>
      <c r="BE61" s="194">
        <v>-80.599999999999994</v>
      </c>
      <c r="BF61" s="194">
        <v>2.5</v>
      </c>
      <c r="BH61" s="195">
        <v>0.92720000000000002</v>
      </c>
      <c r="BI61" s="196">
        <v>2.5000000000000001E-3</v>
      </c>
      <c r="BS61" s="142">
        <v>4.3693999999999997</v>
      </c>
      <c r="BT61" s="142">
        <v>4.1912000000000003</v>
      </c>
      <c r="BX61" s="132" t="s">
        <v>1186</v>
      </c>
      <c r="BY61" s="193">
        <v>4.1512000000000002</v>
      </c>
      <c r="BZ61" s="193">
        <v>1.5626000000000002</v>
      </c>
      <c r="CD61" s="132" t="s">
        <v>1187</v>
      </c>
      <c r="CI61" s="142"/>
      <c r="CJ61" s="142">
        <v>34.192499999999995</v>
      </c>
      <c r="CK61" s="142">
        <v>12.351399999999998</v>
      </c>
      <c r="CM61" s="132" t="s">
        <v>1188</v>
      </c>
    </row>
    <row r="62" spans="1:91" s="126" customFormat="1" ht="14.5">
      <c r="A62" s="126" t="s">
        <v>984</v>
      </c>
      <c r="B62" s="126" t="s">
        <v>963</v>
      </c>
      <c r="C62" s="132" t="s">
        <v>1015</v>
      </c>
      <c r="D62" s="126" t="s">
        <v>1079</v>
      </c>
      <c r="E62" s="126">
        <v>2018</v>
      </c>
      <c r="I62" s="128">
        <v>60</v>
      </c>
      <c r="J62" s="128">
        <v>70</v>
      </c>
      <c r="L62" s="126" t="s">
        <v>797</v>
      </c>
      <c r="N62" s="132" t="s">
        <v>995</v>
      </c>
      <c r="R62" s="142">
        <v>1.2899999999999998</v>
      </c>
      <c r="U62" s="142">
        <v>25.786666666666665</v>
      </c>
      <c r="V62" s="142">
        <v>13.76</v>
      </c>
      <c r="W62" s="142">
        <v>60.45333333333334</v>
      </c>
      <c r="AE62" s="142">
        <v>3.8466666666666662</v>
      </c>
      <c r="AF62" s="126" t="s">
        <v>277</v>
      </c>
      <c r="AN62" s="142">
        <v>8.3196666666666665</v>
      </c>
      <c r="AR62" s="142">
        <v>1.2980499999999999</v>
      </c>
      <c r="AU62" s="142">
        <v>0.106895</v>
      </c>
      <c r="AW62" s="128">
        <f t="shared" si="0"/>
        <v>12.143224659712802</v>
      </c>
      <c r="BE62" s="194">
        <v>-218.69999999999996</v>
      </c>
      <c r="BF62" s="194">
        <v>2.1</v>
      </c>
      <c r="BH62" s="195">
        <v>0.78799999999999992</v>
      </c>
      <c r="BI62" s="196">
        <v>2.0999999999999999E-3</v>
      </c>
      <c r="BS62" s="142">
        <v>1.6955</v>
      </c>
      <c r="BT62" s="142">
        <v>1.2665000000000002</v>
      </c>
      <c r="BX62" s="132" t="s">
        <v>1186</v>
      </c>
      <c r="BY62" s="193">
        <v>4.3133999999999997</v>
      </c>
      <c r="BZ62" s="193">
        <v>1.2648999999999999</v>
      </c>
      <c r="CD62" s="132" t="s">
        <v>1187</v>
      </c>
      <c r="CI62" s="142"/>
      <c r="CJ62" s="142">
        <v>37.113900000000001</v>
      </c>
      <c r="CK62" s="142">
        <v>12.452399999999999</v>
      </c>
      <c r="CM62" s="132" t="s">
        <v>1188</v>
      </c>
    </row>
    <row r="63" spans="1:91" s="126" customFormat="1" ht="14.5">
      <c r="A63" s="126" t="s">
        <v>984</v>
      </c>
      <c r="B63" s="126" t="s">
        <v>963</v>
      </c>
      <c r="C63" s="132" t="s">
        <v>1016</v>
      </c>
      <c r="D63" s="132" t="s">
        <v>1080</v>
      </c>
      <c r="E63" s="126">
        <v>2018</v>
      </c>
      <c r="I63" s="128">
        <v>0</v>
      </c>
      <c r="J63" s="128">
        <v>10</v>
      </c>
      <c r="L63" s="126" t="s">
        <v>797</v>
      </c>
      <c r="N63" s="132" t="s">
        <v>995</v>
      </c>
      <c r="R63" s="142">
        <v>1.0606666666666669</v>
      </c>
      <c r="U63" s="142">
        <v>39.786666666666662</v>
      </c>
      <c r="V63" s="142">
        <v>19.760000000000002</v>
      </c>
      <c r="W63" s="142">
        <v>40.45333333333334</v>
      </c>
      <c r="AE63" s="142">
        <v>4.0166666666666666</v>
      </c>
      <c r="AF63" s="126" t="s">
        <v>277</v>
      </c>
      <c r="AN63" s="142">
        <v>5.9666666666666677</v>
      </c>
      <c r="AR63" s="142">
        <v>3.388773333333333</v>
      </c>
      <c r="AU63" s="142">
        <v>0.25408333333333333</v>
      </c>
      <c r="AW63" s="128">
        <f t="shared" si="0"/>
        <v>13.33725155788783</v>
      </c>
      <c r="BE63" s="194">
        <v>-41.8</v>
      </c>
      <c r="BF63" s="194">
        <v>2.4</v>
      </c>
      <c r="BH63" s="195">
        <v>0.96640000000000004</v>
      </c>
      <c r="BI63" s="196">
        <v>2.3999999999999998E-3</v>
      </c>
      <c r="BS63" s="142">
        <v>2.2425000000000002</v>
      </c>
      <c r="BT63" s="142">
        <v>3.7535000000000003</v>
      </c>
      <c r="BX63" s="132" t="s">
        <v>1186</v>
      </c>
      <c r="BY63" s="193">
        <v>5.0239999999999991</v>
      </c>
      <c r="BZ63" s="193">
        <v>3.1516999999999999</v>
      </c>
      <c r="CD63" s="132" t="s">
        <v>1187</v>
      </c>
      <c r="CI63" s="142"/>
      <c r="CJ63" s="142">
        <v>41.165999999999997</v>
      </c>
      <c r="CK63" s="142">
        <v>15.4102</v>
      </c>
      <c r="CM63" s="132" t="s">
        <v>1188</v>
      </c>
    </row>
    <row r="64" spans="1:91" s="126" customFormat="1" ht="14.5">
      <c r="A64" s="126" t="s">
        <v>984</v>
      </c>
      <c r="B64" s="126" t="s">
        <v>963</v>
      </c>
      <c r="C64" s="132" t="s">
        <v>1016</v>
      </c>
      <c r="D64" s="132" t="s">
        <v>1182</v>
      </c>
      <c r="E64" s="126">
        <v>2018</v>
      </c>
      <c r="I64" s="128">
        <v>30</v>
      </c>
      <c r="J64" s="128">
        <v>40</v>
      </c>
      <c r="L64" s="126" t="s">
        <v>797</v>
      </c>
      <c r="N64" s="132" t="s">
        <v>995</v>
      </c>
      <c r="R64" s="142">
        <v>1.3026666666666669</v>
      </c>
      <c r="U64" s="142">
        <v>37.786666666666662</v>
      </c>
      <c r="V64" s="142">
        <v>17.760000000000002</v>
      </c>
      <c r="W64" s="142">
        <v>44.45333333333334</v>
      </c>
      <c r="AE64" s="142">
        <v>4.1066666666666665</v>
      </c>
      <c r="AF64" s="126" t="s">
        <v>277</v>
      </c>
      <c r="AN64" s="142">
        <v>5.0726666666666667</v>
      </c>
      <c r="AR64" s="142">
        <v>2.4491266666666665</v>
      </c>
      <c r="AU64" s="142">
        <v>0.18308999999999997</v>
      </c>
      <c r="AW64" s="128">
        <f t="shared" si="0"/>
        <v>13.376627159684674</v>
      </c>
      <c r="BE64" s="194">
        <v>-84.8</v>
      </c>
      <c r="BF64" s="194">
        <v>2.7000000000000006</v>
      </c>
      <c r="BH64" s="195">
        <v>0.92300000000000004</v>
      </c>
      <c r="BI64" s="196">
        <v>2.6999999999999997E-3</v>
      </c>
      <c r="BS64" s="142">
        <v>1.6423999999999999</v>
      </c>
      <c r="BT64" s="142">
        <v>3.3475999999999999</v>
      </c>
      <c r="BX64" s="132" t="s">
        <v>1186</v>
      </c>
      <c r="BY64" s="193">
        <v>4.8357000000000001</v>
      </c>
      <c r="BZ64" s="193">
        <v>3.4741</v>
      </c>
      <c r="CD64" s="132" t="s">
        <v>1187</v>
      </c>
      <c r="CI64" s="142"/>
      <c r="CJ64" s="142">
        <v>39.377800000000001</v>
      </c>
      <c r="CK64" s="142">
        <v>16.130500000000001</v>
      </c>
      <c r="CM64" s="132" t="s">
        <v>1188</v>
      </c>
    </row>
    <row r="65" spans="1:91" s="126" customFormat="1" ht="14.5">
      <c r="A65" s="126" t="s">
        <v>984</v>
      </c>
      <c r="B65" s="126" t="s">
        <v>963</v>
      </c>
      <c r="C65" s="132" t="s">
        <v>1016</v>
      </c>
      <c r="D65" s="132" t="s">
        <v>1183</v>
      </c>
      <c r="E65" s="126">
        <v>2018</v>
      </c>
      <c r="I65" s="128">
        <v>60</v>
      </c>
      <c r="J65" s="128">
        <v>70</v>
      </c>
      <c r="L65" s="126" t="s">
        <v>797</v>
      </c>
      <c r="N65" s="132" t="s">
        <v>995</v>
      </c>
      <c r="R65" s="142">
        <v>1.5343333333333333</v>
      </c>
      <c r="U65" s="142">
        <v>35.786666666666662</v>
      </c>
      <c r="V65" s="142">
        <v>16.426666666666666</v>
      </c>
      <c r="W65" s="142">
        <v>47.786666666666669</v>
      </c>
      <c r="AE65" s="142">
        <v>4.0066666666666668</v>
      </c>
      <c r="AF65" s="126" t="s">
        <v>277</v>
      </c>
      <c r="AN65" s="142">
        <v>4.7526666666666673</v>
      </c>
      <c r="AR65" s="142">
        <v>1.7792933333333334</v>
      </c>
      <c r="AU65" s="142">
        <v>0.12561</v>
      </c>
      <c r="AW65" s="128">
        <f t="shared" si="0"/>
        <v>14.165220391157817</v>
      </c>
      <c r="BE65" s="194">
        <v>-199.80000000000004</v>
      </c>
      <c r="BF65" s="194">
        <v>2.1</v>
      </c>
      <c r="BH65" s="195">
        <v>0.80700000000000005</v>
      </c>
      <c r="BI65" s="196">
        <v>2.0999999999999999E-3</v>
      </c>
      <c r="BS65" s="142">
        <v>1.9001000000000001</v>
      </c>
      <c r="BT65" s="142">
        <v>3.2447999999999997</v>
      </c>
      <c r="BX65" s="132" t="s">
        <v>1186</v>
      </c>
      <c r="BY65" s="193">
        <v>5.0758999999999999</v>
      </c>
      <c r="BZ65" s="193">
        <v>3.0989</v>
      </c>
      <c r="CD65" s="132" t="s">
        <v>1187</v>
      </c>
      <c r="CI65" s="142"/>
      <c r="CJ65" s="142">
        <v>40.147199999999998</v>
      </c>
      <c r="CK65" s="142">
        <v>18.923099999999998</v>
      </c>
      <c r="CM65" s="132" t="s">
        <v>1188</v>
      </c>
    </row>
    <row r="66" spans="1:91" s="126" customFormat="1" ht="14.5">
      <c r="A66" s="126" t="s">
        <v>984</v>
      </c>
      <c r="B66" s="126" t="s">
        <v>964</v>
      </c>
      <c r="C66" s="132" t="s">
        <v>1017</v>
      </c>
      <c r="D66" s="126" t="s">
        <v>1081</v>
      </c>
      <c r="E66" s="126">
        <v>2018</v>
      </c>
      <c r="I66" s="128">
        <v>0</v>
      </c>
      <c r="J66" s="128">
        <v>10</v>
      </c>
      <c r="L66" s="126" t="s">
        <v>797</v>
      </c>
      <c r="N66" s="132" t="s">
        <v>995</v>
      </c>
      <c r="R66" s="142">
        <v>1.3492500000000001</v>
      </c>
      <c r="U66" s="142">
        <v>50.62</v>
      </c>
      <c r="V66" s="142">
        <v>21.64</v>
      </c>
      <c r="W66" s="142">
        <v>27.740000000000002</v>
      </c>
      <c r="AE66" s="142">
        <v>5.4749999999999996</v>
      </c>
      <c r="AF66" s="126" t="s">
        <v>277</v>
      </c>
      <c r="AN66" s="142">
        <v>18.667749999999998</v>
      </c>
      <c r="AR66" s="142">
        <v>3.0909849999999999</v>
      </c>
      <c r="AU66" s="142">
        <v>0.27271000000000001</v>
      </c>
      <c r="AW66" s="128">
        <f t="shared" si="0"/>
        <v>11.334329507535477</v>
      </c>
      <c r="BE66" s="194">
        <v>18.5</v>
      </c>
      <c r="BF66" s="194">
        <v>2.6</v>
      </c>
      <c r="BH66" s="195">
        <v>1.0271999999999999</v>
      </c>
      <c r="BI66" s="196">
        <v>2.5999999999999999E-3</v>
      </c>
      <c r="BS66" s="142">
        <v>1.044</v>
      </c>
      <c r="BT66" s="142">
        <v>0.67030000000000012</v>
      </c>
      <c r="BX66" s="132" t="s">
        <v>1186</v>
      </c>
      <c r="BY66" s="193">
        <v>4.0010000000000003</v>
      </c>
      <c r="BZ66" s="193">
        <v>1.6354</v>
      </c>
      <c r="CD66" s="132" t="s">
        <v>1187</v>
      </c>
      <c r="CI66" s="142"/>
      <c r="CJ66" s="142">
        <v>7.4268999999999998</v>
      </c>
      <c r="CK66" s="142">
        <v>2.8082000000000003</v>
      </c>
      <c r="CM66" s="132" t="s">
        <v>1188</v>
      </c>
    </row>
    <row r="67" spans="1:91" s="126" customFormat="1" ht="14.5">
      <c r="A67" s="126" t="s">
        <v>984</v>
      </c>
      <c r="B67" s="126" t="s">
        <v>964</v>
      </c>
      <c r="C67" s="132" t="s">
        <v>1017</v>
      </c>
      <c r="D67" s="126" t="s">
        <v>1082</v>
      </c>
      <c r="E67" s="126">
        <v>2018</v>
      </c>
      <c r="I67" s="128">
        <v>30</v>
      </c>
      <c r="J67" s="128">
        <v>40</v>
      </c>
      <c r="L67" s="126" t="s">
        <v>797</v>
      </c>
      <c r="N67" s="132" t="s">
        <v>995</v>
      </c>
      <c r="R67" s="142">
        <v>1.1597500000000001</v>
      </c>
      <c r="U67" s="142">
        <v>48.453333333333326</v>
      </c>
      <c r="V67" s="142">
        <v>20.186666666666667</v>
      </c>
      <c r="W67" s="142">
        <v>31.360000000000003</v>
      </c>
      <c r="AE67" s="142">
        <v>5.4533333333333331</v>
      </c>
      <c r="AF67" s="126" t="s">
        <v>277</v>
      </c>
      <c r="AN67" s="142">
        <v>18.062000000000001</v>
      </c>
      <c r="AR67" s="142">
        <v>2.7889499999999998</v>
      </c>
      <c r="AU67" s="142">
        <v>0.24205500000000002</v>
      </c>
      <c r="AW67" s="128">
        <f t="shared" si="0"/>
        <v>11.521968147735016</v>
      </c>
      <c r="BE67" s="194">
        <v>-27.8</v>
      </c>
      <c r="BF67" s="194">
        <v>2.5</v>
      </c>
      <c r="BH67" s="195">
        <v>0.98040000000000005</v>
      </c>
      <c r="BI67" s="196">
        <v>2.5000000000000001E-3</v>
      </c>
      <c r="BS67" s="142">
        <v>1.4396</v>
      </c>
      <c r="BT67" s="142">
        <v>0.99199999999999999</v>
      </c>
      <c r="BX67" s="132" t="s">
        <v>1186</v>
      </c>
      <c r="BY67" s="193">
        <v>6.3037000000000001</v>
      </c>
      <c r="BZ67" s="193">
        <v>1.9989999999999999</v>
      </c>
      <c r="CD67" s="132" t="s">
        <v>1187</v>
      </c>
      <c r="CI67" s="142"/>
      <c r="CJ67" s="142">
        <v>8.8785000000000007</v>
      </c>
      <c r="CK67" s="142">
        <v>3.9401000000000002</v>
      </c>
      <c r="CM67" s="132" t="s">
        <v>1188</v>
      </c>
    </row>
    <row r="68" spans="1:91" s="126" customFormat="1" ht="14.5">
      <c r="A68" s="126" t="s">
        <v>984</v>
      </c>
      <c r="B68" s="126" t="s">
        <v>964</v>
      </c>
      <c r="C68" s="132" t="s">
        <v>1017</v>
      </c>
      <c r="D68" s="126" t="s">
        <v>1083</v>
      </c>
      <c r="E68" s="126">
        <v>2018</v>
      </c>
      <c r="I68" s="128">
        <v>60</v>
      </c>
      <c r="J68" s="128">
        <v>70</v>
      </c>
      <c r="L68" s="126" t="s">
        <v>797</v>
      </c>
      <c r="N68" s="132" t="s">
        <v>995</v>
      </c>
      <c r="R68" s="142">
        <v>1.41275</v>
      </c>
      <c r="U68" s="142">
        <v>46.300000000000004</v>
      </c>
      <c r="V68" s="142">
        <v>19.32</v>
      </c>
      <c r="W68" s="142">
        <v>34.379999999999995</v>
      </c>
      <c r="AE68" s="142">
        <v>4.95</v>
      </c>
      <c r="AF68" s="126" t="s">
        <v>277</v>
      </c>
      <c r="AN68" s="142">
        <v>13.702999999999999</v>
      </c>
      <c r="AR68" s="142">
        <v>1.1639699999999999</v>
      </c>
      <c r="AU68" s="142">
        <v>0.13408249999999999</v>
      </c>
      <c r="AW68" s="128">
        <f t="shared" si="0"/>
        <v>8.6809986388976945</v>
      </c>
      <c r="BE68" s="194">
        <v>-315.3</v>
      </c>
      <c r="BF68" s="194">
        <v>1.9</v>
      </c>
      <c r="BH68" s="195">
        <v>0.6905</v>
      </c>
      <c r="BI68" s="196">
        <v>1.9E-3</v>
      </c>
      <c r="BS68" s="142">
        <v>2.1078999999999999</v>
      </c>
      <c r="BT68" s="142">
        <v>2.1349</v>
      </c>
      <c r="BX68" s="132" t="s">
        <v>1186</v>
      </c>
      <c r="BY68" s="193">
        <v>14.4436</v>
      </c>
      <c r="BZ68" s="193">
        <v>4.1848000000000001</v>
      </c>
      <c r="CD68" s="132" t="s">
        <v>1187</v>
      </c>
      <c r="CI68" s="142"/>
      <c r="CJ68" s="142">
        <v>15.8155</v>
      </c>
      <c r="CK68" s="142">
        <v>12.2537</v>
      </c>
      <c r="CM68" s="132" t="s">
        <v>1188</v>
      </c>
    </row>
    <row r="69" spans="1:91" s="126" customFormat="1" ht="14.5">
      <c r="A69" s="126" t="s">
        <v>984</v>
      </c>
      <c r="B69" s="126" t="s">
        <v>964</v>
      </c>
      <c r="C69" s="132" t="s">
        <v>1019</v>
      </c>
      <c r="D69" s="126" t="s">
        <v>1084</v>
      </c>
      <c r="E69" s="126">
        <v>2018</v>
      </c>
      <c r="I69" s="128">
        <v>0</v>
      </c>
      <c r="J69" s="128">
        <v>10</v>
      </c>
      <c r="L69" s="126" t="s">
        <v>797</v>
      </c>
      <c r="N69" s="132" t="s">
        <v>995</v>
      </c>
      <c r="R69" s="142">
        <v>1.2000000000000002</v>
      </c>
      <c r="U69" s="142">
        <v>44.453333333333326</v>
      </c>
      <c r="V69" s="142">
        <v>19.760000000000002</v>
      </c>
      <c r="W69" s="142">
        <v>35.786666666666669</v>
      </c>
      <c r="AE69" s="142">
        <v>4.7033333333333331</v>
      </c>
      <c r="AF69" s="126" t="s">
        <v>277</v>
      </c>
      <c r="AN69" s="142">
        <v>12.116666666666667</v>
      </c>
      <c r="AR69" s="142">
        <v>2.2987500000000001</v>
      </c>
      <c r="AU69" s="142">
        <v>0.20647750000000001</v>
      </c>
      <c r="AW69" s="128">
        <f t="shared" ref="AW69:AW78" si="1">AR69/AU69</f>
        <v>11.133174316814181</v>
      </c>
      <c r="BE69" s="194">
        <v>8.8000000000000007</v>
      </c>
      <c r="BF69" s="194">
        <v>2.7</v>
      </c>
      <c r="BH69" s="195">
        <v>1.0173000000000001</v>
      </c>
      <c r="BI69" s="196">
        <v>2.7000000000000001E-3</v>
      </c>
      <c r="BS69" s="142">
        <v>0.42160000000000003</v>
      </c>
      <c r="BT69" s="142">
        <v>1.3986000000000001</v>
      </c>
      <c r="BX69" s="132" t="s">
        <v>1186</v>
      </c>
      <c r="BY69" s="193">
        <v>8.1068999999999996</v>
      </c>
      <c r="BZ69" s="193">
        <v>3.2387999999999999</v>
      </c>
      <c r="CD69" s="132" t="s">
        <v>1187</v>
      </c>
      <c r="CI69" s="142"/>
      <c r="CJ69" s="142">
        <v>40.191100000000006</v>
      </c>
      <c r="CK69" s="142">
        <v>17.351600000000001</v>
      </c>
      <c r="CM69" s="132" t="s">
        <v>1188</v>
      </c>
    </row>
    <row r="70" spans="1:91" s="126" customFormat="1" ht="14.5">
      <c r="A70" s="126" t="s">
        <v>984</v>
      </c>
      <c r="B70" s="126" t="s">
        <v>964</v>
      </c>
      <c r="C70" s="132" t="s">
        <v>1019</v>
      </c>
      <c r="D70" s="126" t="s">
        <v>1085</v>
      </c>
      <c r="E70" s="126">
        <v>2018</v>
      </c>
      <c r="I70" s="128">
        <v>30</v>
      </c>
      <c r="J70" s="128">
        <v>40</v>
      </c>
      <c r="L70" s="126" t="s">
        <v>797</v>
      </c>
      <c r="N70" s="132" t="s">
        <v>995</v>
      </c>
      <c r="R70" s="142">
        <v>1.2357499999999999</v>
      </c>
      <c r="U70" s="142">
        <v>42.62</v>
      </c>
      <c r="V70" s="142">
        <v>15.46</v>
      </c>
      <c r="W70" s="142">
        <v>41.92</v>
      </c>
      <c r="AE70" s="142">
        <v>4.5600000000000005</v>
      </c>
      <c r="AF70" s="126" t="s">
        <v>277</v>
      </c>
      <c r="AN70" s="142">
        <v>9.8964999999999996</v>
      </c>
      <c r="AR70" s="142">
        <v>1.1433125</v>
      </c>
      <c r="AU70" s="142">
        <v>0.12292</v>
      </c>
      <c r="AW70" s="128">
        <f t="shared" si="1"/>
        <v>9.30127318581191</v>
      </c>
      <c r="BE70" s="194">
        <v>-140.4</v>
      </c>
      <c r="BF70" s="194">
        <v>2.4</v>
      </c>
      <c r="BH70" s="195">
        <v>0.8669</v>
      </c>
      <c r="BI70" s="196">
        <v>2.3999999999999998E-3</v>
      </c>
      <c r="BS70" s="142">
        <v>4.7999999999999994E-2</v>
      </c>
      <c r="BT70" s="142">
        <v>0.63100000000000001</v>
      </c>
      <c r="BX70" s="132" t="s">
        <v>1186</v>
      </c>
      <c r="BY70" s="193">
        <v>8.0809999999999995</v>
      </c>
      <c r="BZ70" s="193">
        <v>2.448</v>
      </c>
      <c r="CD70" s="132" t="s">
        <v>1187</v>
      </c>
      <c r="CI70" s="142"/>
      <c r="CJ70" s="142">
        <v>38.991300000000003</v>
      </c>
      <c r="CK70" s="142">
        <v>22.638999999999999</v>
      </c>
      <c r="CM70" s="132" t="s">
        <v>1188</v>
      </c>
    </row>
    <row r="71" spans="1:91" s="126" customFormat="1" ht="14.5">
      <c r="A71" s="126" t="s">
        <v>984</v>
      </c>
      <c r="B71" s="126" t="s">
        <v>964</v>
      </c>
      <c r="C71" s="132" t="s">
        <v>1019</v>
      </c>
      <c r="D71" s="126" t="s">
        <v>1086</v>
      </c>
      <c r="E71" s="126">
        <v>2018</v>
      </c>
      <c r="I71" s="128">
        <v>60</v>
      </c>
      <c r="J71" s="128">
        <v>70</v>
      </c>
      <c r="L71" s="126" t="s">
        <v>797</v>
      </c>
      <c r="N71" s="132" t="s">
        <v>995</v>
      </c>
      <c r="R71" s="142">
        <v>1.5129999999999999</v>
      </c>
      <c r="U71" s="142">
        <v>42.8</v>
      </c>
      <c r="V71" s="142">
        <v>13.96</v>
      </c>
      <c r="W71" s="142">
        <v>43.24</v>
      </c>
      <c r="AE71" s="142">
        <v>4.5449999999999999</v>
      </c>
      <c r="AF71" s="126" t="s">
        <v>277</v>
      </c>
      <c r="AN71" s="142">
        <v>8.8659999999999997</v>
      </c>
      <c r="AR71" s="142">
        <v>0.56845000000000001</v>
      </c>
      <c r="AU71" s="142">
        <v>6.8129999999999996E-2</v>
      </c>
      <c r="AW71" s="128">
        <f t="shared" si="1"/>
        <v>8.3436078086012042</v>
      </c>
      <c r="BE71" s="194">
        <v>-336</v>
      </c>
      <c r="BF71" s="194">
        <v>1.9</v>
      </c>
      <c r="BH71" s="195">
        <v>0.66969999999999996</v>
      </c>
      <c r="BI71" s="196">
        <v>1.9E-3</v>
      </c>
      <c r="BS71" s="142">
        <v>4.1000000000000002E-2</v>
      </c>
      <c r="BT71" s="142">
        <v>0.61260000000000003</v>
      </c>
      <c r="BX71" s="132" t="s">
        <v>1186</v>
      </c>
      <c r="BY71" s="193">
        <v>5.9419000000000004</v>
      </c>
      <c r="BZ71" s="193">
        <v>2.1532</v>
      </c>
      <c r="CD71" s="132" t="s">
        <v>1187</v>
      </c>
      <c r="CI71" s="142"/>
      <c r="CJ71" s="142">
        <v>49.915200000000006</v>
      </c>
      <c r="CK71" s="142">
        <v>34.237200000000001</v>
      </c>
      <c r="CM71" s="132" t="s">
        <v>1188</v>
      </c>
    </row>
    <row r="72" spans="1:91" s="126" customFormat="1" ht="14.5">
      <c r="A72" s="126" t="s">
        <v>984</v>
      </c>
      <c r="B72" s="126" t="s">
        <v>964</v>
      </c>
      <c r="C72" s="132" t="s">
        <v>1020</v>
      </c>
      <c r="D72" s="126" t="s">
        <v>1087</v>
      </c>
      <c r="E72" s="126">
        <v>2018</v>
      </c>
      <c r="I72" s="128">
        <v>0</v>
      </c>
      <c r="J72" s="128">
        <v>10</v>
      </c>
      <c r="L72" s="126" t="s">
        <v>797</v>
      </c>
      <c r="N72" s="132" t="s">
        <v>995</v>
      </c>
      <c r="R72" s="142">
        <v>1.2043333333333333</v>
      </c>
      <c r="U72" s="142">
        <v>47.359999999999992</v>
      </c>
      <c r="V72" s="142">
        <v>17.760000000000002</v>
      </c>
      <c r="W72" s="142">
        <v>34.880000000000003</v>
      </c>
      <c r="AE72" s="142">
        <v>5.19</v>
      </c>
      <c r="AF72" s="126" t="s">
        <v>277</v>
      </c>
      <c r="AN72" s="142">
        <v>16.123666666666665</v>
      </c>
      <c r="AR72" s="142">
        <v>3.6162033333333334</v>
      </c>
      <c r="AU72" s="142">
        <v>0.31204666666666669</v>
      </c>
      <c r="AW72" s="128">
        <f t="shared" si="1"/>
        <v>11.588661952272096</v>
      </c>
      <c r="BE72" s="194">
        <v>4.4000000000000004</v>
      </c>
      <c r="BF72" s="194">
        <v>2.7000000000000006</v>
      </c>
      <c r="BH72" s="195">
        <v>1.0128999999999999</v>
      </c>
      <c r="BI72" s="196">
        <v>2.6999999999999997E-3</v>
      </c>
      <c r="BS72" s="142">
        <v>1.9350999999999998</v>
      </c>
      <c r="BT72" s="142">
        <v>2.6726999999999999</v>
      </c>
      <c r="BX72" s="132" t="s">
        <v>1186</v>
      </c>
      <c r="BY72" s="193">
        <v>22.628699999999998</v>
      </c>
      <c r="BZ72" s="193">
        <v>5.0229999999999997</v>
      </c>
      <c r="CD72" s="132" t="s">
        <v>1187</v>
      </c>
      <c r="CI72" s="142"/>
      <c r="CJ72" s="142">
        <v>23.566199999999998</v>
      </c>
      <c r="CK72" s="142">
        <v>15.095799999999999</v>
      </c>
      <c r="CM72" s="132" t="s">
        <v>1188</v>
      </c>
    </row>
    <row r="73" spans="1:91" s="126" customFormat="1" ht="14.5">
      <c r="A73" s="126" t="s">
        <v>984</v>
      </c>
      <c r="B73" s="126" t="s">
        <v>964</v>
      </c>
      <c r="C73" s="132" t="s">
        <v>1020</v>
      </c>
      <c r="D73" s="126" t="s">
        <v>1088</v>
      </c>
      <c r="E73" s="126">
        <v>2018</v>
      </c>
      <c r="I73" s="128">
        <v>30</v>
      </c>
      <c r="J73" s="128">
        <v>40</v>
      </c>
      <c r="L73" s="126" t="s">
        <v>797</v>
      </c>
      <c r="N73" s="132" t="s">
        <v>995</v>
      </c>
      <c r="R73" s="142">
        <v>1.054</v>
      </c>
      <c r="U73" s="142">
        <v>46.026666666666664</v>
      </c>
      <c r="V73" s="142">
        <v>16.186666666666667</v>
      </c>
      <c r="W73" s="142">
        <v>37.786666666666669</v>
      </c>
      <c r="AE73" s="142">
        <v>5.1133333333333333</v>
      </c>
      <c r="AF73" s="126" t="s">
        <v>277</v>
      </c>
      <c r="AN73" s="142">
        <v>16.653666666666666</v>
      </c>
      <c r="AR73" s="142">
        <v>2.6900999999999997</v>
      </c>
      <c r="AU73" s="142">
        <v>0.23589666666666664</v>
      </c>
      <c r="AW73" s="128">
        <f t="shared" si="1"/>
        <v>11.403721968658594</v>
      </c>
      <c r="BE73" s="194">
        <v>-42.70000000000001</v>
      </c>
      <c r="BF73" s="194">
        <v>2.5</v>
      </c>
      <c r="BH73" s="195">
        <v>0.96540000000000015</v>
      </c>
      <c r="BI73" s="196">
        <v>2.5000000000000001E-3</v>
      </c>
      <c r="BS73" s="142">
        <v>1.6378999999999999</v>
      </c>
      <c r="BT73" s="142">
        <v>1.4807999999999999</v>
      </c>
      <c r="BX73" s="132" t="s">
        <v>1186</v>
      </c>
      <c r="BY73" s="193">
        <v>28.646600000000003</v>
      </c>
      <c r="BZ73" s="193">
        <v>5.5308000000000002</v>
      </c>
      <c r="CD73" s="132" t="s">
        <v>1187</v>
      </c>
      <c r="CI73" s="142"/>
      <c r="CJ73" s="142">
        <v>19.890599999999999</v>
      </c>
      <c r="CK73" s="142">
        <v>19.2959</v>
      </c>
      <c r="CM73" s="132" t="s">
        <v>1188</v>
      </c>
    </row>
    <row r="74" spans="1:91" s="126" customFormat="1" ht="14.5">
      <c r="A74" s="126" t="s">
        <v>984</v>
      </c>
      <c r="B74" s="126" t="s">
        <v>964</v>
      </c>
      <c r="C74" s="132" t="s">
        <v>1020</v>
      </c>
      <c r="D74" s="126" t="s">
        <v>1089</v>
      </c>
      <c r="E74" s="126">
        <v>2018</v>
      </c>
      <c r="I74" s="128">
        <v>60</v>
      </c>
      <c r="J74" s="128">
        <v>70</v>
      </c>
      <c r="L74" s="126" t="s">
        <v>797</v>
      </c>
      <c r="N74" s="132" t="s">
        <v>995</v>
      </c>
      <c r="R74" s="142">
        <v>1.3070000000000002</v>
      </c>
      <c r="U74" s="142">
        <v>48.026666666666664</v>
      </c>
      <c r="V74" s="142">
        <v>16.853333333333335</v>
      </c>
      <c r="W74" s="142">
        <v>35.120000000000005</v>
      </c>
      <c r="AE74" s="142">
        <v>5.1233333333333322</v>
      </c>
      <c r="AF74" s="126" t="s">
        <v>277</v>
      </c>
      <c r="AN74" s="142">
        <v>12.956666666666665</v>
      </c>
      <c r="AR74" s="142">
        <v>1.7860500000000001</v>
      </c>
      <c r="AU74" s="142">
        <v>0.16345666666666667</v>
      </c>
      <c r="AW74" s="128">
        <f t="shared" si="1"/>
        <v>10.926749189387607</v>
      </c>
      <c r="BE74" s="194">
        <v>-97.09999999999998</v>
      </c>
      <c r="BF74" s="194">
        <v>2.2999999999999998</v>
      </c>
      <c r="BH74" s="195">
        <v>0.91059999999999997</v>
      </c>
      <c r="BI74" s="196">
        <v>2.3E-3</v>
      </c>
      <c r="BS74" s="142">
        <v>0.58819999999999995</v>
      </c>
      <c r="BT74" s="142">
        <v>1.0628</v>
      </c>
      <c r="BX74" s="132" t="s">
        <v>1186</v>
      </c>
      <c r="BY74" s="193">
        <v>21.9771</v>
      </c>
      <c r="BZ74" s="193">
        <v>4.4068000000000005</v>
      </c>
      <c r="CD74" s="132" t="s">
        <v>1187</v>
      </c>
      <c r="CI74" s="142"/>
      <c r="CJ74" s="142">
        <v>23.719199999999997</v>
      </c>
      <c r="CK74" s="142">
        <v>18.082800000000002</v>
      </c>
      <c r="CM74" s="132" t="s">
        <v>1188</v>
      </c>
    </row>
    <row r="75" spans="1:91" s="126" customFormat="1" ht="14.5">
      <c r="A75" s="126" t="s">
        <v>984</v>
      </c>
      <c r="B75" s="126" t="s">
        <v>964</v>
      </c>
      <c r="C75" s="132" t="s">
        <v>1021</v>
      </c>
      <c r="D75" s="132" t="s">
        <v>1178</v>
      </c>
      <c r="E75" s="126">
        <v>2018</v>
      </c>
      <c r="I75" s="128">
        <v>90</v>
      </c>
      <c r="J75" s="128">
        <v>100</v>
      </c>
      <c r="L75" s="126" t="s">
        <v>797</v>
      </c>
      <c r="N75" s="132" t="s">
        <v>995</v>
      </c>
      <c r="R75" s="142">
        <v>1.5166666666666668</v>
      </c>
      <c r="U75" s="142">
        <v>48.693333333333328</v>
      </c>
      <c r="V75" s="142">
        <v>13.946666666666665</v>
      </c>
      <c r="W75" s="142">
        <v>37.360000000000007</v>
      </c>
      <c r="AE75" s="142">
        <v>4.93</v>
      </c>
      <c r="AF75" s="126" t="s">
        <v>277</v>
      </c>
      <c r="AN75" s="142">
        <v>15.553000000000003</v>
      </c>
      <c r="AR75" s="142">
        <v>1.8326633333333333</v>
      </c>
      <c r="AU75" s="142">
        <v>0.15611</v>
      </c>
      <c r="AW75" s="128">
        <f t="shared" si="1"/>
        <v>11.739563982661798</v>
      </c>
      <c r="BE75" s="194">
        <v>-127.5</v>
      </c>
      <c r="BF75" s="194">
        <v>2.2000000000000002</v>
      </c>
      <c r="BH75" s="195">
        <v>0.88</v>
      </c>
      <c r="BI75" s="196">
        <v>2.2000000000000001E-3</v>
      </c>
      <c r="BR75" s="142"/>
      <c r="BS75" s="126">
        <v>0.69040000000000001</v>
      </c>
      <c r="BT75" s="197">
        <v>0.94289999999999996</v>
      </c>
      <c r="BX75" s="132" t="s">
        <v>1186</v>
      </c>
      <c r="BY75" s="126">
        <v>12.477</v>
      </c>
      <c r="BZ75" s="142">
        <v>3.8636999999999997</v>
      </c>
      <c r="CA75" s="196"/>
      <c r="CD75" s="132" t="s">
        <v>1187</v>
      </c>
      <c r="CI75" s="142"/>
      <c r="CJ75" s="142">
        <v>26.375099999999996</v>
      </c>
      <c r="CK75" s="142">
        <v>26.861700000000003</v>
      </c>
      <c r="CM75" s="132" t="s">
        <v>1188</v>
      </c>
    </row>
    <row r="76" spans="1:91" s="126" customFormat="1" ht="14.5">
      <c r="A76" s="126" t="s">
        <v>984</v>
      </c>
      <c r="B76" s="126" t="s">
        <v>964</v>
      </c>
      <c r="C76" s="132" t="s">
        <v>1164</v>
      </c>
      <c r="D76" s="126" t="s">
        <v>1090</v>
      </c>
      <c r="E76" s="126">
        <v>2018</v>
      </c>
      <c r="I76" s="128">
        <v>0</v>
      </c>
      <c r="J76" s="128">
        <v>10</v>
      </c>
      <c r="L76" s="126" t="s">
        <v>797</v>
      </c>
      <c r="N76" s="132" t="s">
        <v>995</v>
      </c>
      <c r="R76" s="142">
        <v>1.127</v>
      </c>
      <c r="U76" s="142">
        <v>51.480000000000004</v>
      </c>
      <c r="V76" s="142">
        <v>18.28</v>
      </c>
      <c r="W76" s="142">
        <v>30.240000000000002</v>
      </c>
      <c r="AE76" s="142">
        <v>5.21</v>
      </c>
      <c r="AF76" s="126" t="s">
        <v>277</v>
      </c>
      <c r="AN76" s="142">
        <v>17.5505</v>
      </c>
      <c r="AR76" s="142">
        <v>2.9333349999999996</v>
      </c>
      <c r="AU76" s="142">
        <v>0.261075</v>
      </c>
      <c r="AW76" s="128">
        <f t="shared" si="1"/>
        <v>11.235602796131378</v>
      </c>
      <c r="BE76" s="194">
        <v>9.5</v>
      </c>
      <c r="BF76" s="194">
        <v>2.5</v>
      </c>
      <c r="BH76" s="195">
        <v>1.0181</v>
      </c>
      <c r="BI76" s="196">
        <v>2.5000000000000001E-3</v>
      </c>
      <c r="BS76" s="142">
        <v>1.1627999999999998</v>
      </c>
      <c r="BT76" s="142">
        <v>1.1978</v>
      </c>
      <c r="BX76" s="132" t="s">
        <v>1186</v>
      </c>
      <c r="BY76" s="193">
        <v>8.2537000000000003</v>
      </c>
      <c r="BZ76" s="193">
        <v>2.7193000000000001</v>
      </c>
      <c r="CD76" s="132" t="s">
        <v>1187</v>
      </c>
      <c r="CI76" s="142"/>
      <c r="CJ76" s="142">
        <v>15.712600000000002</v>
      </c>
      <c r="CK76" s="142">
        <v>9.0678999999999998</v>
      </c>
      <c r="CM76" s="132" t="s">
        <v>1188</v>
      </c>
    </row>
    <row r="77" spans="1:91" s="126" customFormat="1" ht="14.5">
      <c r="A77" s="126" t="s">
        <v>984</v>
      </c>
      <c r="B77" s="126" t="s">
        <v>964</v>
      </c>
      <c r="C77" s="132" t="s">
        <v>1021</v>
      </c>
      <c r="D77" s="126" t="s">
        <v>1091</v>
      </c>
      <c r="E77" s="126">
        <v>2018</v>
      </c>
      <c r="I77" s="128">
        <v>30</v>
      </c>
      <c r="J77" s="128">
        <v>40</v>
      </c>
      <c r="L77" s="126" t="s">
        <v>797</v>
      </c>
      <c r="N77" s="132" t="s">
        <v>995</v>
      </c>
      <c r="R77" s="142">
        <v>1.2766666666666666</v>
      </c>
      <c r="U77" s="142">
        <v>46.693333333333335</v>
      </c>
      <c r="V77" s="142">
        <v>17.28</v>
      </c>
      <c r="W77" s="142">
        <v>36.026666666666671</v>
      </c>
      <c r="AE77" s="142">
        <v>5.0966666666666667</v>
      </c>
      <c r="AF77" s="126" t="s">
        <v>277</v>
      </c>
      <c r="AN77" s="142">
        <v>16.016666666666669</v>
      </c>
      <c r="AR77" s="142">
        <v>3.2088549999999998</v>
      </c>
      <c r="AU77" s="142">
        <v>0.26903500000000002</v>
      </c>
      <c r="AW77" s="128">
        <f t="shared" si="1"/>
        <v>11.927277120077312</v>
      </c>
      <c r="BE77" s="194">
        <v>53.5</v>
      </c>
      <c r="BF77" s="194">
        <v>2.7000000000000006</v>
      </c>
      <c r="BH77" s="195">
        <v>1.0624</v>
      </c>
      <c r="BI77" s="196">
        <v>2.6999999999999997E-3</v>
      </c>
      <c r="BS77" s="142">
        <v>1.2081999999999999</v>
      </c>
      <c r="BT77" s="142">
        <v>1.1892</v>
      </c>
      <c r="BX77" s="132" t="s">
        <v>1186</v>
      </c>
      <c r="BY77" s="193">
        <v>8.2942999999999998</v>
      </c>
      <c r="BZ77" s="193">
        <v>2.4575</v>
      </c>
      <c r="CD77" s="132" t="s">
        <v>1187</v>
      </c>
      <c r="CI77" s="142"/>
      <c r="CJ77" s="142">
        <v>18.523900000000001</v>
      </c>
      <c r="CK77" s="142">
        <v>10.8018</v>
      </c>
      <c r="CM77" s="132" t="s">
        <v>1188</v>
      </c>
    </row>
    <row r="78" spans="1:91" s="126" customFormat="1" ht="14.5">
      <c r="A78" s="126" t="s">
        <v>984</v>
      </c>
      <c r="B78" s="126" t="s">
        <v>964</v>
      </c>
      <c r="C78" s="132" t="s">
        <v>1021</v>
      </c>
      <c r="D78" s="126" t="s">
        <v>1092</v>
      </c>
      <c r="E78" s="126">
        <v>2018</v>
      </c>
      <c r="I78" s="128">
        <v>60</v>
      </c>
      <c r="J78" s="128">
        <v>70</v>
      </c>
      <c r="L78" s="132" t="s">
        <v>797</v>
      </c>
      <c r="N78" s="132" t="s">
        <v>995</v>
      </c>
      <c r="R78" s="142">
        <v>1.4196666666666669</v>
      </c>
      <c r="U78" s="142">
        <v>44.026666666666664</v>
      </c>
      <c r="V78" s="142">
        <v>16.186666666666667</v>
      </c>
      <c r="W78" s="142">
        <v>39.786666666666669</v>
      </c>
      <c r="AE78" s="142">
        <v>4.93</v>
      </c>
      <c r="AF78" s="126" t="s">
        <v>277</v>
      </c>
      <c r="AN78" s="142">
        <v>15.624333333333333</v>
      </c>
      <c r="AR78" s="142">
        <v>2.0990199999999999</v>
      </c>
      <c r="AU78" s="142">
        <v>0.18776333333333331</v>
      </c>
      <c r="AW78" s="128">
        <f t="shared" si="1"/>
        <v>11.179072946439668</v>
      </c>
      <c r="BE78" s="194">
        <v>-91.7</v>
      </c>
      <c r="BF78" s="194">
        <v>2.5</v>
      </c>
      <c r="BH78" s="195">
        <v>0.91600000000000004</v>
      </c>
      <c r="BI78" s="196">
        <v>2.5000000000000001E-3</v>
      </c>
      <c r="BS78" s="142">
        <v>0.62359999999999993</v>
      </c>
      <c r="BT78" s="142">
        <v>0.94439999999999991</v>
      </c>
      <c r="BX78" s="132" t="s">
        <v>1186</v>
      </c>
      <c r="BY78" s="193">
        <v>10.9802</v>
      </c>
      <c r="BZ78" s="193">
        <v>3.472</v>
      </c>
      <c r="CD78" s="132" t="s">
        <v>1187</v>
      </c>
      <c r="CI78" s="142"/>
      <c r="CJ78" s="142">
        <v>24.160800000000002</v>
      </c>
      <c r="CK78" s="142">
        <v>20.609000000000002</v>
      </c>
      <c r="CM78" s="132" t="s">
        <v>1188</v>
      </c>
    </row>
    <row r="79" spans="1:91" s="126" customFormat="1" ht="14.5">
      <c r="N79" s="132"/>
    </row>
    <row r="80" spans="1:91" s="126" customFormat="1" ht="14.5">
      <c r="N80" s="132"/>
      <c r="AU80" s="140"/>
      <c r="BZ80" s="132"/>
    </row>
    <row r="81" spans="14:78" s="126" customFormat="1" ht="14.5">
      <c r="N81" s="132"/>
      <c r="AU81" s="140"/>
      <c r="BY81"/>
      <c r="BZ81" s="132"/>
    </row>
    <row r="82" spans="14:78" s="126" customFormat="1" ht="14.5">
      <c r="N82" s="132"/>
      <c r="AU82" s="140"/>
      <c r="BZ82" s="132"/>
    </row>
    <row r="83" spans="14:78" s="126" customFormat="1" ht="14.5">
      <c r="N83" s="132"/>
      <c r="AU83" s="140"/>
    </row>
    <row r="84" spans="14:78" s="126" customFormat="1" ht="14.5">
      <c r="N84" s="132"/>
      <c r="AU84" s="140"/>
    </row>
    <row r="85" spans="14:78" s="126" customFormat="1" ht="14.5">
      <c r="N85" s="132"/>
      <c r="AU85" s="140"/>
    </row>
    <row r="86" spans="14:78" s="126" customFormat="1" ht="14.5">
      <c r="N86" s="132"/>
      <c r="AU86" s="140"/>
    </row>
    <row r="87" spans="14:78" s="126" customFormat="1" ht="14.5">
      <c r="N87" s="132"/>
      <c r="AU87" s="140"/>
    </row>
    <row r="88" spans="14:78" s="126" customFormat="1" ht="16.5">
      <c r="N88" s="132"/>
      <c r="AU88" s="140"/>
      <c r="BY88" s="192"/>
    </row>
    <row r="89" spans="14:78" s="126" customFormat="1" ht="14.5">
      <c r="N89" s="132"/>
      <c r="AU89" s="140"/>
    </row>
    <row r="90" spans="14:78" s="126" customFormat="1" ht="14.5">
      <c r="N90" s="132"/>
      <c r="AU90" s="140"/>
    </row>
    <row r="91" spans="14:78" s="126" customFormat="1" ht="14.5">
      <c r="N91" s="132"/>
      <c r="AU91" s="140"/>
    </row>
    <row r="92" spans="14:78" s="126" customFormat="1" ht="14.5">
      <c r="N92" s="132"/>
      <c r="AU92" s="140"/>
    </row>
    <row r="93" spans="14:78" s="126" customFormat="1" ht="14.5">
      <c r="N93" s="132"/>
      <c r="AU93" s="140"/>
    </row>
    <row r="94" spans="14:78" s="126" customFormat="1" ht="14.5">
      <c r="N94" s="132"/>
      <c r="AU94" s="140"/>
    </row>
    <row r="95" spans="14:78" s="126" customFormat="1" ht="14.5">
      <c r="N95" s="132"/>
      <c r="AU95" s="140"/>
    </row>
    <row r="96" spans="14:78" s="126" customFormat="1" ht="14.5">
      <c r="N96" s="132"/>
      <c r="AU96" s="140"/>
    </row>
    <row r="97" spans="14:47" s="126" customFormat="1" ht="14.5">
      <c r="N97" s="132"/>
      <c r="AU97" s="140"/>
    </row>
    <row r="98" spans="14:47" s="126" customFormat="1" ht="14.5">
      <c r="N98" s="132"/>
      <c r="AU98" s="140"/>
    </row>
    <row r="99" spans="14:47" s="126" customFormat="1" ht="14.5">
      <c r="N99" s="132"/>
      <c r="AU99" s="140"/>
    </row>
    <row r="100" spans="14:47" s="126" customFormat="1" ht="14.5">
      <c r="N100" s="132"/>
      <c r="AU100" s="140"/>
    </row>
    <row r="101" spans="14:47" s="126" customFormat="1" ht="14.5">
      <c r="N101" s="132"/>
      <c r="AU101" s="140"/>
    </row>
    <row r="102" spans="14:47" s="126" customFormat="1" ht="14.5">
      <c r="N102" s="132"/>
      <c r="AU102" s="140"/>
    </row>
    <row r="103" spans="14:47" s="126" customFormat="1" ht="14.5">
      <c r="N103" s="132"/>
      <c r="AU103" s="140"/>
    </row>
    <row r="104" spans="14:47" s="126" customFormat="1" ht="14.5">
      <c r="N104" s="132"/>
      <c r="AU104" s="140"/>
    </row>
    <row r="105" spans="14:47" s="126" customFormat="1" ht="14.5">
      <c r="N105" s="132"/>
      <c r="AU105" s="140"/>
    </row>
    <row r="106" spans="14:47" s="126" customFormat="1" ht="14.5">
      <c r="N106" s="132"/>
      <c r="AU106" s="140"/>
    </row>
    <row r="107" spans="14:47" s="126" customFormat="1" ht="14.5">
      <c r="N107" s="132"/>
      <c r="AU107" s="140"/>
    </row>
    <row r="108" spans="14:47" s="126" customFormat="1" ht="14.5">
      <c r="N108" s="132"/>
      <c r="AU108" s="140"/>
    </row>
    <row r="109" spans="14:47" s="126" customFormat="1" ht="14.5">
      <c r="N109" s="132"/>
      <c r="AU109" s="140"/>
    </row>
    <row r="110" spans="14:47" s="126" customFormat="1" ht="14.5">
      <c r="N110" s="132"/>
      <c r="AU110" s="140"/>
    </row>
    <row r="111" spans="14:47" s="126" customFormat="1" ht="14.5">
      <c r="N111" s="132"/>
      <c r="AU111" s="140"/>
    </row>
    <row r="112" spans="14:47" s="126" customFormat="1" ht="14.5">
      <c r="N112" s="132"/>
      <c r="AU112" s="140"/>
    </row>
    <row r="113" spans="14:47" s="126" customFormat="1" ht="14.5">
      <c r="N113" s="132"/>
      <c r="AU113" s="140"/>
    </row>
    <row r="114" spans="14:47" s="126" customFormat="1" ht="14.5">
      <c r="N114" s="132"/>
      <c r="AU114" s="140"/>
    </row>
    <row r="115" spans="14:47" s="126" customFormat="1" ht="14.5">
      <c r="N115" s="132"/>
      <c r="AU115" s="140"/>
    </row>
    <row r="116" spans="14:47" s="126" customFormat="1" ht="14.5">
      <c r="N116" s="132"/>
      <c r="AU116" s="140"/>
    </row>
    <row r="117" spans="14:47" s="126" customFormat="1" ht="14.5">
      <c r="N117" s="132"/>
      <c r="AU117" s="140"/>
    </row>
    <row r="118" spans="14:47" s="126" customFormat="1" ht="14.5">
      <c r="N118" s="132"/>
      <c r="AU118" s="140"/>
    </row>
    <row r="119" spans="14:47" s="126" customFormat="1" ht="14.5">
      <c r="N119" s="132"/>
      <c r="AU119" s="140"/>
    </row>
    <row r="120" spans="14:47" s="126" customFormat="1" ht="14.5">
      <c r="N120" s="132"/>
      <c r="AU120" s="140"/>
    </row>
    <row r="121" spans="14:47" s="126" customFormat="1" ht="14.5">
      <c r="N121" s="132"/>
      <c r="AU121" s="140"/>
    </row>
    <row r="122" spans="14:47" s="126" customFormat="1" ht="14.5">
      <c r="N122" s="132"/>
      <c r="AU122" s="140"/>
    </row>
    <row r="123" spans="14:47" s="126" customFormat="1" ht="14.5">
      <c r="N123" s="132"/>
      <c r="AU123" s="140"/>
    </row>
    <row r="124" spans="14:47" s="126" customFormat="1" ht="14.5">
      <c r="N124" s="132"/>
      <c r="AU124" s="140"/>
    </row>
    <row r="125" spans="14:47" s="126" customFormat="1" ht="14.5">
      <c r="N125" s="132"/>
      <c r="AU125" s="140"/>
    </row>
    <row r="126" spans="14:47" s="126" customFormat="1" ht="14.5">
      <c r="N126" s="132"/>
      <c r="AU126" s="140"/>
    </row>
    <row r="127" spans="14:47" s="126" customFormat="1" ht="14.5">
      <c r="N127" s="132"/>
      <c r="AU127" s="140"/>
    </row>
    <row r="128" spans="14:47" s="126" customFormat="1" ht="14.5">
      <c r="N128" s="132"/>
      <c r="AU128" s="140"/>
    </row>
    <row r="129" spans="14:47" s="126" customFormat="1" ht="14.5">
      <c r="N129" s="132"/>
      <c r="AU129" s="140"/>
    </row>
    <row r="130" spans="14:47" s="126" customFormat="1" ht="14.5">
      <c r="N130" s="132"/>
      <c r="AU130" s="140"/>
    </row>
    <row r="131" spans="14:47" s="126" customFormat="1" ht="14.5">
      <c r="N131" s="132"/>
      <c r="AU131" s="140"/>
    </row>
    <row r="132" spans="14:47" s="126" customFormat="1" ht="14.5">
      <c r="N132" s="132"/>
      <c r="AU132" s="140"/>
    </row>
    <row r="133" spans="14:47" s="126" customFormat="1" ht="14.5">
      <c r="N133" s="132"/>
      <c r="AU133" s="140"/>
    </row>
    <row r="134" spans="14:47" s="126" customFormat="1" ht="14.5">
      <c r="N134" s="132"/>
      <c r="AU134" s="140"/>
    </row>
    <row r="135" spans="14:47" s="126" customFormat="1" ht="14.5">
      <c r="N135" s="132"/>
      <c r="AU135" s="140"/>
    </row>
    <row r="136" spans="14:47" s="126" customFormat="1" ht="14.5">
      <c r="N136" s="132"/>
      <c r="AU136" s="140"/>
    </row>
    <row r="137" spans="14:47" s="126" customFormat="1" ht="14.5">
      <c r="N137" s="132"/>
      <c r="AU137" s="140"/>
    </row>
    <row r="138" spans="14:47" s="126" customFormat="1" ht="14.5">
      <c r="N138" s="132"/>
      <c r="AU138" s="140"/>
    </row>
    <row r="139" spans="14:47" s="126" customFormat="1" ht="14.5">
      <c r="N139" s="132"/>
      <c r="AU139" s="140"/>
    </row>
    <row r="140" spans="14:47" s="126" customFormat="1" ht="14.5">
      <c r="N140" s="132"/>
      <c r="AU140" s="140"/>
    </row>
    <row r="141" spans="14:47" s="126" customFormat="1" ht="14.5">
      <c r="N141" s="132"/>
      <c r="AU141" s="140"/>
    </row>
    <row r="142" spans="14:47" s="126" customFormat="1" ht="14.5">
      <c r="N142" s="132"/>
      <c r="AU142" s="140"/>
    </row>
    <row r="143" spans="14:47" s="126" customFormat="1" ht="14.5">
      <c r="N143" s="132"/>
      <c r="AU143" s="140"/>
    </row>
    <row r="144" spans="14:47" s="126" customFormat="1" ht="14.5">
      <c r="N144" s="132"/>
      <c r="AU144" s="140"/>
    </row>
    <row r="145" spans="14:47" s="126" customFormat="1" ht="14.5">
      <c r="N145" s="132"/>
      <c r="AU145" s="140"/>
    </row>
    <row r="146" spans="14:47" s="126" customFormat="1" ht="14.5">
      <c r="N146" s="132"/>
      <c r="AU146" s="140"/>
    </row>
    <row r="147" spans="14:47" s="126" customFormat="1" ht="14.5">
      <c r="N147" s="132"/>
      <c r="AU147" s="140"/>
    </row>
    <row r="148" spans="14:47" s="126" customFormat="1" ht="14.5">
      <c r="N148" s="132"/>
      <c r="AU148" s="140"/>
    </row>
    <row r="149" spans="14:47" s="126" customFormat="1" ht="14.5">
      <c r="N149" s="132"/>
      <c r="AU149" s="140"/>
    </row>
    <row r="150" spans="14:47" s="126" customFormat="1" ht="14.5">
      <c r="N150" s="132"/>
      <c r="AU150" s="140"/>
    </row>
    <row r="151" spans="14:47" s="126" customFormat="1" ht="14.5">
      <c r="N151" s="132"/>
      <c r="AU151" s="140"/>
    </row>
    <row r="152" spans="14:47" s="126" customFormat="1" ht="14.5">
      <c r="N152" s="132"/>
      <c r="AU152" s="140"/>
    </row>
    <row r="153" spans="14:47" s="126" customFormat="1" ht="14.5">
      <c r="N153" s="132"/>
      <c r="AU153" s="140"/>
    </row>
    <row r="154" spans="14:47" s="126" customFormat="1" ht="14.5">
      <c r="N154" s="132"/>
      <c r="AU154" s="140"/>
    </row>
    <row r="155" spans="14:47" s="126" customFormat="1" ht="14.5">
      <c r="N155" s="132"/>
      <c r="AU155" s="140"/>
    </row>
    <row r="156" spans="14:47" s="126" customFormat="1" ht="14.5">
      <c r="N156" s="132"/>
      <c r="AU156" s="140"/>
    </row>
    <row r="157" spans="14:47" s="126" customFormat="1" ht="14.5">
      <c r="N157" s="132"/>
      <c r="AU157" s="140"/>
    </row>
    <row r="158" spans="14:47" s="126" customFormat="1" ht="14.5">
      <c r="N158" s="132"/>
      <c r="AU158" s="140"/>
    </row>
    <row r="159" spans="14:47" s="126" customFormat="1" ht="14.5">
      <c r="N159" s="132"/>
      <c r="AU159" s="140"/>
    </row>
    <row r="160" spans="14:47" s="126" customFormat="1" ht="14.5">
      <c r="N160" s="132"/>
      <c r="AU160" s="140"/>
    </row>
    <row r="161" spans="14:47" s="126" customFormat="1" ht="14.5">
      <c r="N161" s="132"/>
      <c r="AU161" s="140"/>
    </row>
    <row r="162" spans="14:47" s="126" customFormat="1" ht="14.5">
      <c r="N162" s="132"/>
      <c r="AU162" s="140"/>
    </row>
    <row r="163" spans="14:47" s="126" customFormat="1" ht="14.5">
      <c r="N163" s="132"/>
      <c r="AU163" s="140"/>
    </row>
    <row r="164" spans="14:47" s="126" customFormat="1" ht="14.5">
      <c r="N164" s="132"/>
      <c r="AU164" s="140"/>
    </row>
    <row r="165" spans="14:47" s="126" customFormat="1" ht="14.5">
      <c r="N165" s="132"/>
      <c r="AU165" s="140"/>
    </row>
    <row r="166" spans="14:47" s="126" customFormat="1" ht="14.5">
      <c r="N166" s="132"/>
      <c r="AU166" s="140"/>
    </row>
    <row r="167" spans="14:47" s="126" customFormat="1" ht="14.5">
      <c r="N167" s="132"/>
      <c r="AU167" s="140"/>
    </row>
    <row r="168" spans="14:47" s="126" customFormat="1" ht="14.5">
      <c r="N168" s="132"/>
      <c r="AU168" s="140"/>
    </row>
    <row r="169" spans="14:47" s="126" customFormat="1" ht="14.5">
      <c r="N169" s="132"/>
      <c r="AU169" s="140"/>
    </row>
    <row r="170" spans="14:47" s="126" customFormat="1" ht="14.5">
      <c r="N170" s="132"/>
      <c r="AU170" s="140"/>
    </row>
    <row r="171" spans="14:47" s="126" customFormat="1" ht="14.5">
      <c r="N171" s="132"/>
      <c r="AU171" s="140"/>
    </row>
    <row r="172" spans="14:47" s="126" customFormat="1" ht="14.5">
      <c r="N172" s="132"/>
      <c r="AU172" s="140"/>
    </row>
    <row r="173" spans="14:47" s="126" customFormat="1" ht="14.5">
      <c r="N173" s="132"/>
      <c r="AU173" s="140"/>
    </row>
    <row r="174" spans="14:47" s="126" customFormat="1" ht="14.5">
      <c r="N174" s="132"/>
      <c r="AU174" s="140"/>
    </row>
    <row r="175" spans="14:47" s="126" customFormat="1" ht="14.5">
      <c r="N175" s="132"/>
      <c r="AU175" s="140"/>
    </row>
    <row r="176" spans="14:47" s="126" customFormat="1" ht="14.5">
      <c r="N176" s="132"/>
      <c r="AU176" s="140"/>
    </row>
    <row r="177" spans="14:47" s="126" customFormat="1" ht="14.5">
      <c r="N177" s="132"/>
      <c r="AU177" s="140"/>
    </row>
    <row r="178" spans="14:47" s="126" customFormat="1" ht="14.5">
      <c r="N178" s="132"/>
      <c r="AU178" s="140"/>
    </row>
    <row r="179" spans="14:47" s="126" customFormat="1" ht="14.5">
      <c r="N179" s="132"/>
      <c r="AU179" s="140"/>
    </row>
    <row r="180" spans="14:47" s="126" customFormat="1" ht="14.5">
      <c r="N180" s="132"/>
      <c r="AU180" s="140"/>
    </row>
    <row r="181" spans="14:47" s="126" customFormat="1" ht="14.5">
      <c r="N181" s="132"/>
      <c r="AU181" s="140"/>
    </row>
    <row r="182" spans="14:47" s="126" customFormat="1" ht="14.5">
      <c r="N182" s="132"/>
      <c r="AU182" s="140"/>
    </row>
    <row r="183" spans="14:47" s="126" customFormat="1" ht="14.5">
      <c r="N183" s="132"/>
      <c r="AU183" s="140"/>
    </row>
    <row r="184" spans="14:47" s="126" customFormat="1" ht="14.5">
      <c r="N184" s="132"/>
      <c r="AU184" s="140"/>
    </row>
    <row r="185" spans="14:47" s="126" customFormat="1" ht="14.5">
      <c r="N185" s="132"/>
      <c r="AU185" s="140"/>
    </row>
    <row r="186" spans="14:47" s="126" customFormat="1" ht="14.5">
      <c r="N186" s="132"/>
      <c r="AU186" s="140"/>
    </row>
    <row r="187" spans="14:47" s="126" customFormat="1" ht="14.5">
      <c r="N187" s="132"/>
      <c r="AU187" s="140"/>
    </row>
    <row r="188" spans="14:47" s="126" customFormat="1" ht="14.5">
      <c r="N188" s="132"/>
      <c r="AU188" s="140"/>
    </row>
    <row r="189" spans="14:47" s="126" customFormat="1" ht="14.5">
      <c r="N189" s="132"/>
      <c r="AU189" s="140"/>
    </row>
    <row r="190" spans="14:47" s="126" customFormat="1" ht="14.5">
      <c r="N190" s="132"/>
      <c r="AU190" s="140"/>
    </row>
    <row r="191" spans="14:47" s="126" customFormat="1" ht="14.5">
      <c r="N191" s="132"/>
      <c r="AU191" s="140"/>
    </row>
    <row r="192" spans="14:47" s="126" customFormat="1" ht="14.5">
      <c r="N192" s="132"/>
      <c r="AU192" s="140"/>
    </row>
    <row r="193" spans="14:47" s="126" customFormat="1" ht="14.5">
      <c r="N193" s="132"/>
      <c r="AU193" s="140"/>
    </row>
    <row r="194" spans="14:47" s="126" customFormat="1" ht="14.5">
      <c r="N194" s="132"/>
      <c r="AU194" s="140"/>
    </row>
    <row r="195" spans="14:47" s="126" customFormat="1" ht="14.5">
      <c r="N195" s="132"/>
      <c r="AU195" s="140"/>
    </row>
    <row r="196" spans="14:47" s="126" customFormat="1" ht="14.5">
      <c r="N196" s="132"/>
      <c r="AU196" s="140"/>
    </row>
    <row r="197" spans="14:47" s="126" customFormat="1" ht="14.5">
      <c r="N197" s="132"/>
      <c r="AU197" s="140"/>
    </row>
    <row r="198" spans="14:47" s="126" customFormat="1" ht="14.5">
      <c r="N198" s="132"/>
      <c r="AU198" s="140"/>
    </row>
    <row r="199" spans="14:47" s="126" customFormat="1" ht="14.5">
      <c r="N199" s="132"/>
      <c r="AU199" s="140"/>
    </row>
    <row r="200" spans="14:47" s="126" customFormat="1" ht="14.5">
      <c r="N200" s="132"/>
      <c r="AU200" s="140"/>
    </row>
    <row r="201" spans="14:47" s="126" customFormat="1" ht="14.5">
      <c r="N201" s="132"/>
      <c r="AU201" s="140"/>
    </row>
    <row r="202" spans="14:47" s="126" customFormat="1" ht="14.5">
      <c r="N202" s="132"/>
      <c r="AU202" s="140"/>
    </row>
    <row r="203" spans="14:47" s="126" customFormat="1" ht="14.5">
      <c r="N203" s="132"/>
      <c r="AU203" s="140"/>
    </row>
    <row r="204" spans="14:47" s="126" customFormat="1" ht="14.5">
      <c r="N204" s="132"/>
      <c r="AU204" s="140"/>
    </row>
    <row r="205" spans="14:47" s="126" customFormat="1" ht="14.5">
      <c r="N205" s="132"/>
      <c r="AU205" s="140"/>
    </row>
    <row r="206" spans="14:47" s="126" customFormat="1" ht="14.5">
      <c r="N206" s="132"/>
      <c r="AU206" s="140"/>
    </row>
    <row r="207" spans="14:47" s="126" customFormat="1" ht="14.5">
      <c r="N207" s="132"/>
      <c r="AU207" s="140"/>
    </row>
    <row r="208" spans="14:47" s="126" customFormat="1" ht="14.5">
      <c r="N208" s="132"/>
      <c r="AU208" s="140"/>
    </row>
    <row r="209" spans="14:47" s="126" customFormat="1" ht="14.5">
      <c r="N209" s="132"/>
      <c r="AU209" s="140"/>
    </row>
    <row r="210" spans="14:47" s="126" customFormat="1" ht="14.5">
      <c r="N210" s="132"/>
      <c r="AU210" s="140"/>
    </row>
    <row r="211" spans="14:47" s="126" customFormat="1" ht="14.5">
      <c r="N211" s="132"/>
      <c r="AU211" s="140"/>
    </row>
    <row r="212" spans="14:47" s="126" customFormat="1" ht="14.5">
      <c r="N212" s="132"/>
      <c r="AU212" s="140"/>
    </row>
    <row r="213" spans="14:47" s="126" customFormat="1" ht="14.5">
      <c r="N213" s="132"/>
      <c r="AU213" s="140"/>
    </row>
    <row r="214" spans="14:47" s="126" customFormat="1" ht="14.5">
      <c r="N214" s="132"/>
      <c r="AU214" s="140"/>
    </row>
    <row r="215" spans="14:47" s="126" customFormat="1" ht="14.5">
      <c r="N215" s="132"/>
      <c r="AU215" s="140"/>
    </row>
    <row r="216" spans="14:47" s="126" customFormat="1" ht="14.5">
      <c r="N216" s="132"/>
      <c r="AU216" s="140"/>
    </row>
    <row r="217" spans="14:47" s="126" customFormat="1" ht="14.5">
      <c r="N217" s="132"/>
      <c r="AU217" s="140"/>
    </row>
    <row r="218" spans="14:47" s="126" customFormat="1" ht="14.5">
      <c r="N218" s="132"/>
      <c r="AU218" s="140"/>
    </row>
    <row r="219" spans="14:47" s="126" customFormat="1" ht="14.5">
      <c r="N219" s="132"/>
      <c r="AU219" s="140"/>
    </row>
    <row r="220" spans="14:47" s="126" customFormat="1" ht="14.5">
      <c r="N220" s="132"/>
      <c r="AU220" s="140"/>
    </row>
    <row r="221" spans="14:47" s="126" customFormat="1" ht="14.5">
      <c r="N221" s="132"/>
      <c r="AU221" s="140"/>
    </row>
    <row r="222" spans="14:47" s="126" customFormat="1" ht="14.5">
      <c r="N222" s="132"/>
      <c r="AU222" s="140"/>
    </row>
    <row r="223" spans="14:47" s="126" customFormat="1" ht="14.5">
      <c r="N223" s="132"/>
      <c r="AU223" s="140"/>
    </row>
    <row r="224" spans="14:47" s="126" customFormat="1" ht="14.5">
      <c r="N224" s="132"/>
      <c r="AU224" s="140"/>
    </row>
    <row r="225" spans="14:47" s="126" customFormat="1" ht="14.5">
      <c r="N225" s="132"/>
      <c r="AU225" s="140"/>
    </row>
    <row r="226" spans="14:47" s="126" customFormat="1" ht="14.5">
      <c r="N226" s="132"/>
      <c r="AU226" s="140"/>
    </row>
    <row r="227" spans="14:47" s="126" customFormat="1" ht="14.5">
      <c r="N227" s="132"/>
      <c r="AU227" s="140"/>
    </row>
    <row r="228" spans="14:47" s="126" customFormat="1" ht="14.5">
      <c r="N228" s="132"/>
      <c r="AU228" s="140"/>
    </row>
    <row r="229" spans="14:47" s="126" customFormat="1" ht="14.5">
      <c r="N229" s="132"/>
      <c r="AU229" s="140"/>
    </row>
    <row r="230" spans="14:47" s="126" customFormat="1" ht="14.5">
      <c r="N230" s="132"/>
      <c r="AU230" s="140"/>
    </row>
    <row r="231" spans="14:47" s="126" customFormat="1" ht="14.5">
      <c r="N231" s="132"/>
      <c r="AU231" s="140"/>
    </row>
    <row r="232" spans="14:47" s="126" customFormat="1" ht="14.5">
      <c r="N232" s="132"/>
      <c r="AU232" s="140"/>
    </row>
    <row r="233" spans="14:47" s="126" customFormat="1" ht="14.5">
      <c r="N233" s="132"/>
      <c r="AU233" s="140"/>
    </row>
    <row r="234" spans="14:47" s="126" customFormat="1" ht="14.5">
      <c r="N234" s="132"/>
      <c r="AU234" s="140"/>
    </row>
    <row r="235" spans="14:47" s="126" customFormat="1" ht="14.5">
      <c r="N235" s="132"/>
      <c r="AU235" s="140"/>
    </row>
    <row r="236" spans="14:47" s="126" customFormat="1" ht="14.5">
      <c r="N236" s="132"/>
      <c r="AU236" s="140"/>
    </row>
    <row r="237" spans="14:47" s="126" customFormat="1" ht="14.5">
      <c r="N237" s="132"/>
      <c r="AU237" s="140"/>
    </row>
    <row r="238" spans="14:47" s="126" customFormat="1" ht="14.5">
      <c r="N238" s="132"/>
      <c r="AU238" s="140"/>
    </row>
    <row r="239" spans="14:47" s="126" customFormat="1" ht="14.5">
      <c r="N239" s="132"/>
      <c r="AU239" s="140"/>
    </row>
    <row r="240" spans="14:47" s="126" customFormat="1" ht="14.5">
      <c r="N240" s="132"/>
      <c r="AU240" s="140"/>
    </row>
    <row r="241" spans="14:47" s="126" customFormat="1" ht="14.5">
      <c r="N241" s="132"/>
      <c r="AU241" s="140"/>
    </row>
    <row r="242" spans="14:47" s="126" customFormat="1" ht="14.5">
      <c r="N242" s="132"/>
      <c r="AU242" s="140"/>
    </row>
    <row r="243" spans="14:47" s="126" customFormat="1" ht="14.5">
      <c r="N243" s="132"/>
      <c r="AU243" s="140"/>
    </row>
    <row r="244" spans="14:47" s="126" customFormat="1" ht="14.5">
      <c r="N244" s="132"/>
      <c r="AU244" s="140"/>
    </row>
    <row r="245" spans="14:47" s="126" customFormat="1" ht="14.5">
      <c r="N245" s="132"/>
      <c r="AU245" s="140"/>
    </row>
    <row r="246" spans="14:47" s="126" customFormat="1" ht="14.5">
      <c r="N246" s="132"/>
      <c r="AU246" s="140"/>
    </row>
    <row r="247" spans="14:47" s="126" customFormat="1" ht="14.5">
      <c r="N247" s="132"/>
      <c r="AU247" s="140"/>
    </row>
    <row r="248" spans="14:47" s="126" customFormat="1" ht="14.5">
      <c r="N248" s="132"/>
      <c r="AU248" s="140"/>
    </row>
    <row r="249" spans="14:47" s="126" customFormat="1" ht="14.5">
      <c r="N249" s="132"/>
      <c r="AU249" s="140"/>
    </row>
    <row r="250" spans="14:47" s="126" customFormat="1" ht="14.5">
      <c r="N250" s="132"/>
      <c r="AU250" s="140"/>
    </row>
    <row r="251" spans="14:47" s="126" customFormat="1" ht="14.5">
      <c r="AU251" s="140"/>
    </row>
    <row r="252" spans="14:47" s="126" customFormat="1" ht="14.5">
      <c r="AU252" s="140"/>
    </row>
    <row r="253" spans="14:47" s="126" customFormat="1" ht="14.5">
      <c r="AU253" s="140"/>
    </row>
    <row r="254" spans="14:47" s="126" customFormat="1" ht="14.5">
      <c r="AU254" s="140"/>
    </row>
    <row r="255" spans="14:47" s="126" customFormat="1" ht="14.5">
      <c r="AU255" s="140"/>
    </row>
    <row r="256" spans="14:47" s="126" customFormat="1" ht="14.5">
      <c r="AU256" s="140"/>
    </row>
    <row r="257" spans="47:47" s="126" customFormat="1" ht="14.5">
      <c r="AU257" s="140"/>
    </row>
    <row r="258" spans="47:47" s="126" customFormat="1" ht="14.5">
      <c r="AU258" s="140"/>
    </row>
    <row r="259" spans="47:47" s="126" customFormat="1" ht="14.5">
      <c r="AU259" s="140"/>
    </row>
    <row r="260" spans="47:47" s="126" customFormat="1" ht="14.5">
      <c r="AU260" s="140"/>
    </row>
    <row r="261" spans="47:47" s="126" customFormat="1" ht="14.5">
      <c r="AU261" s="140"/>
    </row>
    <row r="262" spans="47:47" s="126" customFormat="1" ht="14.5">
      <c r="AU262" s="140"/>
    </row>
    <row r="263" spans="47:47" s="126" customFormat="1" ht="14.5">
      <c r="AU263" s="140"/>
    </row>
    <row r="264" spans="47:47" s="126" customFormat="1" ht="14.5">
      <c r="AU264" s="140"/>
    </row>
    <row r="265" spans="47:47" s="126" customFormat="1" ht="14.5">
      <c r="AU265" s="140"/>
    </row>
    <row r="266" spans="47:47" s="126" customFormat="1" ht="14.5">
      <c r="AU266" s="140"/>
    </row>
    <row r="267" spans="47:47" s="126" customFormat="1" ht="14.5">
      <c r="AU267" s="140"/>
    </row>
    <row r="268" spans="47:47" s="126" customFormat="1" ht="14.5">
      <c r="AU268" s="140"/>
    </row>
    <row r="269" spans="47:47" s="126" customFormat="1" ht="14.5">
      <c r="AU269" s="140"/>
    </row>
    <row r="270" spans="47:47" s="126" customFormat="1" ht="14.5">
      <c r="AU270" s="140"/>
    </row>
    <row r="271" spans="47:47" s="126" customFormat="1" ht="14.5">
      <c r="AU271" s="140"/>
    </row>
    <row r="272" spans="47:47" s="126" customFormat="1" ht="14.5">
      <c r="AU272" s="140"/>
    </row>
    <row r="273" spans="47:47" s="126" customFormat="1" ht="14.5">
      <c r="AU273" s="140"/>
    </row>
    <row r="274" spans="47:47" s="126" customFormat="1" ht="14.5">
      <c r="AU274" s="140"/>
    </row>
    <row r="275" spans="47:47" s="126" customFormat="1" ht="14.5">
      <c r="AU275" s="140"/>
    </row>
    <row r="276" spans="47:47" s="126" customFormat="1" ht="14.5">
      <c r="AU276" s="140"/>
    </row>
    <row r="277" spans="47:47" s="126" customFormat="1" ht="14.5">
      <c r="AU277" s="140"/>
    </row>
    <row r="278" spans="47:47" s="126" customFormat="1" ht="14.5">
      <c r="AU278" s="140"/>
    </row>
    <row r="279" spans="47:47" s="126" customFormat="1" ht="14.5">
      <c r="AU279" s="140"/>
    </row>
    <row r="280" spans="47:47" s="126" customFormat="1" ht="14.5">
      <c r="AU280" s="140"/>
    </row>
    <row r="281" spans="47:47" s="126" customFormat="1" ht="14.5">
      <c r="AU281" s="140"/>
    </row>
    <row r="282" spans="47:47" s="126" customFormat="1" ht="14.5">
      <c r="AU282" s="140"/>
    </row>
    <row r="283" spans="47:47" s="126" customFormat="1" ht="14.5">
      <c r="AU283" s="140"/>
    </row>
    <row r="284" spans="47:47" s="126" customFormat="1" ht="14.5">
      <c r="AU284" s="140"/>
    </row>
    <row r="285" spans="47:47" s="126" customFormat="1" ht="14.5">
      <c r="AU285" s="140"/>
    </row>
    <row r="286" spans="47:47" s="126" customFormat="1" ht="14.5">
      <c r="AU286" s="140"/>
    </row>
    <row r="287" spans="47:47" s="126" customFormat="1" ht="14.5">
      <c r="AU287" s="140"/>
    </row>
    <row r="288" spans="47:47" s="126" customFormat="1" ht="14.5">
      <c r="AU288" s="140"/>
    </row>
    <row r="289" spans="47:47" s="126" customFormat="1" ht="14.5">
      <c r="AU289" s="140"/>
    </row>
    <row r="290" spans="47:47" s="126" customFormat="1" ht="14.5">
      <c r="AU290" s="140"/>
    </row>
    <row r="291" spans="47:47" s="126" customFormat="1" ht="14.5">
      <c r="AU291" s="140"/>
    </row>
    <row r="292" spans="47:47" s="126" customFormat="1" ht="14.5">
      <c r="AU292" s="140"/>
    </row>
    <row r="293" spans="47:47" s="126" customFormat="1" ht="14.5">
      <c r="AU293" s="140"/>
    </row>
    <row r="294" spans="47:47" s="126" customFormat="1" ht="14.5">
      <c r="AU294" s="140"/>
    </row>
    <row r="295" spans="47:47" s="126" customFormat="1" ht="14.5">
      <c r="AU295" s="140"/>
    </row>
    <row r="296" spans="47:47" s="126" customFormat="1" ht="14.5">
      <c r="AU296" s="140"/>
    </row>
    <row r="297" spans="47:47" s="126" customFormat="1" ht="14.5">
      <c r="AU297" s="140"/>
    </row>
    <row r="298" spans="47:47" s="126" customFormat="1" ht="14.5">
      <c r="AU298" s="140"/>
    </row>
    <row r="299" spans="47:47" s="126" customFormat="1" ht="14.5">
      <c r="AU299" s="140"/>
    </row>
    <row r="300" spans="47:47" s="126" customFormat="1" ht="14.5">
      <c r="AU300" s="140"/>
    </row>
    <row r="301" spans="47:47" s="126" customFormat="1" ht="14.5">
      <c r="AU301" s="140"/>
    </row>
    <row r="302" spans="47:47" s="126" customFormat="1" ht="14.5">
      <c r="AU302" s="140"/>
    </row>
    <row r="303" spans="47:47" s="126" customFormat="1" ht="14.5">
      <c r="AU303" s="140"/>
    </row>
    <row r="304" spans="47:47" s="126" customFormat="1" ht="14.5">
      <c r="AU304" s="140"/>
    </row>
    <row r="305" spans="47:47" s="126" customFormat="1" ht="14.5">
      <c r="AU305" s="140"/>
    </row>
    <row r="306" spans="47:47" s="126" customFormat="1" ht="14.5">
      <c r="AU306" s="140"/>
    </row>
    <row r="307" spans="47:47" s="126" customFormat="1" ht="14.5">
      <c r="AU307" s="140"/>
    </row>
    <row r="308" spans="47:47" s="126" customFormat="1" ht="14.5">
      <c r="AU308" s="140"/>
    </row>
    <row r="309" spans="47:47" s="126" customFormat="1" ht="14.5">
      <c r="AU309" s="140"/>
    </row>
    <row r="310" spans="47:47" s="126" customFormat="1" ht="14.5">
      <c r="AU310" s="140"/>
    </row>
    <row r="311" spans="47:47" s="126" customFormat="1" ht="14.5">
      <c r="AU311" s="140"/>
    </row>
    <row r="312" spans="47:47" s="126" customFormat="1" ht="14.5">
      <c r="AU312" s="140"/>
    </row>
    <row r="313" spans="47:47" s="126" customFormat="1" ht="14.5">
      <c r="AU313" s="140"/>
    </row>
    <row r="314" spans="47:47" s="126" customFormat="1" ht="14.5">
      <c r="AU314" s="140"/>
    </row>
    <row r="315" spans="47:47" s="126" customFormat="1" ht="14.5">
      <c r="AU315" s="140"/>
    </row>
    <row r="316" spans="47:47" s="126" customFormat="1" ht="14.5">
      <c r="AU316" s="140"/>
    </row>
    <row r="317" spans="47:47" s="126" customFormat="1" ht="14.5">
      <c r="AU317" s="140"/>
    </row>
    <row r="318" spans="47:47" s="126" customFormat="1" ht="14.5">
      <c r="AU318" s="140"/>
    </row>
    <row r="319" spans="47:47" s="126" customFormat="1" ht="14.5">
      <c r="AU319" s="140"/>
    </row>
    <row r="320" spans="47:47" s="126" customFormat="1" ht="14.5">
      <c r="AU320" s="140"/>
    </row>
    <row r="321" spans="47:47" s="126" customFormat="1" ht="14.5">
      <c r="AU321" s="140"/>
    </row>
    <row r="322" spans="47:47" s="126" customFormat="1" ht="14.5">
      <c r="AU322" s="140"/>
    </row>
    <row r="323" spans="47:47" s="126" customFormat="1" ht="14.5">
      <c r="AU323" s="140"/>
    </row>
    <row r="324" spans="47:47" s="126" customFormat="1" ht="14.5">
      <c r="AU324" s="140"/>
    </row>
    <row r="325" spans="47:47" s="126" customFormat="1" ht="14.5">
      <c r="AU325" s="140"/>
    </row>
    <row r="326" spans="47:47" s="126" customFormat="1" ht="14.5">
      <c r="AU326" s="140"/>
    </row>
    <row r="327" spans="47:47" s="126" customFormat="1" ht="14.5">
      <c r="AU327" s="140"/>
    </row>
    <row r="328" spans="47:47" s="126" customFormat="1" ht="14.5">
      <c r="AU328" s="140"/>
    </row>
    <row r="329" spans="47:47" s="126" customFormat="1" ht="14.5">
      <c r="AU329" s="140"/>
    </row>
    <row r="330" spans="47:47" s="126" customFormat="1" ht="14.5">
      <c r="AU330" s="140"/>
    </row>
    <row r="331" spans="47:47" s="126" customFormat="1" ht="14.5">
      <c r="AU331" s="140"/>
    </row>
    <row r="332" spans="47:47" s="126" customFormat="1" ht="14.5">
      <c r="AU332" s="140"/>
    </row>
    <row r="333" spans="47:47" s="126" customFormat="1" ht="14.5">
      <c r="AU333" s="140"/>
    </row>
    <row r="334" spans="47:47" s="126" customFormat="1" ht="14.5">
      <c r="AU334" s="140"/>
    </row>
    <row r="335" spans="47:47" s="126" customFormat="1" ht="14.5">
      <c r="AU335" s="140"/>
    </row>
    <row r="336" spans="47:47" s="126" customFormat="1" ht="14.5">
      <c r="AU336" s="140"/>
    </row>
    <row r="337" spans="47:47" s="126" customFormat="1" ht="14.5">
      <c r="AU337" s="140"/>
    </row>
    <row r="338" spans="47:47" s="126" customFormat="1" ht="14.5">
      <c r="AU338" s="140"/>
    </row>
    <row r="339" spans="47:47" s="126" customFormat="1" ht="14.5">
      <c r="AU339" s="140"/>
    </row>
    <row r="340" spans="47:47" s="126" customFormat="1" ht="14.5">
      <c r="AU340" s="140"/>
    </row>
    <row r="341" spans="47:47" s="126" customFormat="1" ht="14.5">
      <c r="AU341" s="140"/>
    </row>
    <row r="342" spans="47:47" s="126" customFormat="1" ht="14.5">
      <c r="AU342" s="140"/>
    </row>
    <row r="343" spans="47:47" s="126" customFormat="1" ht="14.5">
      <c r="AU343" s="140"/>
    </row>
    <row r="344" spans="47:47" s="126" customFormat="1" ht="14.5">
      <c r="AU344" s="140"/>
    </row>
    <row r="345" spans="47:47" s="126" customFormat="1" ht="14.5">
      <c r="AU345" s="140"/>
    </row>
    <row r="346" spans="47:47" s="126" customFormat="1" ht="14.5">
      <c r="AU346" s="140"/>
    </row>
    <row r="347" spans="47:47" s="126" customFormat="1" ht="14.5">
      <c r="AU347" s="140"/>
    </row>
    <row r="348" spans="47:47" s="126" customFormat="1" ht="14.5">
      <c r="AU348" s="140"/>
    </row>
    <row r="349" spans="47:47" s="126" customFormat="1" ht="14.5">
      <c r="AU349" s="140"/>
    </row>
    <row r="350" spans="47:47" s="126" customFormat="1" ht="14.5">
      <c r="AU350" s="140"/>
    </row>
    <row r="351" spans="47:47" s="126" customFormat="1" ht="14.5">
      <c r="AU351" s="140"/>
    </row>
    <row r="352" spans="47:47" s="126" customFormat="1" ht="14.5">
      <c r="AU352" s="140"/>
    </row>
    <row r="353" spans="47:47" s="126" customFormat="1" ht="14.5">
      <c r="AU353" s="140"/>
    </row>
    <row r="354" spans="47:47" s="126" customFormat="1" ht="14.5">
      <c r="AU354" s="140"/>
    </row>
    <row r="355" spans="47:47" s="126" customFormat="1" ht="14.5">
      <c r="AU355" s="140"/>
    </row>
    <row r="356" spans="47:47" s="126" customFormat="1" ht="14.5">
      <c r="AU356" s="140"/>
    </row>
    <row r="357" spans="47:47" s="126" customFormat="1" ht="14.5">
      <c r="AU357" s="140"/>
    </row>
    <row r="358" spans="47:47" s="126" customFormat="1" ht="14.5">
      <c r="AU358" s="140"/>
    </row>
    <row r="359" spans="47:47" s="126" customFormat="1" ht="14.5">
      <c r="AU359" s="140"/>
    </row>
    <row r="360" spans="47:47" s="126" customFormat="1" ht="14.5">
      <c r="AU360" s="140"/>
    </row>
    <row r="361" spans="47:47" s="126" customFormat="1" ht="14.5">
      <c r="AU361" s="140"/>
    </row>
    <row r="362" spans="47:47" s="126" customFormat="1" ht="14.5">
      <c r="AU362" s="140"/>
    </row>
    <row r="363" spans="47:47" s="126" customFormat="1" ht="14.5">
      <c r="AU363" s="140"/>
    </row>
    <row r="364" spans="47:47" s="126" customFormat="1" ht="14.5">
      <c r="AU364" s="140"/>
    </row>
    <row r="365" spans="47:47" s="126" customFormat="1" ht="14.5">
      <c r="AU365" s="140"/>
    </row>
    <row r="366" spans="47:47" s="126" customFormat="1" ht="14.5">
      <c r="AU366" s="140"/>
    </row>
    <row r="367" spans="47:47" s="126" customFormat="1" ht="14.5">
      <c r="AU367" s="140"/>
    </row>
    <row r="368" spans="47:47" s="126" customFormat="1" ht="14.5">
      <c r="AU368" s="140"/>
    </row>
    <row r="369" spans="47:47" s="126" customFormat="1" ht="14.5">
      <c r="AU369" s="140"/>
    </row>
    <row r="370" spans="47:47" s="126" customFormat="1" ht="14.5">
      <c r="AU370" s="140"/>
    </row>
    <row r="371" spans="47:47" s="126" customFormat="1" ht="14.5">
      <c r="AU371" s="140"/>
    </row>
    <row r="372" spans="47:47" s="126" customFormat="1" ht="14.5">
      <c r="AU372" s="140"/>
    </row>
    <row r="373" spans="47:47" s="126" customFormat="1" ht="14.5">
      <c r="AU373" s="140"/>
    </row>
    <row r="374" spans="47:47" s="126" customFormat="1" ht="14.5">
      <c r="AU374" s="140"/>
    </row>
    <row r="375" spans="47:47" s="126" customFormat="1" ht="14.5">
      <c r="AU375" s="140"/>
    </row>
    <row r="376" spans="47:47" s="126" customFormat="1" ht="14.5">
      <c r="AU376" s="140"/>
    </row>
    <row r="377" spans="47:47" s="126" customFormat="1" ht="14.5">
      <c r="AU377" s="140"/>
    </row>
    <row r="378" spans="47:47" s="126" customFormat="1" ht="14.5">
      <c r="AU378" s="140"/>
    </row>
    <row r="379" spans="47:47" s="126" customFormat="1" ht="14.5">
      <c r="AU379" s="140"/>
    </row>
    <row r="380" spans="47:47" s="126" customFormat="1" ht="14.5">
      <c r="AU380" s="140"/>
    </row>
    <row r="381" spans="47:47" s="126" customFormat="1" ht="14.5">
      <c r="AU381" s="140"/>
    </row>
    <row r="382" spans="47:47" s="126" customFormat="1" ht="14.5">
      <c r="AU382" s="140"/>
    </row>
    <row r="383" spans="47:47" s="126" customFormat="1" ht="14.5">
      <c r="AU383" s="140"/>
    </row>
    <row r="384" spans="47:47" s="126" customFormat="1" ht="14.5">
      <c r="AU384" s="140"/>
    </row>
    <row r="385" spans="2:110" ht="14.5">
      <c r="B385" s="126"/>
      <c r="C385" s="126"/>
      <c r="D385" s="126"/>
      <c r="E385" s="126"/>
      <c r="F385" s="126"/>
      <c r="G385" s="126"/>
      <c r="H385" s="126"/>
      <c r="I385" s="126"/>
      <c r="J385" s="126"/>
      <c r="AF385" s="126"/>
      <c r="AR385" s="126"/>
      <c r="AS385" s="126"/>
      <c r="AT385" s="126"/>
      <c r="DF385" s="126"/>
    </row>
    <row r="386" spans="2:110" ht="14.5">
      <c r="B386" s="126"/>
      <c r="C386" s="126"/>
      <c r="D386" s="126"/>
      <c r="E386" s="126"/>
      <c r="F386" s="126"/>
      <c r="G386" s="126"/>
      <c r="H386" s="126"/>
      <c r="I386" s="126"/>
      <c r="J386" s="126"/>
      <c r="AF386" s="126"/>
      <c r="AR386" s="126"/>
      <c r="AS386" s="126"/>
      <c r="AT386" s="126"/>
      <c r="DF386" s="126"/>
    </row>
    <row r="387" spans="2:110" ht="14.5">
      <c r="B387" s="126"/>
      <c r="C387" s="126"/>
      <c r="D387" s="126"/>
      <c r="E387" s="126"/>
      <c r="F387" s="126"/>
      <c r="G387" s="126"/>
      <c r="H387" s="126"/>
      <c r="I387" s="126"/>
      <c r="J387" s="126"/>
      <c r="AF387" s="126"/>
      <c r="AR387" s="126"/>
      <c r="AS387" s="126"/>
      <c r="AT387" s="126"/>
      <c r="DF387" s="126"/>
    </row>
    <row r="388" spans="2:110" ht="14.5">
      <c r="B388" s="126"/>
      <c r="C388" s="126"/>
      <c r="D388" s="126"/>
      <c r="E388" s="126"/>
      <c r="F388" s="126"/>
      <c r="G388" s="126"/>
      <c r="H388" s="126"/>
      <c r="I388" s="126"/>
      <c r="J388" s="126"/>
      <c r="AF388" s="126"/>
      <c r="AR388" s="126"/>
      <c r="AS388" s="126"/>
      <c r="AT388" s="126"/>
      <c r="DF388" s="126"/>
    </row>
    <row r="389" spans="2:110" ht="14.5"/>
    <row r="390" spans="2:110" ht="14.5"/>
    <row r="391" spans="2:110" ht="14.5"/>
    <row r="392" spans="2:110" ht="14.5"/>
    <row r="393" spans="2:110" ht="14.5"/>
    <row r="394" spans="2:110" ht="14.5"/>
    <row r="395" spans="2:110" ht="14.5"/>
    <row r="396" spans="2:110" ht="14.5"/>
    <row r="397" spans="2:110" ht="14.5"/>
    <row r="398" spans="2:110" ht="14.5"/>
    <row r="399" spans="2:110" ht="14.5"/>
    <row r="400" spans="2:11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2000000}">
          <x14:formula1>
            <xm:f>OFFSET(site!$B$1,3,0,COUNTA(site!$B:$B)-2,1)</xm:f>
          </x14:formula1>
          <xm:sqref>B4:B12 B28:B39 B66:B1048576</xm:sqref>
        </x14:dataValidation>
        <x14:dataValidation type="list" allowBlank="1" showInputMessage="1" showErrorMessage="1" xr:uid="{31E1DEE9-9134-4132-BEE8-4751293DE786}">
          <x14:formula1>
            <xm:f>profile!$D$4:$D$27</xm:f>
          </x14:formula1>
          <xm:sqref>C4:C12 C79:C1048576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topLeftCell="I1" workbookViewId="0">
      <selection activeCell="L4" sqref="L4"/>
    </sheetView>
  </sheetViews>
  <sheetFormatPr defaultColWidth="10.81640625" defaultRowHeight="14.5"/>
  <cols>
    <col min="1" max="1" width="14.6328125" style="3" customWidth="1"/>
    <col min="2" max="2" width="12.36328125" style="3" bestFit="1" customWidth="1"/>
    <col min="3" max="4" width="14" style="3" customWidth="1"/>
    <col min="5" max="5" width="14" style="100" customWidth="1"/>
    <col min="6" max="6" width="14.453125" style="100" customWidth="1"/>
    <col min="7" max="7" width="14.453125" style="106" customWidth="1"/>
    <col min="8" max="8" width="17" style="106" bestFit="1" customWidth="1"/>
    <col min="9" max="10" width="15.089843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0" customFormat="1" ht="48.5" customHeight="1">
      <c r="A1" s="17" t="s">
        <v>665</v>
      </c>
      <c r="B1" s="17" t="s">
        <v>14</v>
      </c>
      <c r="C1" s="17" t="s">
        <v>455</v>
      </c>
      <c r="D1" s="17" t="s">
        <v>811</v>
      </c>
      <c r="E1" s="103" t="s">
        <v>733</v>
      </c>
      <c r="F1" s="97" t="s">
        <v>734</v>
      </c>
      <c r="G1" s="97" t="s">
        <v>735</v>
      </c>
      <c r="H1" s="97" t="s">
        <v>851</v>
      </c>
      <c r="I1" s="17" t="s">
        <v>576</v>
      </c>
      <c r="J1" s="18" t="s">
        <v>850</v>
      </c>
      <c r="K1" s="71" t="s">
        <v>331</v>
      </c>
      <c r="L1" s="71" t="s">
        <v>332</v>
      </c>
      <c r="M1" s="71" t="s">
        <v>333</v>
      </c>
      <c r="N1" s="71" t="s">
        <v>656</v>
      </c>
      <c r="O1" s="71" t="s">
        <v>334</v>
      </c>
      <c r="P1" s="71" t="s">
        <v>335</v>
      </c>
      <c r="Q1" s="85" t="s">
        <v>355</v>
      </c>
      <c r="R1" s="85" t="s">
        <v>356</v>
      </c>
      <c r="S1" s="85" t="s">
        <v>357</v>
      </c>
      <c r="T1" s="85" t="s">
        <v>358</v>
      </c>
      <c r="U1" s="54" t="s">
        <v>336</v>
      </c>
      <c r="V1" s="54" t="s">
        <v>337</v>
      </c>
      <c r="W1" s="54" t="s">
        <v>933</v>
      </c>
      <c r="X1" s="54" t="s">
        <v>934</v>
      </c>
      <c r="Y1" s="54" t="s">
        <v>338</v>
      </c>
      <c r="Z1" s="54" t="s">
        <v>339</v>
      </c>
      <c r="AA1" s="54" t="s">
        <v>340</v>
      </c>
      <c r="AB1" s="54" t="s">
        <v>341</v>
      </c>
      <c r="AC1" s="54" t="s">
        <v>342</v>
      </c>
      <c r="AD1" s="34" t="s">
        <v>343</v>
      </c>
      <c r="AE1" s="54" t="s">
        <v>344</v>
      </c>
      <c r="AF1" s="54" t="s">
        <v>345</v>
      </c>
      <c r="AG1" s="34" t="s">
        <v>346</v>
      </c>
    </row>
    <row r="2" spans="1:33" s="78" customFormat="1" ht="66.5" customHeight="1">
      <c r="A2" s="21" t="s">
        <v>666</v>
      </c>
      <c r="B2" s="25" t="s">
        <v>16</v>
      </c>
      <c r="C2" s="25" t="s">
        <v>327</v>
      </c>
      <c r="D2" s="25" t="s">
        <v>812</v>
      </c>
      <c r="E2" s="98" t="s">
        <v>728</v>
      </c>
      <c r="F2" s="98" t="s">
        <v>729</v>
      </c>
      <c r="G2" s="98" t="s">
        <v>727</v>
      </c>
      <c r="H2" s="25" t="s">
        <v>328</v>
      </c>
      <c r="I2" s="25" t="s">
        <v>577</v>
      </c>
      <c r="J2" s="25" t="s">
        <v>849</v>
      </c>
      <c r="K2" s="72" t="s">
        <v>347</v>
      </c>
      <c r="L2" s="72" t="s">
        <v>659</v>
      </c>
      <c r="M2" s="72" t="s">
        <v>393</v>
      </c>
      <c r="N2" s="72" t="s">
        <v>713</v>
      </c>
      <c r="O2" s="72" t="s">
        <v>664</v>
      </c>
      <c r="P2" s="72" t="s">
        <v>348</v>
      </c>
      <c r="Q2" s="77" t="s">
        <v>376</v>
      </c>
      <c r="R2" s="77" t="s">
        <v>375</v>
      </c>
      <c r="S2" s="77" t="s">
        <v>392</v>
      </c>
      <c r="T2" s="77"/>
      <c r="U2" s="39" t="s">
        <v>349</v>
      </c>
      <c r="V2" s="39" t="s">
        <v>350</v>
      </c>
      <c r="W2" s="39" t="s">
        <v>931</v>
      </c>
      <c r="X2" s="39" t="s">
        <v>930</v>
      </c>
      <c r="Y2" s="39" t="s">
        <v>86</v>
      </c>
      <c r="Z2" s="39" t="s">
        <v>87</v>
      </c>
      <c r="AA2" s="39" t="s">
        <v>88</v>
      </c>
      <c r="AB2" s="39" t="s">
        <v>351</v>
      </c>
      <c r="AC2" s="39" t="s">
        <v>391</v>
      </c>
      <c r="AD2" s="39" t="s">
        <v>390</v>
      </c>
      <c r="AE2" s="39" t="s">
        <v>352</v>
      </c>
      <c r="AF2" s="39" t="s">
        <v>353</v>
      </c>
      <c r="AG2" s="39" t="s">
        <v>354</v>
      </c>
    </row>
    <row r="3" spans="1:33" s="32" customFormat="1" ht="29">
      <c r="A3" s="27" t="s">
        <v>360</v>
      </c>
      <c r="B3" s="26"/>
      <c r="C3" s="26"/>
      <c r="D3" s="26"/>
      <c r="E3" s="99" t="s">
        <v>725</v>
      </c>
      <c r="F3" s="99" t="s">
        <v>34</v>
      </c>
      <c r="G3" s="99" t="s">
        <v>726</v>
      </c>
      <c r="H3" s="79" t="s">
        <v>371</v>
      </c>
      <c r="I3" s="26" t="s">
        <v>40</v>
      </c>
      <c r="J3" s="26"/>
      <c r="K3" s="73" t="s">
        <v>394</v>
      </c>
      <c r="L3" s="73" t="s">
        <v>902</v>
      </c>
      <c r="M3" s="73" t="s">
        <v>903</v>
      </c>
      <c r="N3" s="73" t="s">
        <v>904</v>
      </c>
      <c r="O3" s="73" t="s">
        <v>296</v>
      </c>
      <c r="P3" s="73" t="s">
        <v>326</v>
      </c>
      <c r="Q3" s="76" t="s">
        <v>37</v>
      </c>
      <c r="R3" s="76"/>
      <c r="S3" s="76"/>
      <c r="T3" s="76" t="s">
        <v>905</v>
      </c>
      <c r="U3" s="47" t="s">
        <v>131</v>
      </c>
      <c r="V3" s="47" t="s">
        <v>131</v>
      </c>
      <c r="W3" s="47" t="s">
        <v>131</v>
      </c>
      <c r="X3" s="47" t="s">
        <v>131</v>
      </c>
      <c r="Y3" s="108"/>
      <c r="Z3" s="47"/>
      <c r="AA3" s="47" t="s">
        <v>132</v>
      </c>
      <c r="AB3" s="47" t="s">
        <v>131</v>
      </c>
      <c r="AC3" s="47" t="s">
        <v>131</v>
      </c>
      <c r="AD3" s="47" t="s">
        <v>131</v>
      </c>
      <c r="AE3" s="47"/>
      <c r="AF3" s="47"/>
      <c r="AG3" s="47"/>
    </row>
    <row r="4" spans="1:33">
      <c r="A4" s="12"/>
      <c r="D4" s="114"/>
      <c r="E4" s="104"/>
      <c r="F4" s="104"/>
      <c r="G4" s="104"/>
      <c r="H4" s="104"/>
      <c r="I4" s="8"/>
      <c r="J4" s="8"/>
      <c r="W4" s="3"/>
      <c r="X4" s="3"/>
    </row>
    <row r="5" spans="1:33">
      <c r="A5" s="12"/>
      <c r="G5" s="105"/>
      <c r="H5" s="105"/>
      <c r="I5" s="8"/>
      <c r="J5" s="8"/>
      <c r="W5" s="3"/>
      <c r="X5" s="3"/>
    </row>
    <row r="6" spans="1:33">
      <c r="A6" s="12"/>
      <c r="G6" s="105"/>
      <c r="H6" s="105"/>
      <c r="I6" s="8"/>
      <c r="J6" s="8"/>
      <c r="W6" s="3"/>
      <c r="X6" s="3"/>
    </row>
    <row r="7" spans="1:33">
      <c r="A7" s="12"/>
      <c r="G7" s="105"/>
      <c r="H7" s="105"/>
      <c r="W7" s="3"/>
      <c r="X7" s="3"/>
    </row>
    <row r="8" spans="1:33">
      <c r="G8" s="105"/>
      <c r="H8" s="105"/>
      <c r="W8" s="3"/>
      <c r="X8" s="3"/>
    </row>
    <row r="9" spans="1:33">
      <c r="G9" s="105"/>
      <c r="H9" s="105"/>
      <c r="W9" s="3"/>
      <c r="X9" s="3"/>
    </row>
    <row r="10" spans="1:33">
      <c r="G10" s="105"/>
      <c r="H10" s="105"/>
      <c r="W10" s="3"/>
      <c r="X10" s="3"/>
    </row>
    <row r="11" spans="1:33">
      <c r="G11" s="105"/>
      <c r="H11" s="105"/>
      <c r="W11" s="3"/>
      <c r="X11" s="3"/>
    </row>
    <row r="12" spans="1:33">
      <c r="G12" s="105"/>
      <c r="H12" s="105"/>
      <c r="W12" s="3"/>
      <c r="X12" s="3"/>
    </row>
    <row r="13" spans="1:33">
      <c r="G13" s="105"/>
      <c r="H13" s="105"/>
      <c r="W13" s="3"/>
      <c r="X13" s="3"/>
    </row>
    <row r="14" spans="1:33">
      <c r="G14" s="105"/>
      <c r="H14" s="105"/>
      <c r="W14" s="3"/>
      <c r="X14" s="3"/>
    </row>
    <row r="15" spans="1:33">
      <c r="G15" s="105"/>
      <c r="H15" s="105"/>
      <c r="W15" s="3"/>
      <c r="X15" s="3"/>
    </row>
    <row r="16" spans="1:33">
      <c r="G16" s="105"/>
      <c r="H16" s="105"/>
      <c r="W16" s="3"/>
      <c r="X16" s="3"/>
    </row>
    <row r="17" spans="7:24">
      <c r="G17" s="105"/>
      <c r="H17" s="105"/>
      <c r="W17" s="3"/>
      <c r="X17" s="3"/>
    </row>
    <row r="18" spans="7:24">
      <c r="G18" s="105"/>
      <c r="H18" s="105"/>
      <c r="W18" s="3"/>
      <c r="X18" s="3"/>
    </row>
    <row r="19" spans="7:24">
      <c r="G19" s="105"/>
      <c r="H19" s="105"/>
      <c r="W19" s="3"/>
      <c r="X19" s="3"/>
    </row>
    <row r="20" spans="7:24">
      <c r="G20" s="105"/>
      <c r="H20" s="105"/>
      <c r="W20" s="3"/>
      <c r="X20" s="3"/>
    </row>
    <row r="21" spans="7:24">
      <c r="G21" s="105"/>
      <c r="H21" s="105"/>
      <c r="W21" s="3"/>
      <c r="X21" s="3"/>
    </row>
    <row r="22" spans="7:24">
      <c r="W22" s="3"/>
      <c r="X22" s="3"/>
    </row>
    <row r="23" spans="7:24">
      <c r="W23" s="3"/>
      <c r="X23" s="3"/>
    </row>
    <row r="24" spans="7:24">
      <c r="W24" s="3"/>
      <c r="X24" s="3"/>
    </row>
    <row r="25" spans="7:24">
      <c r="W25" s="3"/>
      <c r="X25" s="3"/>
    </row>
    <row r="26" spans="7:24">
      <c r="W26" s="3"/>
      <c r="X26" s="3"/>
    </row>
    <row r="27" spans="7:24">
      <c r="W27" s="3"/>
      <c r="X27" s="3"/>
    </row>
    <row r="28" spans="7:24">
      <c r="W28" s="3"/>
      <c r="X28" s="3"/>
    </row>
    <row r="29" spans="7:24">
      <c r="W29" s="3"/>
      <c r="X29" s="3"/>
    </row>
    <row r="30" spans="7:24">
      <c r="W30" s="3"/>
      <c r="X30" s="3"/>
    </row>
    <row r="31" spans="7:24">
      <c r="W31" s="3"/>
      <c r="X31" s="3"/>
    </row>
    <row r="32" spans="7:24">
      <c r="W32" s="3"/>
      <c r="X32" s="3"/>
    </row>
    <row r="33" spans="23:24">
      <c r="W33" s="3"/>
      <c r="X33" s="3"/>
    </row>
    <row r="34" spans="23:24">
      <c r="W34" s="3"/>
      <c r="X34" s="3"/>
    </row>
    <row r="35" spans="23:24">
      <c r="W35" s="3"/>
      <c r="X35" s="3"/>
    </row>
    <row r="36" spans="23:24">
      <c r="W36" s="3"/>
      <c r="X36" s="3"/>
    </row>
    <row r="37" spans="23:24">
      <c r="W37" s="3"/>
      <c r="X37" s="3"/>
    </row>
    <row r="38" spans="23:24">
      <c r="W38" s="3"/>
      <c r="X38" s="3"/>
    </row>
    <row r="39" spans="23:24">
      <c r="W39" s="3"/>
      <c r="X39" s="3"/>
    </row>
    <row r="40" spans="23:24">
      <c r="W40" s="3"/>
      <c r="X40" s="3"/>
    </row>
    <row r="41" spans="23:24">
      <c r="W41" s="3"/>
      <c r="X41" s="3"/>
    </row>
    <row r="42" spans="23:24">
      <c r="W42" s="3"/>
      <c r="X42" s="3"/>
    </row>
    <row r="43" spans="23:24">
      <c r="W43" s="3"/>
      <c r="X43" s="3"/>
    </row>
    <row r="44" spans="23:24">
      <c r="W44" s="3"/>
      <c r="X44" s="3"/>
    </row>
    <row r="45" spans="23:24">
      <c r="W45" s="3"/>
      <c r="X45" s="3"/>
    </row>
    <row r="46" spans="23:24">
      <c r="W46" s="3"/>
      <c r="X46" s="3"/>
    </row>
    <row r="47" spans="23:24">
      <c r="W47" s="3"/>
      <c r="X47" s="3"/>
    </row>
    <row r="48" spans="23:24">
      <c r="W48" s="3"/>
      <c r="X48" s="3"/>
    </row>
    <row r="49" spans="23:24">
      <c r="W49" s="3"/>
      <c r="X49" s="3"/>
    </row>
    <row r="50" spans="23:24">
      <c r="W50" s="3"/>
      <c r="X50" s="3"/>
    </row>
    <row r="51" spans="23:24">
      <c r="W51" s="3"/>
      <c r="X51" s="3"/>
    </row>
    <row r="52" spans="23:24">
      <c r="W52" s="3"/>
      <c r="X52" s="3"/>
    </row>
    <row r="53" spans="23:24">
      <c r="W53" s="3"/>
      <c r="X53" s="3"/>
    </row>
    <row r="54" spans="23:24">
      <c r="W54" s="3"/>
      <c r="X54" s="3"/>
    </row>
    <row r="55" spans="23:24">
      <c r="W55" s="3"/>
      <c r="X55" s="3"/>
    </row>
    <row r="56" spans="23:24">
      <c r="W56" s="3"/>
      <c r="X56" s="3"/>
    </row>
    <row r="57" spans="23:24">
      <c r="W57" s="3"/>
      <c r="X57" s="3"/>
    </row>
    <row r="58" spans="23:24">
      <c r="W58" s="3"/>
      <c r="X58" s="3"/>
    </row>
    <row r="59" spans="23:24">
      <c r="W59" s="3"/>
      <c r="X59" s="3"/>
    </row>
    <row r="60" spans="23:24">
      <c r="W60" s="3"/>
      <c r="X60" s="3"/>
    </row>
    <row r="61" spans="23:24">
      <c r="W61" s="3"/>
      <c r="X61" s="3"/>
    </row>
    <row r="62" spans="23:24">
      <c r="W62" s="3"/>
      <c r="X62" s="3"/>
    </row>
    <row r="63" spans="23:24">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E21" sqref="E21"/>
    </sheetView>
  </sheetViews>
  <sheetFormatPr defaultColWidth="15.08984375" defaultRowHeight="15" customHeight="1"/>
  <cols>
    <col min="1" max="1" width="14.6328125" style="3" customWidth="1"/>
    <col min="2" max="2" width="11.36328125" style="9" bestFit="1" customWidth="1"/>
    <col min="3" max="3" width="23.08984375" style="9" customWidth="1"/>
    <col min="4" max="4" width="21" style="9" customWidth="1"/>
    <col min="5" max="6" width="16.36328125" style="9" customWidth="1"/>
    <col min="7" max="7" width="16.08984375" style="9" bestFit="1" customWidth="1"/>
    <col min="8" max="8" width="16.36328125" style="9" customWidth="1"/>
    <col min="9" max="9" width="16.36328125" style="9" bestFit="1" customWidth="1"/>
    <col min="10" max="11" width="16.6328125" style="9" customWidth="1"/>
    <col min="12" max="12" width="18.36328125" style="10" customWidth="1"/>
    <col min="13" max="13" width="18.36328125" style="3" customWidth="1"/>
    <col min="14" max="14" width="11.81640625" style="3" customWidth="1"/>
    <col min="15" max="15" width="14.36328125" style="3" customWidth="1"/>
    <col min="16" max="16" width="13.81640625" style="3" customWidth="1"/>
    <col min="17" max="17" width="14.36328125" style="100" bestFit="1" customWidth="1"/>
    <col min="18" max="18" width="15" style="100" bestFit="1" customWidth="1"/>
    <col min="19" max="19" width="17.81640625" style="100" customWidth="1"/>
    <col min="20" max="20" width="19.36328125" style="3" bestFit="1" customWidth="1"/>
    <col min="21" max="21" width="13.81640625" style="3" customWidth="1"/>
    <col min="22" max="22" width="10.453125" style="3" customWidth="1"/>
    <col min="23" max="24" width="11.81640625" style="3" customWidth="1"/>
    <col min="25" max="25" width="10.36328125" style="3" customWidth="1"/>
    <col min="26" max="26" width="10" style="3" customWidth="1"/>
    <col min="27" max="28" width="8.08984375" style="3" customWidth="1"/>
    <col min="29" max="29" width="11" style="3" customWidth="1"/>
    <col min="30" max="30" width="16.81640625" style="3" customWidth="1"/>
    <col min="31" max="31" width="10.6328125" style="3" customWidth="1"/>
    <col min="32" max="32" width="8.6328125" style="3" customWidth="1"/>
    <col min="33" max="34" width="14" style="3" customWidth="1"/>
    <col min="35" max="35" width="17.453125" style="3" customWidth="1"/>
    <col min="36" max="37" width="23" style="3" customWidth="1"/>
    <col min="38" max="38" width="20.453125" style="3" bestFit="1" customWidth="1"/>
    <col min="39" max="39" width="12.36328125" style="3" bestFit="1" customWidth="1"/>
    <col min="40" max="40" width="16.453125" style="3" bestFit="1" customWidth="1"/>
    <col min="41" max="43" width="14.453125" style="3" customWidth="1"/>
    <col min="44" max="44" width="13.36328125" style="3" customWidth="1"/>
    <col min="45" max="45" width="13.6328125" style="3" customWidth="1"/>
    <col min="46" max="46" width="14.36328125" style="3" customWidth="1"/>
    <col min="47" max="50" width="15.08984375" style="6"/>
    <col min="51" max="51" width="19.6328125" style="6" bestFit="1" customWidth="1"/>
    <col min="52" max="60" width="15.08984375" style="6"/>
    <col min="61" max="61" width="15" style="3" bestFit="1" customWidth="1"/>
    <col min="62" max="62" width="15.6328125" style="3" customWidth="1"/>
    <col min="63" max="63" width="16.36328125" style="3" customWidth="1"/>
    <col min="64" max="64" width="15.6328125" style="3" customWidth="1"/>
    <col min="65" max="68" width="11.6328125" style="3" customWidth="1"/>
    <col min="69" max="69" width="13.08984375" style="3" customWidth="1"/>
    <col min="70" max="70" width="17.81640625" style="3" customWidth="1"/>
    <col min="71" max="71" width="11.6328125" style="3" customWidth="1"/>
    <col min="72" max="72" width="17.453125" style="3" customWidth="1"/>
    <col min="73" max="73" width="14.81640625" style="3" customWidth="1"/>
    <col min="74" max="74" width="13.08984375" style="3" customWidth="1"/>
    <col min="75" max="75" width="15.08984375" style="6"/>
    <col min="76" max="16384" width="15.08984375" style="3"/>
  </cols>
  <sheetData>
    <row r="1" spans="1:75" s="20" customFormat="1" ht="19.5" customHeight="1">
      <c r="A1" s="17" t="s">
        <v>665</v>
      </c>
      <c r="B1" s="17" t="s">
        <v>14</v>
      </c>
      <c r="C1" s="17" t="s">
        <v>455</v>
      </c>
      <c r="D1" s="17" t="s">
        <v>486</v>
      </c>
      <c r="E1" s="17" t="s">
        <v>578</v>
      </c>
      <c r="F1" s="17" t="s">
        <v>579</v>
      </c>
      <c r="G1" s="19" t="s">
        <v>580</v>
      </c>
      <c r="H1" s="17" t="s">
        <v>581</v>
      </c>
      <c r="I1" s="52" t="s">
        <v>582</v>
      </c>
      <c r="J1" s="52" t="s">
        <v>583</v>
      </c>
      <c r="K1" s="52" t="s">
        <v>584</v>
      </c>
      <c r="L1" s="52" t="s">
        <v>585</v>
      </c>
      <c r="M1" s="18" t="s">
        <v>586</v>
      </c>
      <c r="N1" s="18" t="s">
        <v>587</v>
      </c>
      <c r="O1" s="18" t="s">
        <v>588</v>
      </c>
      <c r="P1" s="18" t="s">
        <v>589</v>
      </c>
      <c r="Q1" s="97" t="s">
        <v>730</v>
      </c>
      <c r="R1" s="97" t="s">
        <v>731</v>
      </c>
      <c r="S1" s="97" t="s">
        <v>732</v>
      </c>
      <c r="T1" s="33" t="s">
        <v>590</v>
      </c>
      <c r="U1" s="53" t="s">
        <v>591</v>
      </c>
      <c r="V1" s="53" t="s">
        <v>592</v>
      </c>
      <c r="W1" s="53" t="s">
        <v>593</v>
      </c>
      <c r="X1" s="53" t="s">
        <v>594</v>
      </c>
      <c r="Y1" s="53" t="s">
        <v>595</v>
      </c>
      <c r="Z1" s="53" t="s">
        <v>596</v>
      </c>
      <c r="AA1" s="54" t="s">
        <v>597</v>
      </c>
      <c r="AB1" s="54" t="s">
        <v>598</v>
      </c>
      <c r="AC1" s="54" t="s">
        <v>599</v>
      </c>
      <c r="AD1" s="54" t="s">
        <v>600</v>
      </c>
      <c r="AE1" s="54" t="s">
        <v>601</v>
      </c>
      <c r="AF1" s="54" t="s">
        <v>602</v>
      </c>
      <c r="AG1" s="54" t="s">
        <v>603</v>
      </c>
      <c r="AH1" s="34" t="s">
        <v>604</v>
      </c>
      <c r="AI1" s="54" t="s">
        <v>816</v>
      </c>
      <c r="AJ1" s="54" t="s">
        <v>817</v>
      </c>
      <c r="AK1" s="34" t="s">
        <v>818</v>
      </c>
      <c r="AL1" s="35" t="s">
        <v>714</v>
      </c>
      <c r="AM1" s="35" t="s">
        <v>715</v>
      </c>
      <c r="AN1" s="35" t="s">
        <v>716</v>
      </c>
      <c r="AO1" s="55" t="s">
        <v>704</v>
      </c>
      <c r="AP1" s="55" t="s">
        <v>705</v>
      </c>
      <c r="AQ1" s="55" t="s">
        <v>847</v>
      </c>
      <c r="AR1" s="55" t="s">
        <v>706</v>
      </c>
      <c r="AS1" s="55" t="s">
        <v>707</v>
      </c>
      <c r="AT1" s="55" t="s">
        <v>708</v>
      </c>
      <c r="AU1" s="55" t="s">
        <v>767</v>
      </c>
      <c r="AV1" s="55" t="s">
        <v>768</v>
      </c>
      <c r="AW1" s="55" t="s">
        <v>769</v>
      </c>
      <c r="AX1" s="55" t="s">
        <v>770</v>
      </c>
      <c r="AY1" s="55" t="s">
        <v>845</v>
      </c>
      <c r="AZ1" s="55" t="s">
        <v>771</v>
      </c>
      <c r="BA1" s="55" t="s">
        <v>772</v>
      </c>
      <c r="BB1" s="55" t="s">
        <v>773</v>
      </c>
      <c r="BC1" s="55" t="s">
        <v>774</v>
      </c>
      <c r="BD1" s="55" t="s">
        <v>775</v>
      </c>
      <c r="BE1" s="55" t="s">
        <v>776</v>
      </c>
      <c r="BF1" s="55" t="s">
        <v>777</v>
      </c>
      <c r="BG1" s="55" t="s">
        <v>778</v>
      </c>
      <c r="BH1" s="55" t="s">
        <v>779</v>
      </c>
      <c r="BI1" s="36" t="s">
        <v>605</v>
      </c>
      <c r="BJ1" s="36" t="s">
        <v>606</v>
      </c>
      <c r="BK1" s="36" t="s">
        <v>607</v>
      </c>
      <c r="BL1" s="36" t="s">
        <v>608</v>
      </c>
      <c r="BM1" s="36" t="s">
        <v>609</v>
      </c>
      <c r="BN1" s="36" t="s">
        <v>780</v>
      </c>
      <c r="BO1" s="36" t="s">
        <v>610</v>
      </c>
      <c r="BP1" s="36" t="s">
        <v>611</v>
      </c>
      <c r="BQ1" s="36" t="s">
        <v>612</v>
      </c>
      <c r="BR1" s="36" t="s">
        <v>613</v>
      </c>
      <c r="BS1" s="36" t="s">
        <v>614</v>
      </c>
      <c r="BT1" s="36" t="s">
        <v>615</v>
      </c>
      <c r="BU1" s="36" t="s">
        <v>616</v>
      </c>
      <c r="BV1" s="36" t="s">
        <v>617</v>
      </c>
      <c r="BW1" s="37" t="s">
        <v>618</v>
      </c>
    </row>
    <row r="2" spans="1:75" s="20" customFormat="1" ht="80" customHeight="1">
      <c r="A2" s="21" t="s">
        <v>666</v>
      </c>
      <c r="B2" s="25" t="s">
        <v>16</v>
      </c>
      <c r="C2" s="25" t="s">
        <v>327</v>
      </c>
      <c r="D2" s="25" t="s">
        <v>56</v>
      </c>
      <c r="E2" s="25" t="s">
        <v>136</v>
      </c>
      <c r="F2" s="25" t="s">
        <v>422</v>
      </c>
      <c r="G2" s="25" t="s">
        <v>138</v>
      </c>
      <c r="H2" s="25" t="s">
        <v>137</v>
      </c>
      <c r="I2" s="25" t="s">
        <v>139</v>
      </c>
      <c r="J2" s="25" t="s">
        <v>140</v>
      </c>
      <c r="K2" s="25" t="s">
        <v>141</v>
      </c>
      <c r="L2" s="56" t="s">
        <v>284</v>
      </c>
      <c r="M2" s="21" t="s">
        <v>142</v>
      </c>
      <c r="N2" s="21" t="s">
        <v>143</v>
      </c>
      <c r="O2" s="21" t="s">
        <v>144</v>
      </c>
      <c r="P2" s="21" t="s">
        <v>145</v>
      </c>
      <c r="Q2" s="98" t="s">
        <v>728</v>
      </c>
      <c r="R2" s="98" t="s">
        <v>729</v>
      </c>
      <c r="S2" s="98" t="s">
        <v>727</v>
      </c>
      <c r="T2" s="38"/>
      <c r="U2" s="38" t="s">
        <v>280</v>
      </c>
      <c r="V2" s="38" t="s">
        <v>146</v>
      </c>
      <c r="W2" s="38" t="s">
        <v>147</v>
      </c>
      <c r="X2" s="38" t="s">
        <v>272</v>
      </c>
      <c r="Y2" s="38" t="s">
        <v>148</v>
      </c>
      <c r="Z2" s="38" t="s">
        <v>149</v>
      </c>
      <c r="AA2" s="39" t="s">
        <v>150</v>
      </c>
      <c r="AB2" s="39" t="s">
        <v>151</v>
      </c>
      <c r="AC2" s="39" t="s">
        <v>86</v>
      </c>
      <c r="AD2" s="39" t="s">
        <v>87</v>
      </c>
      <c r="AE2" s="39" t="s">
        <v>88</v>
      </c>
      <c r="AF2" s="39" t="s">
        <v>152</v>
      </c>
      <c r="AG2" s="39" t="s">
        <v>423</v>
      </c>
      <c r="AH2" s="39" t="s">
        <v>425</v>
      </c>
      <c r="AI2" s="39" t="s">
        <v>153</v>
      </c>
      <c r="AJ2" s="39" t="s">
        <v>424</v>
      </c>
      <c r="AK2" s="39" t="s">
        <v>426</v>
      </c>
      <c r="AL2" s="41" t="s">
        <v>91</v>
      </c>
      <c r="AM2" s="41" t="s">
        <v>92</v>
      </c>
      <c r="AN2" s="41" t="s">
        <v>93</v>
      </c>
      <c r="AO2" s="91" t="s">
        <v>95</v>
      </c>
      <c r="AP2" s="91" t="s">
        <v>96</v>
      </c>
      <c r="AQ2" s="42" t="s">
        <v>838</v>
      </c>
      <c r="AR2" s="91" t="s">
        <v>97</v>
      </c>
      <c r="AS2" s="91" t="s">
        <v>98</v>
      </c>
      <c r="AT2" s="91" t="s">
        <v>709</v>
      </c>
      <c r="AU2" s="42" t="s">
        <v>100</v>
      </c>
      <c r="AV2" s="42" t="s">
        <v>101</v>
      </c>
      <c r="AW2" s="43" t="s">
        <v>102</v>
      </c>
      <c r="AX2" s="43" t="s">
        <v>103</v>
      </c>
      <c r="AY2" s="43" t="s">
        <v>846</v>
      </c>
      <c r="AZ2" s="42" t="s">
        <v>104</v>
      </c>
      <c r="BA2" s="42" t="s">
        <v>105</v>
      </c>
      <c r="BB2" s="42" t="s">
        <v>106</v>
      </c>
      <c r="BC2" s="43" t="s">
        <v>107</v>
      </c>
      <c r="BD2" s="43" t="s">
        <v>108</v>
      </c>
      <c r="BE2" s="42" t="s">
        <v>109</v>
      </c>
      <c r="BF2" s="42" t="s">
        <v>110</v>
      </c>
      <c r="BG2" s="42" t="s">
        <v>111</v>
      </c>
      <c r="BH2" s="43" t="s">
        <v>112</v>
      </c>
      <c r="BI2" s="44" t="s">
        <v>114</v>
      </c>
      <c r="BJ2" s="44" t="s">
        <v>115</v>
      </c>
      <c r="BK2" s="44" t="s">
        <v>116</v>
      </c>
      <c r="BL2" s="44" t="s">
        <v>154</v>
      </c>
      <c r="BM2" s="44" t="s">
        <v>381</v>
      </c>
      <c r="BN2" s="44" t="s">
        <v>118</v>
      </c>
      <c r="BO2" s="44" t="s">
        <v>119</v>
      </c>
      <c r="BP2" s="44" t="s">
        <v>120</v>
      </c>
      <c r="BQ2" s="44" t="s">
        <v>121</v>
      </c>
      <c r="BR2" s="44" t="s">
        <v>380</v>
      </c>
      <c r="BS2" s="44" t="s">
        <v>122</v>
      </c>
      <c r="BT2" s="44" t="s">
        <v>123</v>
      </c>
      <c r="BU2" s="44" t="s">
        <v>124</v>
      </c>
      <c r="BV2" s="44" t="s">
        <v>125</v>
      </c>
      <c r="BW2" s="57" t="s">
        <v>283</v>
      </c>
    </row>
    <row r="3" spans="1:75" s="32" customFormat="1" ht="27" customHeight="1">
      <c r="A3" s="27" t="s">
        <v>360</v>
      </c>
      <c r="B3" s="26"/>
      <c r="C3" s="26"/>
      <c r="D3" s="26"/>
      <c r="E3" s="26"/>
      <c r="F3" s="26" t="s">
        <v>619</v>
      </c>
      <c r="G3" s="26" t="s">
        <v>156</v>
      </c>
      <c r="H3" s="26" t="s">
        <v>155</v>
      </c>
      <c r="I3" s="26" t="s">
        <v>157</v>
      </c>
      <c r="J3" s="26"/>
      <c r="K3" s="26"/>
      <c r="L3" s="58"/>
      <c r="M3" s="27" t="s">
        <v>158</v>
      </c>
      <c r="N3" s="27" t="s">
        <v>371</v>
      </c>
      <c r="O3" s="27"/>
      <c r="P3" s="27" t="s">
        <v>37</v>
      </c>
      <c r="Q3" s="99" t="s">
        <v>725</v>
      </c>
      <c r="R3" s="99" t="s">
        <v>34</v>
      </c>
      <c r="S3" s="99" t="s">
        <v>726</v>
      </c>
      <c r="T3" s="46"/>
      <c r="U3" s="46" t="s">
        <v>37</v>
      </c>
      <c r="V3" s="46" t="s">
        <v>37</v>
      </c>
      <c r="W3" s="46" t="s">
        <v>37</v>
      </c>
      <c r="X3" s="46" t="s">
        <v>37</v>
      </c>
      <c r="Y3" s="46" t="s">
        <v>37</v>
      </c>
      <c r="Z3" s="46"/>
      <c r="AA3" s="47" t="s">
        <v>131</v>
      </c>
      <c r="AB3" s="47" t="s">
        <v>131</v>
      </c>
      <c r="AC3" s="47"/>
      <c r="AD3" s="47"/>
      <c r="AE3" s="47" t="s">
        <v>132</v>
      </c>
      <c r="AF3" s="47" t="s">
        <v>131</v>
      </c>
      <c r="AG3" s="47" t="s">
        <v>131</v>
      </c>
      <c r="AH3" s="47" t="s">
        <v>131</v>
      </c>
      <c r="AI3" s="47"/>
      <c r="AJ3" s="47"/>
      <c r="AK3" s="47"/>
      <c r="AL3" s="48" t="s">
        <v>133</v>
      </c>
      <c r="AM3" s="48" t="s">
        <v>134</v>
      </c>
      <c r="AN3" s="48" t="s">
        <v>134</v>
      </c>
      <c r="AO3" s="90" t="s">
        <v>710</v>
      </c>
      <c r="AP3" s="90" t="s">
        <v>710</v>
      </c>
      <c r="AQ3" s="49" t="s">
        <v>135</v>
      </c>
      <c r="AR3" s="90" t="s">
        <v>710</v>
      </c>
      <c r="AS3" s="90" t="s">
        <v>710</v>
      </c>
      <c r="AT3" s="89"/>
      <c r="AU3" s="90" t="s">
        <v>710</v>
      </c>
      <c r="AV3" s="90" t="s">
        <v>710</v>
      </c>
      <c r="AW3" s="90" t="s">
        <v>710</v>
      </c>
      <c r="AX3" s="90" t="s">
        <v>710</v>
      </c>
      <c r="AY3" s="90" t="s">
        <v>710</v>
      </c>
      <c r="AZ3" s="49"/>
      <c r="BA3" s="90" t="s">
        <v>710</v>
      </c>
      <c r="BB3" s="90" t="s">
        <v>710</v>
      </c>
      <c r="BC3" s="90" t="s">
        <v>710</v>
      </c>
      <c r="BD3" s="90" t="s">
        <v>710</v>
      </c>
      <c r="BE3" s="49"/>
      <c r="BF3" s="90" t="s">
        <v>710</v>
      </c>
      <c r="BG3" s="90" t="s">
        <v>710</v>
      </c>
      <c r="BH3" s="90" t="s">
        <v>710</v>
      </c>
      <c r="BI3" s="50" t="s">
        <v>841</v>
      </c>
      <c r="BJ3" s="50" t="s">
        <v>841</v>
      </c>
      <c r="BK3" s="50" t="s">
        <v>841</v>
      </c>
      <c r="BL3" s="50" t="s">
        <v>841</v>
      </c>
      <c r="BM3" s="50" t="s">
        <v>841</v>
      </c>
      <c r="BN3" s="50" t="s">
        <v>841</v>
      </c>
      <c r="BO3" s="50" t="s">
        <v>841</v>
      </c>
      <c r="BP3" s="50" t="s">
        <v>841</v>
      </c>
      <c r="BQ3" s="50" t="s">
        <v>841</v>
      </c>
      <c r="BR3" s="50" t="s">
        <v>841</v>
      </c>
      <c r="BS3" s="50" t="s">
        <v>841</v>
      </c>
      <c r="BT3" s="50" t="s">
        <v>841</v>
      </c>
      <c r="BU3" s="50" t="s">
        <v>841</v>
      </c>
      <c r="BV3" s="50" t="s">
        <v>841</v>
      </c>
      <c r="BW3" s="50" t="s">
        <v>841</v>
      </c>
    </row>
    <row r="4" spans="1:75" ht="15" customHeight="1">
      <c r="A4" s="12"/>
      <c r="B4" s="7"/>
      <c r="C4" s="8"/>
      <c r="D4" s="8"/>
      <c r="E4" s="8"/>
      <c r="F4" s="8"/>
      <c r="G4" s="8"/>
      <c r="H4" s="8"/>
      <c r="I4" s="8"/>
      <c r="J4" s="8"/>
      <c r="K4" s="8"/>
      <c r="L4" s="4"/>
      <c r="M4" s="5"/>
      <c r="N4" s="5"/>
      <c r="O4" s="5"/>
      <c r="Q4" s="101"/>
      <c r="R4" s="101"/>
      <c r="S4" s="102"/>
      <c r="T4" s="11"/>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c r="A5" s="12"/>
      <c r="B5" s="7"/>
      <c r="C5" s="8"/>
      <c r="D5" s="8"/>
      <c r="E5" s="8"/>
      <c r="F5" s="8"/>
      <c r="G5" s="8"/>
      <c r="H5" s="8"/>
      <c r="I5" s="8"/>
      <c r="J5" s="8"/>
      <c r="K5" s="8"/>
      <c r="L5" s="4"/>
      <c r="M5" s="5"/>
      <c r="N5" s="5"/>
      <c r="O5" s="5"/>
      <c r="Q5" s="101"/>
      <c r="R5" s="101"/>
      <c r="S5" s="102"/>
      <c r="T5" s="11"/>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c r="A6" s="12"/>
      <c r="B6" s="7"/>
      <c r="C6" s="8"/>
      <c r="D6" s="8"/>
      <c r="E6" s="8"/>
      <c r="F6" s="8"/>
      <c r="G6" s="8"/>
      <c r="H6" s="8"/>
      <c r="I6" s="8"/>
      <c r="J6" s="8"/>
      <c r="K6" s="8"/>
      <c r="L6" s="4"/>
      <c r="M6" s="5"/>
      <c r="N6" s="5"/>
      <c r="O6" s="5"/>
      <c r="Q6" s="101"/>
      <c r="R6" s="101"/>
      <c r="S6" s="102"/>
      <c r="T6" s="11"/>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c r="A7" s="12"/>
      <c r="B7" s="7"/>
      <c r="C7" s="8"/>
      <c r="D7" s="8"/>
      <c r="E7" s="8"/>
      <c r="F7" s="8"/>
      <c r="G7" s="8"/>
      <c r="H7" s="8"/>
      <c r="I7" s="8"/>
      <c r="J7" s="8"/>
      <c r="K7" s="8"/>
      <c r="L7" s="4"/>
      <c r="M7" s="5"/>
      <c r="N7" s="5"/>
      <c r="O7" s="5"/>
      <c r="Q7" s="101"/>
      <c r="R7" s="101"/>
      <c r="S7" s="102"/>
      <c r="T7" s="11"/>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5">
      <c r="A8" s="12"/>
      <c r="B8" s="7"/>
      <c r="C8" s="8"/>
      <c r="D8" s="8"/>
      <c r="E8" s="8"/>
      <c r="F8" s="8"/>
      <c r="G8" s="8"/>
      <c r="H8" s="8"/>
      <c r="I8" s="8"/>
      <c r="J8" s="8"/>
      <c r="K8" s="8"/>
      <c r="L8" s="4"/>
      <c r="M8" s="5"/>
      <c r="N8" s="5"/>
      <c r="O8" s="5"/>
      <c r="Q8" s="101"/>
      <c r="R8" s="101"/>
      <c r="S8" s="102"/>
      <c r="T8" s="11"/>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5">
      <c r="A9" s="12"/>
      <c r="B9" s="7"/>
      <c r="C9" s="8"/>
      <c r="D9" s="8"/>
      <c r="E9" s="8"/>
      <c r="F9" s="8"/>
      <c r="G9" s="8"/>
      <c r="H9" s="8"/>
      <c r="I9" s="8"/>
      <c r="J9" s="8"/>
      <c r="K9" s="8"/>
      <c r="L9" s="4"/>
      <c r="M9" s="5"/>
      <c r="N9" s="5"/>
      <c r="O9" s="5"/>
      <c r="Q9" s="101"/>
      <c r="R9" s="101"/>
      <c r="S9" s="102"/>
      <c r="T9" s="11"/>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5">
      <c r="A10" s="12"/>
      <c r="B10" s="7"/>
      <c r="C10" s="8"/>
      <c r="D10" s="8"/>
      <c r="E10" s="8"/>
      <c r="F10" s="8"/>
      <c r="G10" s="8"/>
      <c r="H10" s="8"/>
      <c r="I10" s="8"/>
      <c r="J10" s="8"/>
      <c r="K10" s="8"/>
      <c r="L10" s="4"/>
      <c r="M10" s="5"/>
      <c r="N10" s="5"/>
      <c r="O10" s="5"/>
      <c r="Q10" s="101"/>
      <c r="R10" s="101"/>
      <c r="S10" s="102"/>
      <c r="T10" s="11"/>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5">
      <c r="A11" s="12"/>
      <c r="B11" s="7"/>
      <c r="C11" s="8"/>
      <c r="D11" s="8"/>
      <c r="E11" s="8"/>
      <c r="F11" s="8"/>
      <c r="G11" s="8"/>
      <c r="H11" s="8"/>
      <c r="I11" s="8"/>
      <c r="J11" s="8"/>
      <c r="K11" s="8"/>
      <c r="L11" s="4"/>
      <c r="M11" s="5"/>
      <c r="N11" s="5"/>
      <c r="O11" s="5"/>
      <c r="Q11" s="101"/>
      <c r="R11" s="101"/>
      <c r="S11" s="102"/>
      <c r="T11" s="11"/>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5">
      <c r="B12" s="7"/>
      <c r="C12" s="8"/>
      <c r="D12" s="8"/>
      <c r="E12" s="8"/>
      <c r="F12" s="8"/>
      <c r="G12" s="8"/>
      <c r="H12" s="8"/>
      <c r="I12" s="8"/>
      <c r="J12" s="8"/>
      <c r="K12" s="8"/>
      <c r="L12" s="4"/>
      <c r="M12" s="5"/>
      <c r="N12" s="5"/>
      <c r="O12" s="5"/>
      <c r="P12" s="5"/>
      <c r="Q12" s="101"/>
      <c r="R12" s="101"/>
      <c r="S12" s="102"/>
      <c r="T12" s="11"/>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5">
      <c r="B13" s="7"/>
      <c r="C13" s="8"/>
      <c r="D13" s="8"/>
      <c r="E13" s="8"/>
      <c r="F13" s="8"/>
      <c r="G13" s="8"/>
      <c r="H13" s="8"/>
      <c r="I13" s="8"/>
      <c r="J13" s="8"/>
      <c r="K13" s="8"/>
      <c r="L13" s="4"/>
      <c r="M13" s="5"/>
      <c r="N13" s="5"/>
      <c r="O13" s="5"/>
      <c r="P13" s="5"/>
      <c r="Q13" s="101"/>
      <c r="R13" s="101"/>
      <c r="S13" s="102"/>
      <c r="T13" s="11"/>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5">
      <c r="B14" s="7"/>
      <c r="C14" s="8"/>
      <c r="D14" s="8"/>
      <c r="E14" s="8"/>
      <c r="F14" s="8"/>
      <c r="G14" s="8"/>
      <c r="H14" s="8"/>
      <c r="I14" s="8"/>
      <c r="J14" s="8"/>
      <c r="K14" s="8"/>
      <c r="L14" s="4"/>
      <c r="M14" s="5"/>
      <c r="N14" s="5"/>
      <c r="O14" s="5"/>
      <c r="P14" s="5"/>
      <c r="Q14" s="101"/>
      <c r="R14" s="101"/>
      <c r="S14" s="102"/>
      <c r="T14" s="11"/>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5">
      <c r="B15" s="7"/>
      <c r="C15" s="8"/>
      <c r="D15" s="8"/>
      <c r="E15" s="8"/>
      <c r="F15" s="8"/>
      <c r="G15" s="8"/>
      <c r="H15" s="8"/>
      <c r="I15" s="8"/>
      <c r="J15" s="8"/>
      <c r="K15" s="8"/>
      <c r="L15" s="4"/>
      <c r="M15" s="5"/>
      <c r="N15" s="5"/>
      <c r="O15" s="5"/>
      <c r="P15" s="5"/>
      <c r="Q15" s="101"/>
      <c r="R15" s="101"/>
      <c r="S15" s="102"/>
      <c r="T15" s="11"/>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5">
      <c r="B16" s="7"/>
      <c r="C16" s="8"/>
      <c r="D16" s="8"/>
      <c r="E16" s="8"/>
      <c r="F16" s="8"/>
      <c r="G16" s="8"/>
      <c r="H16" s="8"/>
      <c r="I16" s="8"/>
      <c r="J16" s="8"/>
      <c r="K16" s="8"/>
      <c r="L16" s="4"/>
      <c r="M16" s="5"/>
      <c r="N16" s="5"/>
      <c r="O16" s="5"/>
      <c r="P16" s="5"/>
      <c r="Q16" s="101"/>
      <c r="R16" s="101"/>
      <c r="S16" s="102"/>
      <c r="T16" s="11"/>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5">
      <c r="B17" s="7"/>
      <c r="C17" s="8"/>
      <c r="D17" s="8"/>
      <c r="E17" s="8"/>
      <c r="F17" s="8"/>
      <c r="G17" s="8"/>
      <c r="H17" s="8"/>
      <c r="I17" s="8"/>
      <c r="J17" s="8"/>
      <c r="K17" s="8"/>
      <c r="L17" s="4"/>
      <c r="M17" s="5"/>
      <c r="N17" s="5"/>
      <c r="O17" s="5"/>
      <c r="P17" s="5"/>
      <c r="Q17" s="101"/>
      <c r="R17" s="101"/>
      <c r="S17" s="102"/>
      <c r="T17" s="11"/>
      <c r="U17" s="5"/>
      <c r="V17" s="5"/>
      <c r="W17" s="5"/>
      <c r="X17" s="5"/>
      <c r="Y17" s="5"/>
      <c r="Z17" s="5"/>
      <c r="AA17" s="5"/>
      <c r="AB17" s="5"/>
      <c r="AC17" s="5"/>
      <c r="AD17" s="5"/>
      <c r="AE17" s="15"/>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5">
      <c r="B18" s="7"/>
      <c r="C18" s="8"/>
      <c r="D18" s="8"/>
      <c r="E18" s="8"/>
      <c r="F18" s="8"/>
      <c r="G18" s="8"/>
      <c r="H18" s="8"/>
      <c r="I18" s="8"/>
      <c r="J18" s="8"/>
      <c r="K18" s="8"/>
      <c r="L18" s="4"/>
      <c r="M18" s="5"/>
      <c r="N18" s="5"/>
      <c r="O18" s="5"/>
      <c r="P18" s="5"/>
      <c r="Q18" s="101"/>
      <c r="R18" s="101"/>
      <c r="S18" s="102"/>
      <c r="T18" s="11"/>
      <c r="U18" s="5"/>
      <c r="V18" s="5"/>
      <c r="W18" s="5"/>
      <c r="X18" s="5"/>
      <c r="Y18" s="5"/>
      <c r="Z18" s="5"/>
      <c r="AA18" s="5"/>
      <c r="AB18" s="5"/>
      <c r="AC18" s="5"/>
      <c r="AD18" s="5"/>
      <c r="AE18" s="16"/>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5">
      <c r="B19" s="7"/>
      <c r="C19" s="8"/>
      <c r="D19" s="8"/>
      <c r="E19" s="8"/>
      <c r="F19" s="8"/>
      <c r="G19" s="8"/>
      <c r="H19" s="8"/>
      <c r="I19" s="8"/>
      <c r="J19" s="8"/>
      <c r="K19" s="8"/>
      <c r="L19" s="4"/>
      <c r="M19" s="5"/>
      <c r="N19" s="5"/>
      <c r="O19" s="5"/>
      <c r="P19" s="5"/>
      <c r="Q19" s="101"/>
      <c r="R19" s="101"/>
      <c r="S19" s="102"/>
      <c r="T19" s="11"/>
      <c r="U19" s="5"/>
      <c r="V19" s="5"/>
      <c r="W19" s="5"/>
      <c r="X19" s="5"/>
      <c r="Y19" s="5"/>
      <c r="Z19" s="5"/>
      <c r="AA19" s="5"/>
      <c r="AB19" s="5"/>
      <c r="AC19" s="5"/>
      <c r="AD19" s="5"/>
      <c r="AE19" s="14"/>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5">
      <c r="B20" s="7"/>
      <c r="C20" s="8"/>
      <c r="D20" s="8"/>
      <c r="E20" s="8"/>
      <c r="F20" s="8"/>
      <c r="G20" s="8"/>
      <c r="H20" s="8"/>
      <c r="I20" s="8"/>
      <c r="J20" s="8"/>
      <c r="K20" s="8"/>
      <c r="L20" s="4"/>
      <c r="M20" s="5"/>
      <c r="N20" s="5"/>
      <c r="O20" s="5"/>
      <c r="P20" s="5"/>
      <c r="Q20" s="101"/>
      <c r="R20" s="101"/>
      <c r="S20" s="102"/>
      <c r="T20" s="11"/>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5">
      <c r="B21" s="7"/>
      <c r="C21" s="8"/>
      <c r="D21" s="8"/>
      <c r="E21" s="8"/>
      <c r="F21" s="8"/>
      <c r="G21" s="8"/>
      <c r="H21" s="8"/>
      <c r="I21" s="8"/>
      <c r="J21" s="8"/>
      <c r="K21" s="8"/>
      <c r="L21" s="4"/>
      <c r="M21" s="5"/>
      <c r="N21" s="5"/>
      <c r="O21" s="5"/>
      <c r="P21" s="5"/>
      <c r="Q21" s="101"/>
      <c r="R21" s="101"/>
      <c r="S21" s="102"/>
      <c r="T21" s="11"/>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5">
      <c r="L22" s="4"/>
    </row>
    <row r="23" spans="2:74" ht="14.5">
      <c r="L23" s="4"/>
    </row>
    <row r="24" spans="2:74" ht="14.5">
      <c r="L24" s="4"/>
    </row>
    <row r="25" spans="2:74" ht="14.5">
      <c r="L25" s="4"/>
    </row>
    <row r="26" spans="2:74" ht="14.5">
      <c r="L26" s="4"/>
    </row>
    <row r="27" spans="2:74" ht="14.5">
      <c r="L27" s="4"/>
    </row>
    <row r="28" spans="2:74" ht="14.5">
      <c r="L28" s="4"/>
    </row>
    <row r="29" spans="2:74" ht="14.5">
      <c r="L29" s="4"/>
    </row>
    <row r="30" spans="2:74" ht="14.5">
      <c r="L30" s="4"/>
    </row>
    <row r="31" spans="2:74" ht="14.5">
      <c r="L31" s="4"/>
    </row>
    <row r="32" spans="2:74" ht="14.5">
      <c r="L32" s="4"/>
    </row>
    <row r="33" spans="12:12" ht="14.5">
      <c r="L33" s="4"/>
    </row>
    <row r="34" spans="12:12" ht="14.5">
      <c r="L34" s="4"/>
    </row>
    <row r="35" spans="12:12" ht="14.5">
      <c r="L35" s="4"/>
    </row>
    <row r="36" spans="12:12" ht="14.5">
      <c r="L36" s="4"/>
    </row>
    <row r="37" spans="12:12" ht="14.5">
      <c r="L37" s="4"/>
    </row>
    <row r="38" spans="12:12" ht="14.5">
      <c r="L38" s="4"/>
    </row>
    <row r="39" spans="12:12" ht="14.5">
      <c r="L39" s="4"/>
    </row>
    <row r="40" spans="12:12" ht="14.5">
      <c r="L40" s="4"/>
    </row>
    <row r="41" spans="12:12" ht="14.5">
      <c r="L41" s="4"/>
    </row>
    <row r="42" spans="12:12" ht="14.5">
      <c r="L42" s="4"/>
    </row>
    <row r="43" spans="12:12" ht="14.5">
      <c r="L43" s="4"/>
    </row>
    <row r="44" spans="12:12" ht="14.5">
      <c r="L44" s="4"/>
    </row>
    <row r="45" spans="12:12" ht="14.5">
      <c r="L45" s="4"/>
    </row>
    <row r="46" spans="12:12" ht="14.5">
      <c r="L46" s="4"/>
    </row>
    <row r="47" spans="12:12" ht="14.5">
      <c r="L47" s="4"/>
    </row>
    <row r="48" spans="12:12" ht="14.5">
      <c r="L48" s="4"/>
    </row>
    <row r="49" spans="12:12" ht="14.5">
      <c r="L49" s="4"/>
    </row>
    <row r="50" spans="12:12" ht="14.5">
      <c r="L50" s="4"/>
    </row>
    <row r="51" spans="12:12" ht="14.5">
      <c r="L51" s="4"/>
    </row>
    <row r="52" spans="12:12" ht="14.5">
      <c r="L52" s="4"/>
    </row>
    <row r="53" spans="12:12" ht="14.5">
      <c r="L53" s="4"/>
    </row>
    <row r="54" spans="12:12" ht="14.5">
      <c r="L54" s="4"/>
    </row>
    <row r="55" spans="12:12" ht="14.5">
      <c r="L55" s="4"/>
    </row>
    <row r="56" spans="12:12" ht="14.5">
      <c r="L56" s="4"/>
    </row>
    <row r="57" spans="12:12" ht="14.5">
      <c r="L57" s="4"/>
    </row>
    <row r="58" spans="12:12" ht="14.5">
      <c r="L58" s="4"/>
    </row>
    <row r="59" spans="12:12" ht="14.5">
      <c r="L59" s="4"/>
    </row>
    <row r="60" spans="12:12" ht="14.5">
      <c r="L60" s="4"/>
    </row>
    <row r="61" spans="12:12" ht="14.5">
      <c r="L61" s="4"/>
    </row>
    <row r="62" spans="12:12" ht="14.5">
      <c r="L62" s="4"/>
    </row>
    <row r="63" spans="12:12" ht="14.5">
      <c r="L63" s="4"/>
    </row>
    <row r="64" spans="12:12" ht="14.5">
      <c r="L64" s="4"/>
    </row>
    <row r="65" spans="12:12" ht="14.5">
      <c r="L65" s="4"/>
    </row>
    <row r="66" spans="12:12" ht="14.5">
      <c r="L66" s="4"/>
    </row>
    <row r="67" spans="12:12" ht="14.5">
      <c r="L67" s="4"/>
    </row>
    <row r="68" spans="12:12" ht="14.5">
      <c r="L68" s="4"/>
    </row>
    <row r="69" spans="12:12" ht="14.5">
      <c r="L69" s="4"/>
    </row>
    <row r="70" spans="12:12" ht="14.5">
      <c r="L70" s="4"/>
    </row>
    <row r="71" spans="12:12" ht="14.5">
      <c r="L71" s="4"/>
    </row>
    <row r="72" spans="12:12" ht="14.5">
      <c r="L72" s="4"/>
    </row>
    <row r="73" spans="12:12" ht="14.5">
      <c r="L73" s="4"/>
    </row>
    <row r="74" spans="12:12" ht="14.5">
      <c r="L74" s="4"/>
    </row>
    <row r="75" spans="12:12" ht="14.5">
      <c r="L75" s="4"/>
    </row>
    <row r="76" spans="12:12" ht="14.5">
      <c r="L76" s="4"/>
    </row>
    <row r="77" spans="12:12" ht="14.5">
      <c r="L77" s="4"/>
    </row>
    <row r="78" spans="12:12" ht="14.5">
      <c r="L78" s="4"/>
    </row>
    <row r="79" spans="12:12" ht="14.5">
      <c r="L79" s="4"/>
    </row>
    <row r="80" spans="12:12" ht="14.5">
      <c r="L80" s="4"/>
    </row>
    <row r="81" spans="12:12" ht="14.5">
      <c r="L81" s="4"/>
    </row>
    <row r="82" spans="12:12" ht="14.5">
      <c r="L82" s="4"/>
    </row>
    <row r="83" spans="12:12" ht="14.5">
      <c r="L83" s="4"/>
    </row>
    <row r="84" spans="12:12" ht="14.5">
      <c r="L84" s="4"/>
    </row>
    <row r="85" spans="12:12" ht="14.5">
      <c r="L85" s="4"/>
    </row>
    <row r="86" spans="12:12" ht="14.5">
      <c r="L86" s="4"/>
    </row>
    <row r="87" spans="12:12" ht="14.5">
      <c r="L87" s="4"/>
    </row>
    <row r="88" spans="12:12" ht="14.5">
      <c r="L88" s="4"/>
    </row>
    <row r="89" spans="12:12" ht="14.5">
      <c r="L89" s="4"/>
    </row>
    <row r="90" spans="12:12" ht="14.5">
      <c r="L90" s="4"/>
    </row>
    <row r="91" spans="12:12" ht="14.5">
      <c r="L91" s="4"/>
    </row>
    <row r="92" spans="12:12" ht="14.5">
      <c r="L92" s="4"/>
    </row>
    <row r="93" spans="12:12" ht="14.5">
      <c r="L93" s="4"/>
    </row>
    <row r="94" spans="12:12" ht="14.5">
      <c r="L94" s="4"/>
    </row>
    <row r="95" spans="12:12" ht="14.5">
      <c r="L95" s="4"/>
    </row>
    <row r="96" spans="12:12" ht="14.5">
      <c r="L96" s="4"/>
    </row>
    <row r="97" spans="12:12" ht="14.5">
      <c r="L97" s="4"/>
    </row>
    <row r="98" spans="12:12" ht="14.5">
      <c r="L98" s="4"/>
    </row>
    <row r="99" spans="12:12" ht="14.5">
      <c r="L99" s="4"/>
    </row>
    <row r="100" spans="12:12" ht="14.5">
      <c r="L100" s="4"/>
    </row>
    <row r="101" spans="12:12" ht="14.5">
      <c r="L101" s="4"/>
    </row>
    <row r="102" spans="12:12" ht="14.5">
      <c r="L102" s="4"/>
    </row>
    <row r="103" spans="12:12" ht="14.5">
      <c r="L103" s="4"/>
    </row>
    <row r="104" spans="12:12" ht="14.5">
      <c r="L104" s="4"/>
    </row>
    <row r="105" spans="12:12" ht="14.5">
      <c r="L105" s="4"/>
    </row>
    <row r="106" spans="12:12" ht="14.5">
      <c r="L106" s="4"/>
    </row>
    <row r="107" spans="12:12" ht="14.5">
      <c r="L107" s="4"/>
    </row>
    <row r="108" spans="12:12" ht="14.5">
      <c r="L108" s="4"/>
    </row>
    <row r="109" spans="12:12" ht="14.5">
      <c r="L109" s="4"/>
    </row>
    <row r="110" spans="12:12" ht="14.5">
      <c r="L110" s="4"/>
    </row>
    <row r="111" spans="12:12" ht="14.5">
      <c r="L111" s="4"/>
    </row>
    <row r="112" spans="12:12" ht="14.5">
      <c r="L112" s="4"/>
    </row>
    <row r="113" spans="12:12" ht="14.5">
      <c r="L113" s="4"/>
    </row>
    <row r="114" spans="12:12" ht="14.5">
      <c r="L114" s="4"/>
    </row>
    <row r="115" spans="12:12" ht="14.5">
      <c r="L115" s="4"/>
    </row>
    <row r="116" spans="12:12" ht="14.5">
      <c r="L116" s="4"/>
    </row>
    <row r="117" spans="12:12" ht="14.5">
      <c r="L117" s="4"/>
    </row>
    <row r="118" spans="12:12" ht="14.5">
      <c r="L118" s="4"/>
    </row>
    <row r="119" spans="12:12" ht="14.5">
      <c r="L119" s="4"/>
    </row>
    <row r="120" spans="12:12" ht="14.5">
      <c r="L120" s="4"/>
    </row>
    <row r="121" spans="12:12" ht="14.5">
      <c r="L121" s="4"/>
    </row>
    <row r="122" spans="12:12" ht="14.5">
      <c r="L122" s="4"/>
    </row>
    <row r="123" spans="12:12" ht="14.5">
      <c r="L123" s="4"/>
    </row>
    <row r="124" spans="12:12" ht="14.5">
      <c r="L124" s="4"/>
    </row>
    <row r="125" spans="12:12" ht="14.5">
      <c r="L125" s="4"/>
    </row>
    <row r="126" spans="12:12" ht="14.5">
      <c r="L126" s="4"/>
    </row>
    <row r="127" spans="12:12" ht="14.5">
      <c r="L127" s="4"/>
    </row>
    <row r="128" spans="12:12" ht="14.5">
      <c r="L128" s="4"/>
    </row>
    <row r="129" spans="12:12" ht="14.5">
      <c r="L129" s="4"/>
    </row>
    <row r="130" spans="12:12" ht="14.5">
      <c r="L130" s="4"/>
    </row>
    <row r="131" spans="12:12" ht="14.5">
      <c r="L131" s="4"/>
    </row>
    <row r="132" spans="12:12" ht="14.5">
      <c r="L132" s="4"/>
    </row>
    <row r="133" spans="12:12" ht="14.5">
      <c r="L133" s="4"/>
    </row>
    <row r="134" spans="12:12" ht="14.5">
      <c r="L134" s="4"/>
    </row>
    <row r="135" spans="12:12" ht="14.5">
      <c r="L135" s="4"/>
    </row>
    <row r="136" spans="12:12" ht="14.5">
      <c r="L136" s="4"/>
    </row>
    <row r="137" spans="12:12" ht="14.5">
      <c r="L137" s="4"/>
    </row>
    <row r="138" spans="12:12" ht="14.5">
      <c r="L138" s="4"/>
    </row>
    <row r="139" spans="12:12" ht="14.5">
      <c r="L139" s="4"/>
    </row>
    <row r="140" spans="12:12" ht="14.5">
      <c r="L140" s="4"/>
    </row>
    <row r="141" spans="12:12" ht="14.5">
      <c r="L141" s="4"/>
    </row>
    <row r="142" spans="12:12" ht="14.5">
      <c r="L142" s="4"/>
    </row>
    <row r="143" spans="12:12" ht="14.5">
      <c r="L143" s="4"/>
    </row>
    <row r="144" spans="12:12" ht="14.5">
      <c r="L144" s="4"/>
    </row>
    <row r="145" spans="12:12" ht="14.5">
      <c r="L145" s="4"/>
    </row>
    <row r="146" spans="12:12" ht="14.5">
      <c r="L146" s="4"/>
    </row>
    <row r="147" spans="12:12" ht="14.5">
      <c r="L147" s="4"/>
    </row>
    <row r="148" spans="12:12" ht="14.5">
      <c r="L148" s="4"/>
    </row>
    <row r="149" spans="12:12" ht="14.5">
      <c r="L149" s="4"/>
    </row>
    <row r="150" spans="12:12" ht="14.5">
      <c r="L150" s="4"/>
    </row>
    <row r="151" spans="12:12" ht="14.5">
      <c r="L151" s="4"/>
    </row>
    <row r="152" spans="12:12" ht="14.5">
      <c r="L152" s="4"/>
    </row>
    <row r="153" spans="12:12" ht="14.5">
      <c r="L153" s="4"/>
    </row>
    <row r="154" spans="12:12" ht="14.5">
      <c r="L154" s="4"/>
    </row>
    <row r="155" spans="12:12" ht="14.5">
      <c r="L155" s="4"/>
    </row>
    <row r="156" spans="12:12" ht="14.5">
      <c r="L156" s="4"/>
    </row>
    <row r="157" spans="12:12" ht="14.5">
      <c r="L157" s="4"/>
    </row>
    <row r="158" spans="12:12" ht="14.5">
      <c r="L158" s="4"/>
    </row>
    <row r="159" spans="12:12" ht="14.5">
      <c r="L159" s="4"/>
    </row>
    <row r="160" spans="12:12" ht="14.5">
      <c r="L160" s="4"/>
    </row>
    <row r="161" spans="12:12" ht="14.5">
      <c r="L161" s="4"/>
    </row>
    <row r="162" spans="12:12" ht="14.5">
      <c r="L162" s="4"/>
    </row>
    <row r="163" spans="12:12" ht="14.5">
      <c r="L163" s="4"/>
    </row>
    <row r="164" spans="12:12" ht="14.5">
      <c r="L164" s="4"/>
    </row>
    <row r="165" spans="12:12" ht="14.5">
      <c r="L165" s="4"/>
    </row>
    <row r="166" spans="12:12" ht="14.5">
      <c r="L166" s="4"/>
    </row>
    <row r="167" spans="12:12" ht="14.5">
      <c r="L167" s="4"/>
    </row>
    <row r="168" spans="12:12" ht="14.5">
      <c r="L168" s="4"/>
    </row>
    <row r="169" spans="12:12" ht="14.5">
      <c r="L169" s="4"/>
    </row>
    <row r="170" spans="12:12" ht="14.5">
      <c r="L170" s="4"/>
    </row>
    <row r="171" spans="12:12" ht="14.5">
      <c r="L171" s="4"/>
    </row>
    <row r="172" spans="12:12" ht="14.5">
      <c r="L172" s="4"/>
    </row>
    <row r="173" spans="12:12" ht="14.5">
      <c r="L173" s="4"/>
    </row>
    <row r="174" spans="12:12" ht="14.5">
      <c r="L174" s="4"/>
    </row>
    <row r="175" spans="12:12" ht="14.5">
      <c r="L175" s="4"/>
    </row>
    <row r="176" spans="12:12" ht="14.5">
      <c r="L176" s="4"/>
    </row>
    <row r="177" spans="12:12" ht="14.5">
      <c r="L177" s="4"/>
    </row>
    <row r="178" spans="12:12" ht="14.5">
      <c r="L178" s="4"/>
    </row>
    <row r="179" spans="12:12" ht="14.5">
      <c r="L179" s="4"/>
    </row>
    <row r="180" spans="12:12" ht="14.5">
      <c r="L180" s="4"/>
    </row>
    <row r="181" spans="12:12" ht="14.5">
      <c r="L181" s="4"/>
    </row>
    <row r="182" spans="12:12" ht="14.5">
      <c r="L182" s="4"/>
    </row>
    <row r="183" spans="12:12" ht="14.5">
      <c r="L183" s="4"/>
    </row>
    <row r="184" spans="12:12" ht="14.5">
      <c r="L184" s="4"/>
    </row>
    <row r="185" spans="12:12" ht="14.5">
      <c r="L185" s="4"/>
    </row>
    <row r="186" spans="12:12" ht="14.5">
      <c r="L186" s="4"/>
    </row>
    <row r="187" spans="12:12" ht="14.5">
      <c r="L187" s="4"/>
    </row>
    <row r="188" spans="12:12" ht="14.5">
      <c r="L188" s="4"/>
    </row>
    <row r="189" spans="12:12" ht="14.5">
      <c r="L189" s="4"/>
    </row>
    <row r="190" spans="12:12" ht="14.5">
      <c r="L190" s="4"/>
    </row>
    <row r="191" spans="12:12" ht="14.5">
      <c r="L191" s="4"/>
    </row>
    <row r="192" spans="12:12" ht="14.5">
      <c r="L192" s="4"/>
    </row>
    <row r="193" spans="12:12" ht="14.5">
      <c r="L193" s="4"/>
    </row>
    <row r="194" spans="12:12" ht="14.5">
      <c r="L194" s="4"/>
    </row>
    <row r="195" spans="12:12" ht="14.5">
      <c r="L195" s="4"/>
    </row>
    <row r="196" spans="12:12" ht="14.5">
      <c r="L196" s="4"/>
    </row>
    <row r="197" spans="12:12" ht="14.5">
      <c r="L197" s="4"/>
    </row>
    <row r="198" spans="12:12" ht="14.5">
      <c r="L198" s="4"/>
    </row>
    <row r="199" spans="12:12" ht="14.5">
      <c r="L199" s="4"/>
    </row>
    <row r="200" spans="12:12" ht="14.5">
      <c r="L200" s="4"/>
    </row>
    <row r="201" spans="12:12" ht="14.5">
      <c r="L201" s="4"/>
    </row>
    <row r="202" spans="12:12" ht="14.5">
      <c r="L202" s="4"/>
    </row>
    <row r="203" spans="12:12" ht="14.5">
      <c r="L203" s="4"/>
    </row>
    <row r="204" spans="12:12" ht="14.5">
      <c r="L204" s="4"/>
    </row>
    <row r="205" spans="12:12" ht="14.5">
      <c r="L205" s="4"/>
    </row>
    <row r="206" spans="12:12" ht="14.5">
      <c r="L206" s="4"/>
    </row>
    <row r="207" spans="12:12" ht="14.5">
      <c r="L207" s="4"/>
    </row>
    <row r="208" spans="12:12" ht="14.5">
      <c r="L208" s="4"/>
    </row>
    <row r="209" spans="12:12" ht="14.5">
      <c r="L209" s="4"/>
    </row>
    <row r="210" spans="12:12" ht="14.5">
      <c r="L210" s="4"/>
    </row>
    <row r="211" spans="12:12" ht="14.5">
      <c r="L211" s="4"/>
    </row>
    <row r="212" spans="12:12" ht="14.5">
      <c r="L212" s="4"/>
    </row>
    <row r="213" spans="12:12" ht="14.5">
      <c r="L213" s="4"/>
    </row>
    <row r="214" spans="12:12" ht="14.5">
      <c r="L214" s="4"/>
    </row>
    <row r="215" spans="12:12" ht="14.5">
      <c r="L215" s="4"/>
    </row>
    <row r="216" spans="12:12" ht="14.5">
      <c r="L216" s="4"/>
    </row>
    <row r="217" spans="12:12" ht="14.5">
      <c r="L217" s="4"/>
    </row>
    <row r="218" spans="12:12" ht="14.5">
      <c r="L218" s="4"/>
    </row>
    <row r="219" spans="12:12" ht="14.5">
      <c r="L219" s="4"/>
    </row>
    <row r="220" spans="12:12" ht="14.5">
      <c r="L220" s="4"/>
    </row>
    <row r="221" spans="12:12" ht="14.5">
      <c r="L221" s="4"/>
    </row>
    <row r="222" spans="12:12" ht="14.5">
      <c r="L222" s="4"/>
    </row>
    <row r="223" spans="12:12" ht="14.5">
      <c r="L223" s="4"/>
    </row>
    <row r="224" spans="12:12" ht="14.5">
      <c r="L224" s="4"/>
    </row>
    <row r="225" spans="12:12" ht="14.5">
      <c r="L225" s="4"/>
    </row>
    <row r="226" spans="12:12" ht="14.5">
      <c r="L226" s="4"/>
    </row>
    <row r="227" spans="12:12" ht="14.5">
      <c r="L227" s="4"/>
    </row>
    <row r="228" spans="12:12" ht="14.5">
      <c r="L228" s="4"/>
    </row>
    <row r="229" spans="12:12" ht="14.5">
      <c r="L229" s="4"/>
    </row>
    <row r="230" spans="12:12" ht="14.5">
      <c r="L230" s="4"/>
    </row>
    <row r="231" spans="12:12" ht="14.5">
      <c r="L231" s="4"/>
    </row>
    <row r="232" spans="12:12" ht="14.5">
      <c r="L232" s="4"/>
    </row>
    <row r="233" spans="12:12" ht="14.5">
      <c r="L233" s="4"/>
    </row>
    <row r="234" spans="12:12" ht="14.5">
      <c r="L234" s="4"/>
    </row>
    <row r="235" spans="12:12" ht="14.5">
      <c r="L235" s="4"/>
    </row>
    <row r="236" spans="12:12" ht="14.5">
      <c r="L236" s="4"/>
    </row>
    <row r="237" spans="12:12" ht="14.5">
      <c r="L237" s="4"/>
    </row>
    <row r="238" spans="12:12" ht="14.5">
      <c r="L238" s="4"/>
    </row>
    <row r="239" spans="12:12" ht="14.5">
      <c r="L239" s="4"/>
    </row>
    <row r="240" spans="12:12" ht="14.5">
      <c r="L240" s="4"/>
    </row>
    <row r="241" spans="12:12" ht="14.5">
      <c r="L241" s="4"/>
    </row>
    <row r="242" spans="12:12" ht="14.5">
      <c r="L242" s="4"/>
    </row>
    <row r="243" spans="12:12" ht="14.5">
      <c r="L243" s="4"/>
    </row>
    <row r="244" spans="12:12" ht="14.5">
      <c r="L244" s="4"/>
    </row>
    <row r="245" spans="12:12" ht="14.5">
      <c r="L245" s="4"/>
    </row>
    <row r="246" spans="12:12" ht="14.5">
      <c r="L246" s="4"/>
    </row>
    <row r="247" spans="12:12" ht="14.5">
      <c r="L247" s="4"/>
    </row>
    <row r="248" spans="12:12" ht="14.5">
      <c r="L248" s="4"/>
    </row>
    <row r="249" spans="12:12" ht="14.5">
      <c r="L249" s="4"/>
    </row>
    <row r="250" spans="12:12" ht="14.5">
      <c r="L250" s="4"/>
    </row>
    <row r="251" spans="12:12" ht="14.5">
      <c r="L251" s="4"/>
    </row>
    <row r="252" spans="12:12" ht="14.5">
      <c r="L252" s="4"/>
    </row>
    <row r="253" spans="12:12" ht="14.5">
      <c r="L253" s="4"/>
    </row>
    <row r="254" spans="12:12" ht="14.5">
      <c r="L254" s="4"/>
    </row>
    <row r="255" spans="12:12" ht="14.5">
      <c r="L255" s="4"/>
    </row>
    <row r="256" spans="12:12" ht="14.5">
      <c r="L256" s="4"/>
    </row>
    <row r="257" spans="12:12" ht="14.5">
      <c r="L257" s="4"/>
    </row>
    <row r="258" spans="12:12" ht="14.5">
      <c r="L258" s="4"/>
    </row>
    <row r="259" spans="12:12" ht="14.5">
      <c r="L259" s="4"/>
    </row>
    <row r="260" spans="12:12" ht="14.5">
      <c r="L260" s="4"/>
    </row>
    <row r="261" spans="12:12" ht="14.5">
      <c r="L261" s="4"/>
    </row>
    <row r="262" spans="12:12" ht="14.5">
      <c r="L262" s="4"/>
    </row>
    <row r="263" spans="12:12" ht="14.5">
      <c r="L263" s="4"/>
    </row>
    <row r="264" spans="12:12" ht="14.5">
      <c r="L264" s="4"/>
    </row>
    <row r="265" spans="12:12" ht="14.5">
      <c r="L265" s="4"/>
    </row>
    <row r="266" spans="12:12" ht="14.5">
      <c r="L266" s="4"/>
    </row>
    <row r="267" spans="12:12" ht="14.5">
      <c r="L267" s="4"/>
    </row>
    <row r="268" spans="12:12" ht="14.5">
      <c r="L268" s="4"/>
    </row>
    <row r="269" spans="12:12" ht="14.5">
      <c r="L269" s="4"/>
    </row>
    <row r="270" spans="12:12" ht="14.5">
      <c r="L270" s="4"/>
    </row>
    <row r="271" spans="12:12" ht="14.5">
      <c r="L271" s="4"/>
    </row>
    <row r="272" spans="12:12" ht="14.5">
      <c r="L272" s="4"/>
    </row>
    <row r="273" spans="12:12" ht="14.5">
      <c r="L273" s="4"/>
    </row>
    <row r="274" spans="12:12" ht="14.5">
      <c r="L274" s="4"/>
    </row>
    <row r="275" spans="12:12" ht="14.5">
      <c r="L275" s="4"/>
    </row>
    <row r="276" spans="12:12" ht="14.5"/>
    <row r="277" spans="12:12" ht="14.5"/>
    <row r="278" spans="12:12" ht="14.5"/>
    <row r="279" spans="12:12" ht="14.5"/>
    <row r="280" spans="12:12" ht="14.5"/>
    <row r="281" spans="12:12" ht="14.5"/>
    <row r="282" spans="12:12" ht="14.5"/>
    <row r="283" spans="12:12" ht="14.5"/>
    <row r="284" spans="12:12" ht="14.5"/>
    <row r="285" spans="12:12" ht="14.5"/>
    <row r="286" spans="12:12" ht="14.5"/>
    <row r="287" spans="12:12" ht="14.5"/>
    <row r="288" spans="12:12"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1000000}">
          <x14:formula1>
            <xm:f>'controlled vocabulary'!$AX$4:$AX$8</xm:f>
          </x14:formula1>
          <xm:sqref>AL4:AL1048576</xm:sqref>
        </x14:dataValidation>
        <x14:dataValidation type="list" allowBlank="1" showInputMessage="1" showErrorMessage="1" xr:uid="{00000000-0002-0000-0600-000004000000}">
          <x14:formula1>
            <xm:f>'controlled vocabulary'!$AV$4:$AV$12</xm:f>
          </x14:formula1>
          <xm:sqref>I4:I1048576</xm:sqref>
        </x14:dataValidation>
        <x14:dataValidation type="list" allowBlank="1" showInputMessage="1" showErrorMessage="1" xr:uid="{00000000-0002-0000-0600-000005000000}">
          <x14:formula1>
            <xm:f>'controlled vocabulary'!$AS$4:$AS$13</xm:f>
          </x14:formula1>
          <xm:sqref>H4:H1048576</xm:sqref>
        </x14:dataValidation>
        <x14:dataValidation type="list" allowBlank="1" showInputMessage="1" showErrorMessage="1" xr:uid="{00000000-0002-0000-0600-000007000000}">
          <x14:formula1>
            <xm:f>'controlled vocabulary'!$AU$4:$AU$26</xm:f>
          </x14:formula1>
          <xm:sqref>G4:G1048576</xm:sqref>
        </x14:dataValidation>
        <x14:dataValidation type="list" allowBlank="1" showInputMessage="1" showErrorMessage="1" xr:uid="{00000000-0002-0000-0600-000008000000}">
          <x14:formula1>
            <xm:f>'controlled vocabulary'!$AT$4:$AT$26</xm:f>
          </x14:formula1>
          <xm:sqref>L4:L1048576</xm:sqref>
        </x14:dataValidation>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18"/>
  <sheetViews>
    <sheetView topLeftCell="A36" zoomScale="83" workbookViewId="0">
      <selection activeCell="G51" sqref="G51"/>
    </sheetView>
  </sheetViews>
  <sheetFormatPr defaultColWidth="8.81640625" defaultRowHeight="14.5"/>
  <cols>
    <col min="1" max="1" width="14.6328125" style="3" customWidth="1"/>
    <col min="2" max="2" width="19" style="3" bestFit="1" customWidth="1"/>
    <col min="3" max="3" width="14.36328125" bestFit="1" customWidth="1"/>
    <col min="4" max="4" width="18.6328125" style="9" customWidth="1"/>
    <col min="5" max="5" width="13.453125" style="3" bestFit="1" customWidth="1"/>
    <col min="6" max="6" width="28.08984375" style="3" bestFit="1" customWidth="1"/>
    <col min="7" max="7" width="12.08984375" style="3" customWidth="1"/>
    <col min="8" max="8" width="11" style="3" customWidth="1"/>
    <col min="9" max="9" width="10.81640625" style="100" bestFit="1" customWidth="1"/>
    <col min="10" max="10" width="11" style="100" customWidth="1"/>
    <col min="11" max="11" width="10.81640625" style="100"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08984375" style="3" customWidth="1"/>
    <col min="21" max="21" width="12.453125" style="6" customWidth="1"/>
    <col min="22" max="27" width="8.81640625" style="3"/>
    <col min="28" max="33" width="8.81640625" style="126"/>
    <col min="34" max="16384" width="8.81640625" style="3"/>
  </cols>
  <sheetData>
    <row r="1" spans="1:33" s="20" customFormat="1" ht="50">
      <c r="A1" s="17" t="s">
        <v>665</v>
      </c>
      <c r="B1" s="17" t="s">
        <v>14</v>
      </c>
      <c r="C1" s="17" t="s">
        <v>455</v>
      </c>
      <c r="D1" s="17" t="s">
        <v>486</v>
      </c>
      <c r="E1" s="93" t="s">
        <v>578</v>
      </c>
      <c r="F1" s="17" t="s">
        <v>809</v>
      </c>
      <c r="G1" s="17" t="s">
        <v>396</v>
      </c>
      <c r="H1" s="23" t="s">
        <v>397</v>
      </c>
      <c r="I1" s="97" t="s">
        <v>723</v>
      </c>
      <c r="J1" s="97" t="s">
        <v>724</v>
      </c>
      <c r="K1" s="97" t="s">
        <v>722</v>
      </c>
      <c r="L1" s="83" t="s">
        <v>398</v>
      </c>
      <c r="M1" s="83" t="s">
        <v>399</v>
      </c>
      <c r="N1" s="83" t="s">
        <v>935</v>
      </c>
      <c r="O1" s="83" t="s">
        <v>936</v>
      </c>
      <c r="P1" s="83" t="s">
        <v>400</v>
      </c>
      <c r="Q1" s="83" t="s">
        <v>401</v>
      </c>
      <c r="R1" s="83" t="s">
        <v>402</v>
      </c>
      <c r="S1" s="83" t="s">
        <v>757</v>
      </c>
      <c r="T1" s="83" t="s">
        <v>403</v>
      </c>
      <c r="U1" s="83" t="s">
        <v>994</v>
      </c>
      <c r="V1" s="83" t="s">
        <v>750</v>
      </c>
      <c r="W1" s="54" t="s">
        <v>404</v>
      </c>
      <c r="X1" s="54" t="s">
        <v>695</v>
      </c>
      <c r="Y1" s="54" t="s">
        <v>405</v>
      </c>
      <c r="Z1" s="54" t="s">
        <v>406</v>
      </c>
      <c r="AA1" s="54" t="s">
        <v>407</v>
      </c>
      <c r="AB1" s="54" t="s">
        <v>408</v>
      </c>
      <c r="AC1" s="54" t="s">
        <v>409</v>
      </c>
      <c r="AD1" s="34" t="s">
        <v>410</v>
      </c>
      <c r="AE1" s="54" t="s">
        <v>411</v>
      </c>
      <c r="AF1" s="54" t="s">
        <v>412</v>
      </c>
      <c r="AG1" s="34" t="s">
        <v>413</v>
      </c>
    </row>
    <row r="2" spans="1:33" s="20" customFormat="1" ht="70.5" customHeight="1">
      <c r="A2" s="21" t="s">
        <v>666</v>
      </c>
      <c r="B2" s="25" t="s">
        <v>16</v>
      </c>
      <c r="C2" s="25" t="s">
        <v>329</v>
      </c>
      <c r="D2" s="25" t="s">
        <v>801</v>
      </c>
      <c r="E2" s="21" t="s">
        <v>395</v>
      </c>
      <c r="F2" s="21" t="s">
        <v>810</v>
      </c>
      <c r="G2" s="21" t="s">
        <v>751</v>
      </c>
      <c r="H2" s="21" t="s">
        <v>60</v>
      </c>
      <c r="I2" s="98" t="s">
        <v>728</v>
      </c>
      <c r="J2" s="98" t="s">
        <v>729</v>
      </c>
      <c r="K2" s="98" t="s">
        <v>727</v>
      </c>
      <c r="L2" s="84" t="s">
        <v>421</v>
      </c>
      <c r="M2" s="45"/>
      <c r="N2" s="84" t="s">
        <v>937</v>
      </c>
      <c r="O2" s="45" t="s">
        <v>938</v>
      </c>
      <c r="P2" s="45"/>
      <c r="Q2" s="45" t="s">
        <v>317</v>
      </c>
      <c r="R2" s="84" t="s">
        <v>717</v>
      </c>
      <c r="S2" s="84" t="s">
        <v>758</v>
      </c>
      <c r="T2" s="84" t="s">
        <v>419</v>
      </c>
      <c r="U2" s="84" t="s">
        <v>420</v>
      </c>
      <c r="V2" s="84"/>
      <c r="W2" s="39" t="s">
        <v>418</v>
      </c>
      <c r="X2" s="39" t="s">
        <v>696</v>
      </c>
      <c r="Y2" s="40" t="s">
        <v>86</v>
      </c>
      <c r="Z2" s="40" t="s">
        <v>87</v>
      </c>
      <c r="AA2" s="40" t="s">
        <v>88</v>
      </c>
      <c r="AB2" s="40" t="s">
        <v>324</v>
      </c>
      <c r="AC2" s="39" t="s">
        <v>417</v>
      </c>
      <c r="AD2" s="39" t="s">
        <v>416</v>
      </c>
      <c r="AE2" s="39" t="s">
        <v>323</v>
      </c>
      <c r="AF2" s="39" t="s">
        <v>415</v>
      </c>
      <c r="AG2" s="39" t="s">
        <v>414</v>
      </c>
    </row>
    <row r="3" spans="1:33" s="32" customFormat="1" ht="18" customHeight="1">
      <c r="A3" s="27" t="s">
        <v>360</v>
      </c>
      <c r="B3" s="26"/>
      <c r="C3" s="58"/>
      <c r="D3" s="26"/>
      <c r="E3" s="27"/>
      <c r="F3" s="27"/>
      <c r="G3" s="27"/>
      <c r="H3" s="27"/>
      <c r="I3" s="99" t="s">
        <v>725</v>
      </c>
      <c r="J3" s="99" t="s">
        <v>34</v>
      </c>
      <c r="K3" s="99" t="s">
        <v>726</v>
      </c>
      <c r="L3" s="95" t="s">
        <v>296</v>
      </c>
      <c r="M3" s="96" t="s">
        <v>697</v>
      </c>
      <c r="N3" s="96" t="s">
        <v>939</v>
      </c>
      <c r="O3" s="96" t="s">
        <v>371</v>
      </c>
      <c r="P3" s="95" t="s">
        <v>316</v>
      </c>
      <c r="Q3" s="95"/>
      <c r="R3" s="95"/>
      <c r="S3" s="96" t="s">
        <v>759</v>
      </c>
      <c r="T3" s="95" t="s">
        <v>37</v>
      </c>
      <c r="U3" s="83"/>
      <c r="V3" s="95"/>
      <c r="W3" s="51" t="s">
        <v>131</v>
      </c>
      <c r="X3" s="51" t="s">
        <v>131</v>
      </c>
      <c r="Y3" s="51"/>
      <c r="Z3" s="51"/>
      <c r="AA3" s="51" t="s">
        <v>132</v>
      </c>
      <c r="AB3" s="51" t="s">
        <v>131</v>
      </c>
      <c r="AC3" s="51" t="s">
        <v>131</v>
      </c>
      <c r="AD3" s="47" t="s">
        <v>131</v>
      </c>
      <c r="AE3" s="51"/>
      <c r="AF3" s="51"/>
      <c r="AG3" s="47"/>
    </row>
    <row r="4" spans="1:33" s="126" customFormat="1">
      <c r="A4" s="126" t="s">
        <v>984</v>
      </c>
      <c r="B4" s="126" t="s">
        <v>959</v>
      </c>
      <c r="C4" s="126" t="s">
        <v>997</v>
      </c>
      <c r="D4" s="126" t="s">
        <v>1022</v>
      </c>
      <c r="F4" s="126" t="s">
        <v>1093</v>
      </c>
      <c r="G4" s="126" t="s">
        <v>756</v>
      </c>
      <c r="I4" s="128"/>
      <c r="J4" s="128"/>
      <c r="K4" s="128"/>
      <c r="L4" s="138"/>
      <c r="M4" s="126" t="s">
        <v>312</v>
      </c>
      <c r="N4" s="126" t="s">
        <v>633</v>
      </c>
      <c r="P4" s="126">
        <v>20</v>
      </c>
      <c r="Q4" s="126" t="s">
        <v>308</v>
      </c>
      <c r="R4" s="126">
        <v>60</v>
      </c>
      <c r="S4" s="126" t="s">
        <v>309</v>
      </c>
      <c r="U4" s="139"/>
      <c r="V4" s="132"/>
      <c r="AB4" s="126">
        <v>78.3</v>
      </c>
      <c r="AC4" s="126">
        <v>2.1</v>
      </c>
      <c r="AE4" s="126">
        <v>1.0873999999999999</v>
      </c>
      <c r="AF4" s="126">
        <v>2.0999999999999999E-3</v>
      </c>
    </row>
    <row r="5" spans="1:33" s="126" customFormat="1">
      <c r="A5" s="126" t="s">
        <v>984</v>
      </c>
      <c r="B5" s="126" t="s">
        <v>959</v>
      </c>
      <c r="C5" s="126" t="s">
        <v>997</v>
      </c>
      <c r="D5" s="126" t="s">
        <v>1023</v>
      </c>
      <c r="F5" s="126" t="s">
        <v>1094</v>
      </c>
      <c r="G5" s="126" t="s">
        <v>756</v>
      </c>
      <c r="I5" s="128"/>
      <c r="J5" s="128"/>
      <c r="K5" s="128"/>
      <c r="L5" s="138"/>
      <c r="M5" s="126" t="s">
        <v>312</v>
      </c>
      <c r="N5" s="126" t="s">
        <v>633</v>
      </c>
      <c r="P5" s="126">
        <v>20</v>
      </c>
      <c r="Q5" s="126" t="s">
        <v>308</v>
      </c>
      <c r="R5" s="126">
        <v>60</v>
      </c>
      <c r="S5" s="126" t="s">
        <v>309</v>
      </c>
      <c r="U5" s="139"/>
      <c r="AB5" s="126">
        <v>-36.6</v>
      </c>
      <c r="AC5" s="126">
        <v>1.6000000000000003</v>
      </c>
      <c r="AE5" s="126">
        <v>0.97150000000000014</v>
      </c>
      <c r="AF5" s="126">
        <v>1.6000000000000001E-3</v>
      </c>
    </row>
    <row r="6" spans="1:33" s="126" customFormat="1">
      <c r="A6" s="126" t="s">
        <v>984</v>
      </c>
      <c r="B6" s="126" t="s">
        <v>959</v>
      </c>
      <c r="C6" s="126" t="s">
        <v>997</v>
      </c>
      <c r="D6" s="126" t="s">
        <v>1024</v>
      </c>
      <c r="F6" s="126" t="s">
        <v>1095</v>
      </c>
      <c r="G6" s="126" t="s">
        <v>756</v>
      </c>
      <c r="I6" s="128"/>
      <c r="J6" s="128"/>
      <c r="K6" s="128"/>
      <c r="L6" s="138"/>
      <c r="M6" s="126" t="s">
        <v>312</v>
      </c>
      <c r="N6" s="126" t="s">
        <v>633</v>
      </c>
      <c r="P6" s="126">
        <v>20</v>
      </c>
      <c r="Q6" s="126" t="s">
        <v>308</v>
      </c>
      <c r="R6" s="126">
        <v>60</v>
      </c>
      <c r="S6" s="126" t="s">
        <v>309</v>
      </c>
      <c r="U6" s="139"/>
      <c r="AB6" s="126">
        <v>-53.20000000000001</v>
      </c>
      <c r="AC6" s="126">
        <v>1.8999999999999997</v>
      </c>
      <c r="AE6" s="126">
        <v>0.95469999999999999</v>
      </c>
      <c r="AF6" s="126">
        <v>1.9E-3</v>
      </c>
    </row>
    <row r="7" spans="1:33" s="126" customFormat="1">
      <c r="A7" s="126" t="s">
        <v>984</v>
      </c>
      <c r="B7" s="126" t="s">
        <v>959</v>
      </c>
      <c r="C7" s="126" t="s">
        <v>998</v>
      </c>
      <c r="D7" s="126" t="s">
        <v>1025</v>
      </c>
      <c r="F7" s="126" t="s">
        <v>1096</v>
      </c>
      <c r="G7" s="126" t="s">
        <v>756</v>
      </c>
      <c r="I7" s="128"/>
      <c r="J7" s="128"/>
      <c r="K7" s="128"/>
      <c r="L7" s="138"/>
      <c r="M7" s="126" t="s">
        <v>312</v>
      </c>
      <c r="N7" s="126" t="s">
        <v>633</v>
      </c>
      <c r="P7" s="126">
        <v>20</v>
      </c>
      <c r="Q7" s="126" t="s">
        <v>308</v>
      </c>
      <c r="R7" s="126">
        <v>60</v>
      </c>
      <c r="S7" s="126" t="s">
        <v>309</v>
      </c>
      <c r="U7" s="139"/>
      <c r="AB7" s="126">
        <v>84.4</v>
      </c>
      <c r="AC7" s="126">
        <v>1.8999999999999997</v>
      </c>
      <c r="AE7" s="126">
        <v>1.0934999999999999</v>
      </c>
      <c r="AF7" s="126">
        <v>1.9E-3</v>
      </c>
    </row>
    <row r="8" spans="1:33" s="126" customFormat="1">
      <c r="A8" s="126" t="s">
        <v>984</v>
      </c>
      <c r="B8" s="126" t="s">
        <v>959</v>
      </c>
      <c r="C8" s="126" t="s">
        <v>998</v>
      </c>
      <c r="D8" s="126" t="s">
        <v>1026</v>
      </c>
      <c r="F8" s="126" t="s">
        <v>1097</v>
      </c>
      <c r="G8" s="126" t="s">
        <v>756</v>
      </c>
      <c r="I8" s="128"/>
      <c r="J8" s="128"/>
      <c r="K8" s="128"/>
      <c r="L8" s="138"/>
      <c r="M8" s="126" t="s">
        <v>312</v>
      </c>
      <c r="N8" s="126" t="s">
        <v>633</v>
      </c>
      <c r="P8" s="126">
        <v>20</v>
      </c>
      <c r="Q8" s="126" t="s">
        <v>308</v>
      </c>
      <c r="R8" s="126">
        <v>60</v>
      </c>
      <c r="S8" s="126" t="s">
        <v>309</v>
      </c>
      <c r="U8" s="139"/>
      <c r="AB8" s="126">
        <v>-32.1</v>
      </c>
      <c r="AC8" s="126">
        <v>2</v>
      </c>
      <c r="AE8" s="126">
        <v>0.97599999999999998</v>
      </c>
      <c r="AF8" s="126">
        <v>2E-3</v>
      </c>
    </row>
    <row r="9" spans="1:33" s="126" customFormat="1">
      <c r="A9" s="126" t="s">
        <v>984</v>
      </c>
      <c r="B9" s="126" t="s">
        <v>959</v>
      </c>
      <c r="C9" s="126" t="s">
        <v>998</v>
      </c>
      <c r="D9" s="126" t="s">
        <v>1027</v>
      </c>
      <c r="F9" s="126" t="s">
        <v>1098</v>
      </c>
      <c r="G9" s="126" t="s">
        <v>756</v>
      </c>
      <c r="I9" s="128"/>
      <c r="J9" s="128"/>
      <c r="K9" s="128"/>
      <c r="L9" s="138"/>
      <c r="M9" s="126" t="s">
        <v>312</v>
      </c>
      <c r="N9" s="126" t="s">
        <v>633</v>
      </c>
      <c r="P9" s="126">
        <v>20</v>
      </c>
      <c r="Q9" s="126" t="s">
        <v>308</v>
      </c>
      <c r="R9" s="126">
        <v>60</v>
      </c>
      <c r="S9" s="126" t="s">
        <v>309</v>
      </c>
      <c r="U9" s="139"/>
      <c r="AB9" s="126">
        <v>-79.099999999999994</v>
      </c>
      <c r="AC9" s="126">
        <v>2</v>
      </c>
      <c r="AE9" s="126">
        <v>0.92859999999999998</v>
      </c>
      <c r="AF9" s="126">
        <v>2E-3</v>
      </c>
    </row>
    <row r="10" spans="1:33" s="126" customFormat="1">
      <c r="A10" s="126" t="s">
        <v>984</v>
      </c>
      <c r="B10" s="126" t="s">
        <v>959</v>
      </c>
      <c r="C10" s="126" t="s">
        <v>999</v>
      </c>
      <c r="D10" s="126" t="s">
        <v>1028</v>
      </c>
      <c r="F10" s="126" t="s">
        <v>1099</v>
      </c>
      <c r="G10" s="126" t="s">
        <v>756</v>
      </c>
      <c r="I10" s="128"/>
      <c r="J10" s="128"/>
      <c r="K10" s="128"/>
      <c r="L10" s="138"/>
      <c r="M10" s="126" t="s">
        <v>312</v>
      </c>
      <c r="N10" s="126" t="s">
        <v>633</v>
      </c>
      <c r="P10" s="126">
        <v>20</v>
      </c>
      <c r="Q10" s="126" t="s">
        <v>308</v>
      </c>
      <c r="R10" s="126">
        <v>60</v>
      </c>
      <c r="S10" s="126" t="s">
        <v>309</v>
      </c>
      <c r="U10" s="139"/>
      <c r="AB10" s="126">
        <v>79.7</v>
      </c>
      <c r="AC10" s="126">
        <v>2.4</v>
      </c>
      <c r="AE10" s="126">
        <v>1.0887</v>
      </c>
      <c r="AF10" s="126">
        <v>2.3999999999999998E-3</v>
      </c>
    </row>
    <row r="11" spans="1:33" s="126" customFormat="1">
      <c r="A11" s="126" t="s">
        <v>984</v>
      </c>
      <c r="B11" s="126" t="s">
        <v>959</v>
      </c>
      <c r="C11" s="126" t="s">
        <v>999</v>
      </c>
      <c r="D11" s="126" t="s">
        <v>1029</v>
      </c>
      <c r="F11" s="126" t="s">
        <v>1100</v>
      </c>
      <c r="G11" s="126" t="s">
        <v>756</v>
      </c>
      <c r="I11" s="128"/>
      <c r="J11" s="128"/>
      <c r="K11" s="128"/>
      <c r="L11" s="138"/>
      <c r="M11" s="126" t="s">
        <v>312</v>
      </c>
      <c r="N11" s="126" t="s">
        <v>633</v>
      </c>
      <c r="P11" s="126">
        <v>20</v>
      </c>
      <c r="Q11" s="126" t="s">
        <v>308</v>
      </c>
      <c r="R11" s="126">
        <v>60</v>
      </c>
      <c r="S11" s="126" t="s">
        <v>309</v>
      </c>
      <c r="U11" s="139"/>
      <c r="AB11" s="126">
        <v>-3.4</v>
      </c>
      <c r="AC11" s="126">
        <v>2.1</v>
      </c>
      <c r="AE11" s="126">
        <v>1.0048999999999999</v>
      </c>
      <c r="AF11" s="126">
        <v>2.0999999999999999E-3</v>
      </c>
    </row>
    <row r="12" spans="1:33" s="126" customFormat="1">
      <c r="A12" s="126" t="s">
        <v>984</v>
      </c>
      <c r="B12" s="126" t="s">
        <v>959</v>
      </c>
      <c r="C12" s="126" t="s">
        <v>999</v>
      </c>
      <c r="D12" s="126" t="s">
        <v>1030</v>
      </c>
      <c r="F12" s="126" t="s">
        <v>1101</v>
      </c>
      <c r="G12" s="126" t="s">
        <v>756</v>
      </c>
      <c r="I12" s="128"/>
      <c r="J12" s="128"/>
      <c r="K12" s="128"/>
      <c r="L12" s="138"/>
      <c r="M12" s="126" t="s">
        <v>312</v>
      </c>
      <c r="N12" s="126" t="s">
        <v>633</v>
      </c>
      <c r="P12" s="126">
        <v>20</v>
      </c>
      <c r="Q12" s="126" t="s">
        <v>308</v>
      </c>
      <c r="R12" s="126">
        <v>60</v>
      </c>
      <c r="S12" s="126" t="s">
        <v>309</v>
      </c>
      <c r="U12" s="139"/>
      <c r="AB12" s="126">
        <v>-52.70000000000001</v>
      </c>
      <c r="AC12" s="126">
        <v>1.8999999999999997</v>
      </c>
      <c r="AE12" s="126">
        <v>0.95520000000000005</v>
      </c>
      <c r="AF12" s="126">
        <v>1.9E-3</v>
      </c>
    </row>
    <row r="13" spans="1:33" s="126" customFormat="1">
      <c r="A13" s="126" t="s">
        <v>984</v>
      </c>
      <c r="B13" s="126" t="s">
        <v>959</v>
      </c>
      <c r="C13" s="132" t="s">
        <v>1000</v>
      </c>
      <c r="D13" s="126" t="s">
        <v>1031</v>
      </c>
      <c r="F13" s="126" t="s">
        <v>1102</v>
      </c>
      <c r="G13" s="126" t="s">
        <v>756</v>
      </c>
      <c r="I13" s="128"/>
      <c r="J13" s="128"/>
      <c r="K13" s="128"/>
      <c r="L13" s="138"/>
      <c r="M13" s="126" t="s">
        <v>312</v>
      </c>
      <c r="N13" s="126" t="s">
        <v>633</v>
      </c>
      <c r="P13" s="126">
        <v>20</v>
      </c>
      <c r="Q13" s="126" t="s">
        <v>308</v>
      </c>
      <c r="R13" s="126">
        <v>60</v>
      </c>
      <c r="S13" s="126" t="s">
        <v>309</v>
      </c>
      <c r="U13" s="139"/>
      <c r="AB13" s="126">
        <v>86.7</v>
      </c>
      <c r="AC13" s="126">
        <v>2.2999999999999998</v>
      </c>
      <c r="AE13" s="126">
        <v>1.0958000000000001</v>
      </c>
      <c r="AF13" s="126">
        <v>2.3E-3</v>
      </c>
    </row>
    <row r="14" spans="1:33" s="126" customFormat="1">
      <c r="A14" s="126" t="s">
        <v>984</v>
      </c>
      <c r="B14" s="126" t="s">
        <v>959</v>
      </c>
      <c r="C14" s="132" t="s">
        <v>1000</v>
      </c>
      <c r="D14" s="126" t="s">
        <v>1032</v>
      </c>
      <c r="F14" s="126" t="s">
        <v>1103</v>
      </c>
      <c r="G14" s="126" t="s">
        <v>756</v>
      </c>
      <c r="I14" s="128"/>
      <c r="J14" s="128"/>
      <c r="K14" s="128"/>
      <c r="L14" s="138"/>
      <c r="M14" s="126" t="s">
        <v>312</v>
      </c>
      <c r="N14" s="126" t="s">
        <v>633</v>
      </c>
      <c r="P14" s="126">
        <v>20</v>
      </c>
      <c r="Q14" s="126" t="s">
        <v>308</v>
      </c>
      <c r="R14" s="126">
        <v>60</v>
      </c>
      <c r="S14" s="126" t="s">
        <v>309</v>
      </c>
      <c r="U14" s="139"/>
      <c r="AB14" s="126">
        <v>12.300000000000002</v>
      </c>
      <c r="AC14" s="126">
        <v>1.8999999999999997</v>
      </c>
      <c r="AE14" s="126">
        <v>1.0207999999999999</v>
      </c>
      <c r="AF14" s="126">
        <v>1.9E-3</v>
      </c>
    </row>
    <row r="15" spans="1:33" s="126" customFormat="1">
      <c r="A15" s="126" t="s">
        <v>984</v>
      </c>
      <c r="B15" s="126" t="s">
        <v>959</v>
      </c>
      <c r="C15" s="132" t="s">
        <v>1000</v>
      </c>
      <c r="D15" s="190" t="s">
        <v>1033</v>
      </c>
      <c r="F15" s="126" t="s">
        <v>1104</v>
      </c>
      <c r="G15" s="126" t="s">
        <v>756</v>
      </c>
      <c r="I15" s="128"/>
      <c r="J15" s="128"/>
      <c r="K15" s="128"/>
      <c r="L15" s="138"/>
      <c r="M15" s="126" t="s">
        <v>312</v>
      </c>
      <c r="N15" s="126" t="s">
        <v>633</v>
      </c>
      <c r="P15" s="126">
        <v>20</v>
      </c>
      <c r="Q15" s="126" t="s">
        <v>308</v>
      </c>
      <c r="R15" s="126">
        <v>60</v>
      </c>
      <c r="S15" s="126" t="s">
        <v>309</v>
      </c>
      <c r="U15" s="139"/>
      <c r="AB15" s="126">
        <v>-49.6</v>
      </c>
      <c r="AC15" s="126">
        <v>2</v>
      </c>
      <c r="AE15" s="126">
        <v>0.95840000000000003</v>
      </c>
      <c r="AF15" s="126">
        <v>2E-3</v>
      </c>
    </row>
    <row r="16" spans="1:33" s="126" customFormat="1">
      <c r="A16" s="126" t="s">
        <v>984</v>
      </c>
      <c r="B16" s="126" t="s">
        <v>960</v>
      </c>
      <c r="C16" s="132" t="s">
        <v>1001</v>
      </c>
      <c r="D16" s="126" t="s">
        <v>1034</v>
      </c>
      <c r="F16" s="126" t="s">
        <v>1105</v>
      </c>
      <c r="G16" s="126" t="s">
        <v>756</v>
      </c>
      <c r="I16" s="128"/>
      <c r="J16" s="128"/>
      <c r="K16" s="128"/>
      <c r="L16" s="138"/>
      <c r="M16" s="126" t="s">
        <v>312</v>
      </c>
      <c r="N16" s="126" t="s">
        <v>633</v>
      </c>
      <c r="P16" s="126">
        <v>20</v>
      </c>
      <c r="Q16" s="126" t="s">
        <v>308</v>
      </c>
      <c r="R16" s="126">
        <v>60</v>
      </c>
      <c r="S16" s="126" t="s">
        <v>309</v>
      </c>
      <c r="U16" s="139"/>
      <c r="AB16" s="126">
        <v>50.20000000000001</v>
      </c>
      <c r="AC16" s="126">
        <v>1.8999999999999997</v>
      </c>
      <c r="AE16" s="126">
        <v>1.0589999999999999</v>
      </c>
      <c r="AF16" s="126">
        <v>1.9E-3</v>
      </c>
    </row>
    <row r="17" spans="1:32" s="126" customFormat="1">
      <c r="A17" s="126" t="s">
        <v>984</v>
      </c>
      <c r="B17" s="126" t="s">
        <v>960</v>
      </c>
      <c r="C17" s="132" t="s">
        <v>1001</v>
      </c>
      <c r="D17" s="132" t="s">
        <v>1180</v>
      </c>
      <c r="F17" s="132" t="s">
        <v>1181</v>
      </c>
      <c r="G17" s="126" t="s">
        <v>756</v>
      </c>
      <c r="I17" s="128"/>
      <c r="J17" s="128"/>
      <c r="K17" s="128"/>
      <c r="L17" s="138"/>
      <c r="M17" s="126" t="s">
        <v>312</v>
      </c>
      <c r="N17" s="126" t="s">
        <v>633</v>
      </c>
      <c r="P17" s="126">
        <v>20</v>
      </c>
      <c r="Q17" s="126" t="s">
        <v>308</v>
      </c>
      <c r="R17" s="126">
        <v>60</v>
      </c>
      <c r="S17" s="126" t="s">
        <v>309</v>
      </c>
      <c r="U17" s="139"/>
    </row>
    <row r="18" spans="1:32" s="126" customFormat="1">
      <c r="A18" s="126" t="s">
        <v>984</v>
      </c>
      <c r="B18" s="126" t="s">
        <v>960</v>
      </c>
      <c r="C18" s="132" t="s">
        <v>1001</v>
      </c>
      <c r="D18" s="126" t="s">
        <v>1035</v>
      </c>
      <c r="F18" s="126" t="s">
        <v>1106</v>
      </c>
      <c r="G18" s="126" t="s">
        <v>756</v>
      </c>
      <c r="I18" s="128"/>
      <c r="J18" s="128"/>
      <c r="K18" s="128"/>
      <c r="L18" s="138"/>
      <c r="M18" s="126" t="s">
        <v>312</v>
      </c>
      <c r="N18" s="126" t="s">
        <v>633</v>
      </c>
      <c r="P18" s="126">
        <v>20</v>
      </c>
      <c r="Q18" s="126" t="s">
        <v>308</v>
      </c>
      <c r="R18" s="126">
        <v>60</v>
      </c>
      <c r="S18" s="126" t="s">
        <v>309</v>
      </c>
      <c r="U18" s="139"/>
      <c r="AB18" s="126">
        <v>-428</v>
      </c>
      <c r="AC18" s="126">
        <v>1.3</v>
      </c>
      <c r="AE18" s="126">
        <v>0.57679999999999998</v>
      </c>
      <c r="AF18" s="126">
        <v>1.2999999999999999E-3</v>
      </c>
    </row>
    <row r="19" spans="1:32" s="126" customFormat="1">
      <c r="A19" s="126" t="s">
        <v>984</v>
      </c>
      <c r="B19" s="126" t="s">
        <v>960</v>
      </c>
      <c r="C19" s="132" t="s">
        <v>1002</v>
      </c>
      <c r="D19" s="126" t="s">
        <v>1036</v>
      </c>
      <c r="F19" s="126" t="s">
        <v>1107</v>
      </c>
      <c r="G19" s="126" t="s">
        <v>756</v>
      </c>
      <c r="I19" s="128"/>
      <c r="J19" s="128"/>
      <c r="K19" s="128"/>
      <c r="L19" s="138"/>
      <c r="M19" s="126" t="s">
        <v>312</v>
      </c>
      <c r="N19" s="126" t="s">
        <v>633</v>
      </c>
      <c r="P19" s="126">
        <v>20</v>
      </c>
      <c r="Q19" s="126" t="s">
        <v>308</v>
      </c>
      <c r="R19" s="126">
        <v>60</v>
      </c>
      <c r="S19" s="126" t="s">
        <v>309</v>
      </c>
      <c r="U19" s="139"/>
      <c r="AB19" s="126">
        <v>37.6</v>
      </c>
      <c r="AC19" s="126">
        <v>2</v>
      </c>
      <c r="AE19" s="126">
        <v>1.0463</v>
      </c>
      <c r="AF19" s="126">
        <v>2E-3</v>
      </c>
    </row>
    <row r="20" spans="1:32" s="126" customFormat="1">
      <c r="A20" s="126" t="s">
        <v>984</v>
      </c>
      <c r="B20" s="126" t="s">
        <v>960</v>
      </c>
      <c r="C20" s="132" t="s">
        <v>1002</v>
      </c>
      <c r="D20" s="126" t="s">
        <v>1037</v>
      </c>
      <c r="F20" s="126" t="s">
        <v>1108</v>
      </c>
      <c r="G20" s="126" t="s">
        <v>756</v>
      </c>
      <c r="I20" s="128"/>
      <c r="J20" s="128"/>
      <c r="K20" s="128"/>
      <c r="L20" s="138"/>
      <c r="M20" s="126" t="s">
        <v>312</v>
      </c>
      <c r="N20" s="126" t="s">
        <v>633</v>
      </c>
      <c r="P20" s="126">
        <v>20</v>
      </c>
      <c r="Q20" s="126" t="s">
        <v>308</v>
      </c>
      <c r="R20" s="126">
        <v>60</v>
      </c>
      <c r="S20" s="126" t="s">
        <v>309</v>
      </c>
      <c r="U20" s="139"/>
    </row>
    <row r="21" spans="1:32" s="126" customFormat="1">
      <c r="A21" s="126" t="s">
        <v>984</v>
      </c>
      <c r="B21" s="126" t="s">
        <v>960</v>
      </c>
      <c r="C21" s="132" t="s">
        <v>1002</v>
      </c>
      <c r="D21" s="190" t="s">
        <v>1038</v>
      </c>
      <c r="F21" s="126" t="s">
        <v>1109</v>
      </c>
      <c r="G21" s="126" t="s">
        <v>756</v>
      </c>
      <c r="I21" s="128"/>
      <c r="J21" s="128"/>
      <c r="K21" s="128"/>
      <c r="L21" s="138"/>
      <c r="M21" s="126" t="s">
        <v>312</v>
      </c>
      <c r="N21" s="126" t="s">
        <v>633</v>
      </c>
      <c r="P21" s="126">
        <v>20</v>
      </c>
      <c r="Q21" s="126" t="s">
        <v>308</v>
      </c>
      <c r="R21" s="126">
        <v>60</v>
      </c>
      <c r="S21" s="126" t="s">
        <v>309</v>
      </c>
      <c r="U21" s="139"/>
      <c r="AB21" s="126">
        <v>-162.1</v>
      </c>
      <c r="AC21" s="126">
        <v>3.2000000000000006</v>
      </c>
      <c r="AE21" s="126">
        <v>0.84489999999999998</v>
      </c>
      <c r="AF21" s="126">
        <v>3.2000000000000002E-3</v>
      </c>
    </row>
    <row r="22" spans="1:32" s="126" customFormat="1">
      <c r="A22" s="126" t="s">
        <v>984</v>
      </c>
      <c r="B22" s="126" t="s">
        <v>960</v>
      </c>
      <c r="C22" s="132" t="s">
        <v>1003</v>
      </c>
      <c r="D22" s="126" t="s">
        <v>1039</v>
      </c>
      <c r="F22" s="126" t="s">
        <v>1110</v>
      </c>
      <c r="G22" s="126" t="s">
        <v>756</v>
      </c>
      <c r="I22" s="128"/>
      <c r="J22" s="128"/>
      <c r="K22" s="128"/>
      <c r="L22" s="138"/>
      <c r="M22" s="126" t="s">
        <v>312</v>
      </c>
      <c r="N22" s="126" t="s">
        <v>633</v>
      </c>
      <c r="P22" s="126">
        <v>20</v>
      </c>
      <c r="Q22" s="126" t="s">
        <v>308</v>
      </c>
      <c r="R22" s="126">
        <v>60</v>
      </c>
      <c r="S22" s="126" t="s">
        <v>309</v>
      </c>
      <c r="U22" s="139"/>
      <c r="AB22" s="126">
        <v>44.29999999999999</v>
      </c>
      <c r="AC22" s="126">
        <v>1.8</v>
      </c>
      <c r="AE22" s="126">
        <v>1.0529999999999999</v>
      </c>
      <c r="AF22" s="126">
        <v>1.8000000000000002E-3</v>
      </c>
    </row>
    <row r="23" spans="1:32" s="126" customFormat="1">
      <c r="A23" s="126" t="s">
        <v>984</v>
      </c>
      <c r="B23" s="126" t="s">
        <v>960</v>
      </c>
      <c r="C23" s="132" t="s">
        <v>1003</v>
      </c>
      <c r="D23" s="126" t="s">
        <v>1040</v>
      </c>
      <c r="F23" s="126" t="s">
        <v>1111</v>
      </c>
      <c r="G23" s="126" t="s">
        <v>756</v>
      </c>
      <c r="I23" s="128"/>
      <c r="J23" s="128"/>
      <c r="K23" s="128"/>
      <c r="L23" s="138"/>
      <c r="M23" s="126" t="s">
        <v>312</v>
      </c>
      <c r="N23" s="126" t="s">
        <v>633</v>
      </c>
      <c r="P23" s="126">
        <v>20</v>
      </c>
      <c r="Q23" s="126" t="s">
        <v>308</v>
      </c>
      <c r="R23" s="126">
        <v>60</v>
      </c>
      <c r="S23" s="126" t="s">
        <v>309</v>
      </c>
      <c r="U23" s="139"/>
    </row>
    <row r="24" spans="1:32" s="126" customFormat="1">
      <c r="A24" s="126" t="s">
        <v>984</v>
      </c>
      <c r="B24" s="126" t="s">
        <v>960</v>
      </c>
      <c r="C24" s="132" t="s">
        <v>1003</v>
      </c>
      <c r="D24" s="126" t="s">
        <v>1041</v>
      </c>
      <c r="F24" s="126" t="s">
        <v>1112</v>
      </c>
      <c r="G24" s="126" t="s">
        <v>756</v>
      </c>
      <c r="I24" s="128"/>
      <c r="J24" s="128"/>
      <c r="K24" s="128"/>
      <c r="L24" s="138"/>
      <c r="M24" s="126" t="s">
        <v>312</v>
      </c>
      <c r="N24" s="126" t="s">
        <v>633</v>
      </c>
      <c r="P24" s="126">
        <v>20</v>
      </c>
      <c r="Q24" s="126" t="s">
        <v>308</v>
      </c>
      <c r="R24" s="126">
        <v>60</v>
      </c>
      <c r="S24" s="126" t="s">
        <v>309</v>
      </c>
      <c r="U24" s="139"/>
      <c r="AB24" s="126">
        <v>-144.5</v>
      </c>
      <c r="AC24" s="126">
        <v>3.1</v>
      </c>
      <c r="AE24" s="126">
        <v>0.86269999999999991</v>
      </c>
      <c r="AF24" s="126">
        <v>3.0999999999999999E-3</v>
      </c>
    </row>
    <row r="25" spans="1:32" s="126" customFormat="1">
      <c r="A25" s="126" t="s">
        <v>984</v>
      </c>
      <c r="B25" s="126" t="s">
        <v>960</v>
      </c>
      <c r="C25" s="132" t="s">
        <v>1004</v>
      </c>
      <c r="D25" s="126" t="s">
        <v>1042</v>
      </c>
      <c r="F25" s="126" t="s">
        <v>1113</v>
      </c>
      <c r="G25" s="126" t="s">
        <v>756</v>
      </c>
      <c r="I25" s="128"/>
      <c r="J25" s="128"/>
      <c r="K25" s="128"/>
      <c r="L25" s="138"/>
      <c r="M25" s="126" t="s">
        <v>312</v>
      </c>
      <c r="N25" s="126" t="s">
        <v>633</v>
      </c>
      <c r="P25" s="126">
        <v>20</v>
      </c>
      <c r="Q25" s="126" t="s">
        <v>308</v>
      </c>
      <c r="R25" s="126">
        <v>60</v>
      </c>
      <c r="S25" s="126" t="s">
        <v>309</v>
      </c>
      <c r="U25" s="139"/>
      <c r="AB25" s="126">
        <v>19.100000000000001</v>
      </c>
      <c r="AC25" s="126">
        <v>1.8</v>
      </c>
      <c r="AE25" s="126">
        <v>1.0276000000000001</v>
      </c>
      <c r="AF25" s="126">
        <v>1.8000000000000002E-3</v>
      </c>
    </row>
    <row r="26" spans="1:32" s="126" customFormat="1">
      <c r="A26" s="126" t="s">
        <v>984</v>
      </c>
      <c r="B26" s="126" t="s">
        <v>960</v>
      </c>
      <c r="C26" s="132" t="s">
        <v>1004</v>
      </c>
      <c r="D26" s="126" t="s">
        <v>1043</v>
      </c>
      <c r="F26" s="126" t="s">
        <v>1114</v>
      </c>
      <c r="G26" s="126" t="s">
        <v>756</v>
      </c>
      <c r="I26" s="128"/>
      <c r="J26" s="128"/>
      <c r="K26" s="128"/>
      <c r="L26" s="138"/>
      <c r="M26" s="126" t="s">
        <v>312</v>
      </c>
      <c r="N26" s="126" t="s">
        <v>633</v>
      </c>
      <c r="P26" s="126">
        <v>20</v>
      </c>
      <c r="Q26" s="126" t="s">
        <v>308</v>
      </c>
      <c r="R26" s="126">
        <v>60</v>
      </c>
      <c r="S26" s="126" t="s">
        <v>309</v>
      </c>
      <c r="U26" s="139"/>
    </row>
    <row r="27" spans="1:32" s="126" customFormat="1">
      <c r="A27" s="126" t="s">
        <v>984</v>
      </c>
      <c r="B27" s="126" t="s">
        <v>960</v>
      </c>
      <c r="C27" s="132" t="s">
        <v>1004</v>
      </c>
      <c r="D27" s="126" t="s">
        <v>1044</v>
      </c>
      <c r="F27" s="126" t="s">
        <v>1115</v>
      </c>
      <c r="G27" s="126" t="s">
        <v>756</v>
      </c>
      <c r="I27" s="128"/>
      <c r="J27" s="128"/>
      <c r="K27" s="128"/>
      <c r="L27" s="138"/>
      <c r="M27" s="126" t="s">
        <v>312</v>
      </c>
      <c r="N27" s="126" t="s">
        <v>633</v>
      </c>
      <c r="P27" s="126">
        <v>20</v>
      </c>
      <c r="Q27" s="126" t="s">
        <v>308</v>
      </c>
      <c r="R27" s="126">
        <v>60</v>
      </c>
      <c r="S27" s="126" t="s">
        <v>309</v>
      </c>
      <c r="U27" s="139"/>
      <c r="AB27" s="126">
        <v>-115.90000000000002</v>
      </c>
      <c r="AC27" s="126">
        <v>3</v>
      </c>
      <c r="AE27" s="126">
        <v>0.89150000000000007</v>
      </c>
      <c r="AF27" s="126">
        <v>3.0000000000000005E-3</v>
      </c>
    </row>
    <row r="28" spans="1:32" s="126" customFormat="1">
      <c r="A28" s="126" t="s">
        <v>984</v>
      </c>
      <c r="B28" s="126" t="s">
        <v>961</v>
      </c>
      <c r="C28" s="132" t="s">
        <v>1005</v>
      </c>
      <c r="D28" s="126" t="s">
        <v>1045</v>
      </c>
      <c r="F28" s="126" t="s">
        <v>1116</v>
      </c>
      <c r="G28" s="126" t="s">
        <v>756</v>
      </c>
      <c r="I28" s="128"/>
      <c r="J28" s="128"/>
      <c r="K28" s="128"/>
      <c r="L28" s="138"/>
      <c r="M28" s="126" t="s">
        <v>312</v>
      </c>
      <c r="N28" s="126" t="s">
        <v>633</v>
      </c>
      <c r="P28" s="126">
        <v>20</v>
      </c>
      <c r="Q28" s="126" t="s">
        <v>308</v>
      </c>
      <c r="R28" s="126">
        <v>60</v>
      </c>
      <c r="S28" s="126" t="s">
        <v>309</v>
      </c>
      <c r="U28" s="139"/>
      <c r="AB28" s="126">
        <v>80.099999999999994</v>
      </c>
      <c r="AC28" s="126">
        <v>1.8999999999999997</v>
      </c>
      <c r="AE28" s="126">
        <v>1.0891</v>
      </c>
      <c r="AF28" s="126">
        <v>1.9E-3</v>
      </c>
    </row>
    <row r="29" spans="1:32" s="126" customFormat="1">
      <c r="A29" s="126" t="s">
        <v>984</v>
      </c>
      <c r="B29" s="126" t="s">
        <v>961</v>
      </c>
      <c r="C29" s="132" t="s">
        <v>1005</v>
      </c>
      <c r="D29" s="126" t="s">
        <v>1046</v>
      </c>
      <c r="F29" s="126" t="s">
        <v>1117</v>
      </c>
      <c r="G29" s="126" t="s">
        <v>756</v>
      </c>
      <c r="I29" s="128"/>
      <c r="J29" s="128"/>
      <c r="K29" s="128"/>
      <c r="L29" s="138"/>
      <c r="M29" s="126" t="s">
        <v>312</v>
      </c>
      <c r="N29" s="126" t="s">
        <v>633</v>
      </c>
      <c r="P29" s="126">
        <v>20</v>
      </c>
      <c r="Q29" s="126" t="s">
        <v>308</v>
      </c>
      <c r="R29" s="126">
        <v>60</v>
      </c>
      <c r="S29" s="126" t="s">
        <v>309</v>
      </c>
      <c r="U29" s="139"/>
    </row>
    <row r="30" spans="1:32" s="126" customFormat="1">
      <c r="A30" s="126" t="s">
        <v>984</v>
      </c>
      <c r="B30" s="126" t="s">
        <v>961</v>
      </c>
      <c r="C30" s="132" t="s">
        <v>1005</v>
      </c>
      <c r="D30" s="126" t="s">
        <v>1047</v>
      </c>
      <c r="F30" s="126" t="s">
        <v>1118</v>
      </c>
      <c r="G30" s="126" t="s">
        <v>756</v>
      </c>
      <c r="I30" s="128"/>
      <c r="J30" s="128"/>
      <c r="K30" s="128"/>
      <c r="L30" s="138"/>
      <c r="M30" s="126" t="s">
        <v>312</v>
      </c>
      <c r="N30" s="126" t="s">
        <v>633</v>
      </c>
      <c r="P30" s="126">
        <v>20</v>
      </c>
      <c r="Q30" s="126" t="s">
        <v>308</v>
      </c>
      <c r="R30" s="126">
        <v>60</v>
      </c>
      <c r="S30" s="126" t="s">
        <v>309</v>
      </c>
      <c r="U30" s="139"/>
      <c r="AB30" s="126">
        <v>-34</v>
      </c>
      <c r="AC30" s="126">
        <v>3.4</v>
      </c>
      <c r="AE30" s="126">
        <v>0.97409999999999997</v>
      </c>
      <c r="AF30" s="126">
        <v>3.3999999999999998E-3</v>
      </c>
    </row>
    <row r="31" spans="1:32" s="126" customFormat="1">
      <c r="A31" s="126" t="s">
        <v>984</v>
      </c>
      <c r="B31" s="126" t="s">
        <v>961</v>
      </c>
      <c r="C31" s="132" t="s">
        <v>1006</v>
      </c>
      <c r="D31" s="126" t="s">
        <v>1048</v>
      </c>
      <c r="F31" s="126" t="s">
        <v>1119</v>
      </c>
      <c r="G31" s="126" t="s">
        <v>756</v>
      </c>
      <c r="I31" s="128"/>
      <c r="J31" s="128"/>
      <c r="K31" s="128"/>
      <c r="L31" s="138"/>
      <c r="M31" s="126" t="s">
        <v>312</v>
      </c>
      <c r="N31" s="126" t="s">
        <v>633</v>
      </c>
      <c r="P31" s="126">
        <v>20</v>
      </c>
      <c r="Q31" s="126" t="s">
        <v>308</v>
      </c>
      <c r="R31" s="126">
        <v>60</v>
      </c>
      <c r="S31" s="126" t="s">
        <v>309</v>
      </c>
      <c r="U31" s="139"/>
      <c r="AB31" s="126">
        <v>72</v>
      </c>
      <c r="AC31" s="126">
        <v>2.1</v>
      </c>
      <c r="AE31" s="126">
        <v>1.081</v>
      </c>
      <c r="AF31" s="126">
        <v>2.0999999999999999E-3</v>
      </c>
    </row>
    <row r="32" spans="1:32" s="126" customFormat="1">
      <c r="A32" s="126" t="s">
        <v>984</v>
      </c>
      <c r="B32" s="126" t="s">
        <v>961</v>
      </c>
      <c r="C32" s="132" t="s">
        <v>1006</v>
      </c>
      <c r="D32" s="126" t="s">
        <v>1049</v>
      </c>
      <c r="F32" s="126" t="s">
        <v>1120</v>
      </c>
      <c r="G32" s="126" t="s">
        <v>756</v>
      </c>
      <c r="I32" s="128"/>
      <c r="J32" s="128"/>
      <c r="K32" s="128"/>
      <c r="L32" s="138"/>
      <c r="M32" s="126" t="s">
        <v>312</v>
      </c>
      <c r="N32" s="126" t="s">
        <v>633</v>
      </c>
      <c r="P32" s="126">
        <v>20</v>
      </c>
      <c r="Q32" s="126" t="s">
        <v>308</v>
      </c>
      <c r="R32" s="126">
        <v>60</v>
      </c>
      <c r="S32" s="126" t="s">
        <v>309</v>
      </c>
      <c r="U32" s="139"/>
      <c r="AB32" s="126">
        <v>-7</v>
      </c>
      <c r="AC32" s="126">
        <v>1.9</v>
      </c>
      <c r="AE32" s="126">
        <v>1.0013000000000001</v>
      </c>
      <c r="AF32" s="126">
        <v>1.9E-3</v>
      </c>
    </row>
    <row r="33" spans="1:32" s="126" customFormat="1">
      <c r="A33" s="126" t="s">
        <v>984</v>
      </c>
      <c r="B33" s="126" t="s">
        <v>961</v>
      </c>
      <c r="C33" s="132" t="s">
        <v>1006</v>
      </c>
      <c r="D33" s="126" t="s">
        <v>1050</v>
      </c>
      <c r="F33" s="126" t="s">
        <v>1121</v>
      </c>
      <c r="G33" s="126" t="s">
        <v>756</v>
      </c>
      <c r="I33" s="128"/>
      <c r="J33" s="128"/>
      <c r="K33" s="128"/>
      <c r="L33" s="138"/>
      <c r="M33" s="126" t="s">
        <v>312</v>
      </c>
      <c r="N33" s="126" t="s">
        <v>633</v>
      </c>
      <c r="P33" s="126">
        <v>20</v>
      </c>
      <c r="Q33" s="126" t="s">
        <v>308</v>
      </c>
      <c r="R33" s="126">
        <v>60</v>
      </c>
      <c r="S33" s="126" t="s">
        <v>309</v>
      </c>
      <c r="U33" s="139"/>
      <c r="AB33" s="126">
        <v>-46.70000000000001</v>
      </c>
      <c r="AC33" s="126">
        <v>2</v>
      </c>
      <c r="AE33" s="126">
        <v>0.96130000000000004</v>
      </c>
      <c r="AF33" s="126">
        <v>2E-3</v>
      </c>
    </row>
    <row r="34" spans="1:32" s="126" customFormat="1">
      <c r="A34" s="126" t="s">
        <v>984</v>
      </c>
      <c r="B34" s="126" t="s">
        <v>961</v>
      </c>
      <c r="C34" s="132" t="s">
        <v>1007</v>
      </c>
      <c r="D34" s="126" t="s">
        <v>1051</v>
      </c>
      <c r="F34" s="126" t="s">
        <v>1122</v>
      </c>
      <c r="G34" s="126" t="s">
        <v>756</v>
      </c>
      <c r="I34" s="128"/>
      <c r="J34" s="128"/>
      <c r="K34" s="128"/>
      <c r="L34" s="138"/>
      <c r="M34" s="126" t="s">
        <v>312</v>
      </c>
      <c r="N34" s="126" t="s">
        <v>633</v>
      </c>
      <c r="P34" s="126">
        <v>20</v>
      </c>
      <c r="Q34" s="126" t="s">
        <v>308</v>
      </c>
      <c r="R34" s="126">
        <v>60</v>
      </c>
      <c r="S34" s="126" t="s">
        <v>309</v>
      </c>
      <c r="U34" s="139"/>
      <c r="AB34" s="126">
        <v>63.70000000000001</v>
      </c>
      <c r="AC34" s="126">
        <v>1.8</v>
      </c>
      <c r="AE34" s="126">
        <v>1.0727</v>
      </c>
      <c r="AF34" s="126">
        <v>1.8000000000000002E-3</v>
      </c>
    </row>
    <row r="35" spans="1:32" s="126" customFormat="1">
      <c r="A35" s="126" t="s">
        <v>984</v>
      </c>
      <c r="B35" s="126" t="s">
        <v>961</v>
      </c>
      <c r="C35" s="132" t="s">
        <v>1007</v>
      </c>
      <c r="D35" s="126" t="s">
        <v>1052</v>
      </c>
      <c r="F35" s="126" t="s">
        <v>1123</v>
      </c>
      <c r="G35" s="126" t="s">
        <v>756</v>
      </c>
      <c r="I35" s="128"/>
      <c r="J35" s="128"/>
      <c r="K35" s="128"/>
      <c r="L35" s="138"/>
      <c r="M35" s="126" t="s">
        <v>312</v>
      </c>
      <c r="N35" s="126" t="s">
        <v>633</v>
      </c>
      <c r="P35" s="126">
        <v>20</v>
      </c>
      <c r="Q35" s="126" t="s">
        <v>308</v>
      </c>
      <c r="R35" s="126">
        <v>60</v>
      </c>
      <c r="S35" s="126" t="s">
        <v>309</v>
      </c>
      <c r="U35" s="139"/>
      <c r="AB35" s="126">
        <v>8.4</v>
      </c>
      <c r="AC35" s="126">
        <v>2.1</v>
      </c>
      <c r="AE35" s="126">
        <v>1.0167999999999999</v>
      </c>
      <c r="AF35" s="126">
        <v>2.0999999999999999E-3</v>
      </c>
    </row>
    <row r="36" spans="1:32" s="126" customFormat="1">
      <c r="A36" s="126" t="s">
        <v>984</v>
      </c>
      <c r="B36" s="126" t="s">
        <v>961</v>
      </c>
      <c r="C36" s="132" t="s">
        <v>1007</v>
      </c>
      <c r="D36" s="126" t="s">
        <v>1053</v>
      </c>
      <c r="F36" s="126" t="s">
        <v>1124</v>
      </c>
      <c r="G36" s="126" t="s">
        <v>756</v>
      </c>
      <c r="I36" s="128"/>
      <c r="J36" s="128"/>
      <c r="K36" s="128"/>
      <c r="L36" s="138"/>
      <c r="M36" s="126" t="s">
        <v>312</v>
      </c>
      <c r="N36" s="126" t="s">
        <v>633</v>
      </c>
      <c r="P36" s="126">
        <v>20</v>
      </c>
      <c r="Q36" s="126" t="s">
        <v>308</v>
      </c>
      <c r="R36" s="126">
        <v>60</v>
      </c>
      <c r="S36" s="126" t="s">
        <v>309</v>
      </c>
      <c r="U36" s="139"/>
      <c r="AB36" s="126">
        <v>-34.6</v>
      </c>
      <c r="AC36" s="126">
        <v>1.8999999999999997</v>
      </c>
      <c r="AE36" s="126">
        <v>0.97350000000000003</v>
      </c>
      <c r="AF36" s="126">
        <v>1.9E-3</v>
      </c>
    </row>
    <row r="37" spans="1:32" s="126" customFormat="1">
      <c r="A37" s="126" t="s">
        <v>984</v>
      </c>
      <c r="B37" s="126" t="s">
        <v>961</v>
      </c>
      <c r="C37" s="132" t="s">
        <v>1008</v>
      </c>
      <c r="D37" s="126" t="s">
        <v>1054</v>
      </c>
      <c r="F37" s="126" t="s">
        <v>1125</v>
      </c>
      <c r="G37" s="126" t="s">
        <v>756</v>
      </c>
      <c r="I37" s="128"/>
      <c r="J37" s="128"/>
      <c r="K37" s="128"/>
      <c r="L37" s="138"/>
      <c r="M37" s="126" t="s">
        <v>312</v>
      </c>
      <c r="N37" s="126" t="s">
        <v>633</v>
      </c>
      <c r="P37" s="126">
        <v>20</v>
      </c>
      <c r="Q37" s="126" t="s">
        <v>308</v>
      </c>
      <c r="R37" s="126">
        <v>60</v>
      </c>
      <c r="S37" s="126" t="s">
        <v>309</v>
      </c>
      <c r="U37" s="139"/>
      <c r="AB37" s="126">
        <v>77.5</v>
      </c>
      <c r="AC37" s="126">
        <v>1.8</v>
      </c>
      <c r="AE37" s="126">
        <v>1.0865</v>
      </c>
      <c r="AF37" s="126">
        <v>1.8000000000000002E-3</v>
      </c>
    </row>
    <row r="38" spans="1:32" s="126" customFormat="1">
      <c r="A38" s="126" t="s">
        <v>984</v>
      </c>
      <c r="B38" s="126" t="s">
        <v>961</v>
      </c>
      <c r="C38" s="132" t="s">
        <v>1008</v>
      </c>
      <c r="D38" s="126" t="s">
        <v>1055</v>
      </c>
      <c r="F38" s="126" t="s">
        <v>1126</v>
      </c>
      <c r="G38" s="126" t="s">
        <v>756</v>
      </c>
      <c r="I38" s="128"/>
      <c r="J38" s="128"/>
      <c r="K38" s="128"/>
      <c r="L38" s="138"/>
      <c r="M38" s="126" t="s">
        <v>312</v>
      </c>
      <c r="N38" s="126" t="s">
        <v>633</v>
      </c>
      <c r="P38" s="126">
        <v>20</v>
      </c>
      <c r="Q38" s="126" t="s">
        <v>308</v>
      </c>
      <c r="R38" s="126">
        <v>60</v>
      </c>
      <c r="S38" s="126" t="s">
        <v>309</v>
      </c>
      <c r="U38" s="139"/>
    </row>
    <row r="39" spans="1:32" s="126" customFormat="1">
      <c r="A39" s="126" t="s">
        <v>984</v>
      </c>
      <c r="B39" s="126" t="s">
        <v>961</v>
      </c>
      <c r="C39" s="132" t="s">
        <v>1008</v>
      </c>
      <c r="D39" s="126" t="s">
        <v>1056</v>
      </c>
      <c r="F39" s="126" t="s">
        <v>1127</v>
      </c>
      <c r="G39" s="126" t="s">
        <v>756</v>
      </c>
      <c r="I39" s="128"/>
      <c r="J39" s="128"/>
      <c r="K39" s="128"/>
      <c r="L39" s="138"/>
      <c r="M39" s="126" t="s">
        <v>312</v>
      </c>
      <c r="N39" s="126" t="s">
        <v>633</v>
      </c>
      <c r="P39" s="126">
        <v>20</v>
      </c>
      <c r="Q39" s="126" t="s">
        <v>308</v>
      </c>
      <c r="R39" s="126">
        <v>60</v>
      </c>
      <c r="S39" s="126" t="s">
        <v>309</v>
      </c>
      <c r="U39" s="139"/>
      <c r="AB39" s="126">
        <v>-70</v>
      </c>
      <c r="AC39" s="126">
        <v>3.4</v>
      </c>
      <c r="AE39" s="126">
        <v>0.93779999999999986</v>
      </c>
      <c r="AF39" s="126">
        <v>3.3999999999999998E-3</v>
      </c>
    </row>
    <row r="40" spans="1:32" s="126" customFormat="1">
      <c r="A40" s="126" t="s">
        <v>984</v>
      </c>
      <c r="B40" s="126" t="s">
        <v>962</v>
      </c>
      <c r="C40" s="132" t="s">
        <v>1009</v>
      </c>
      <c r="D40" s="126" t="s">
        <v>1057</v>
      </c>
      <c r="F40" s="126" t="s">
        <v>1128</v>
      </c>
      <c r="G40" s="126" t="s">
        <v>756</v>
      </c>
      <c r="I40" s="128"/>
      <c r="J40" s="128"/>
      <c r="K40" s="128"/>
      <c r="L40" s="138"/>
      <c r="M40" s="126" t="s">
        <v>312</v>
      </c>
      <c r="N40" s="126" t="s">
        <v>633</v>
      </c>
      <c r="P40" s="126">
        <v>20</v>
      </c>
      <c r="Q40" s="126" t="s">
        <v>308</v>
      </c>
      <c r="R40" s="126">
        <v>60</v>
      </c>
      <c r="S40" s="126" t="s">
        <v>309</v>
      </c>
      <c r="U40" s="139"/>
      <c r="AB40" s="126">
        <v>-26</v>
      </c>
      <c r="AC40" s="126">
        <v>1.6000000000000003</v>
      </c>
      <c r="AE40" s="126">
        <v>0.98229999999999995</v>
      </c>
      <c r="AF40" s="126">
        <v>1.6000000000000001E-3</v>
      </c>
    </row>
    <row r="41" spans="1:32" s="126" customFormat="1">
      <c r="A41" s="126" t="s">
        <v>984</v>
      </c>
      <c r="B41" s="126" t="s">
        <v>962</v>
      </c>
      <c r="C41" s="132" t="s">
        <v>1009</v>
      </c>
      <c r="D41" s="126" t="s">
        <v>1058</v>
      </c>
      <c r="F41" s="126" t="s">
        <v>1129</v>
      </c>
      <c r="G41" s="126" t="s">
        <v>756</v>
      </c>
      <c r="I41" s="128"/>
      <c r="J41" s="128"/>
      <c r="K41" s="128"/>
      <c r="L41" s="138"/>
      <c r="M41" s="126" t="s">
        <v>312</v>
      </c>
      <c r="N41" s="126" t="s">
        <v>633</v>
      </c>
      <c r="P41" s="126">
        <v>20</v>
      </c>
      <c r="Q41" s="126" t="s">
        <v>308</v>
      </c>
      <c r="R41" s="126">
        <v>60</v>
      </c>
      <c r="S41" s="126" t="s">
        <v>309</v>
      </c>
      <c r="U41" s="139"/>
      <c r="AB41" s="126">
        <v>-43.6</v>
      </c>
      <c r="AC41" s="126">
        <v>3</v>
      </c>
      <c r="AE41" s="126">
        <v>0.96450000000000002</v>
      </c>
      <c r="AF41" s="126">
        <v>3.0000000000000005E-3</v>
      </c>
    </row>
    <row r="42" spans="1:32" s="126" customFormat="1">
      <c r="A42" s="126" t="s">
        <v>984</v>
      </c>
      <c r="B42" s="126" t="s">
        <v>962</v>
      </c>
      <c r="C42" s="132" t="s">
        <v>1009</v>
      </c>
      <c r="D42" s="126" t="s">
        <v>1059</v>
      </c>
      <c r="F42" s="126" t="s">
        <v>1130</v>
      </c>
      <c r="G42" s="126" t="s">
        <v>756</v>
      </c>
      <c r="I42" s="128"/>
      <c r="J42" s="128"/>
      <c r="K42" s="128"/>
      <c r="L42" s="138"/>
      <c r="M42" s="126" t="s">
        <v>312</v>
      </c>
      <c r="N42" s="126" t="s">
        <v>633</v>
      </c>
      <c r="P42" s="126">
        <v>20</v>
      </c>
      <c r="Q42" s="126" t="s">
        <v>308</v>
      </c>
      <c r="R42" s="126">
        <v>60</v>
      </c>
      <c r="S42" s="126" t="s">
        <v>309</v>
      </c>
      <c r="U42" s="139"/>
      <c r="AB42" s="126">
        <v>-88.7</v>
      </c>
      <c r="AC42" s="126">
        <v>3.5</v>
      </c>
      <c r="AE42" s="126">
        <v>0.91900000000000004</v>
      </c>
      <c r="AF42" s="126">
        <v>3.5000000000000001E-3</v>
      </c>
    </row>
    <row r="43" spans="1:32" s="126" customFormat="1">
      <c r="A43" s="126" t="s">
        <v>984</v>
      </c>
      <c r="B43" s="126" t="s">
        <v>962</v>
      </c>
      <c r="C43" s="132" t="s">
        <v>1010</v>
      </c>
      <c r="D43" s="126" t="s">
        <v>1060</v>
      </c>
      <c r="F43" s="126" t="s">
        <v>1131</v>
      </c>
      <c r="G43" s="126" t="s">
        <v>756</v>
      </c>
      <c r="I43" s="128"/>
      <c r="J43" s="128"/>
      <c r="K43" s="128"/>
      <c r="L43" s="138"/>
      <c r="M43" s="126" t="s">
        <v>312</v>
      </c>
      <c r="N43" s="126" t="s">
        <v>633</v>
      </c>
      <c r="P43" s="126">
        <v>20</v>
      </c>
      <c r="Q43" s="126" t="s">
        <v>308</v>
      </c>
      <c r="R43" s="126">
        <v>60</v>
      </c>
      <c r="S43" s="126" t="s">
        <v>309</v>
      </c>
      <c r="U43" s="139"/>
      <c r="AB43" s="126">
        <v>-4.2</v>
      </c>
      <c r="AC43" s="126">
        <v>3.1</v>
      </c>
      <c r="AE43" s="126">
        <v>1.0043</v>
      </c>
      <c r="AF43" s="126">
        <v>3.0999999999999999E-3</v>
      </c>
    </row>
    <row r="44" spans="1:32" s="126" customFormat="1">
      <c r="A44" s="126" t="s">
        <v>984</v>
      </c>
      <c r="B44" s="126" t="s">
        <v>962</v>
      </c>
      <c r="C44" s="132" t="s">
        <v>1010</v>
      </c>
      <c r="D44" s="126" t="s">
        <v>1061</v>
      </c>
      <c r="F44" s="126" t="s">
        <v>1132</v>
      </c>
      <c r="G44" s="126" t="s">
        <v>756</v>
      </c>
      <c r="I44" s="128"/>
      <c r="J44" s="128"/>
      <c r="K44" s="128"/>
      <c r="L44" s="138"/>
      <c r="M44" s="126" t="s">
        <v>312</v>
      </c>
      <c r="N44" s="126" t="s">
        <v>633</v>
      </c>
      <c r="P44" s="126">
        <v>20</v>
      </c>
      <c r="Q44" s="126" t="s">
        <v>308</v>
      </c>
      <c r="R44" s="126">
        <v>60</v>
      </c>
      <c r="S44" s="126" t="s">
        <v>309</v>
      </c>
      <c r="U44" s="139"/>
      <c r="AB44" s="126">
        <v>-49.5</v>
      </c>
      <c r="AC44" s="126">
        <v>4.2</v>
      </c>
      <c r="AE44" s="126">
        <v>0.95860000000000001</v>
      </c>
      <c r="AF44" s="126">
        <v>4.1999999999999997E-3</v>
      </c>
    </row>
    <row r="45" spans="1:32" s="126" customFormat="1">
      <c r="A45" s="126" t="s">
        <v>984</v>
      </c>
      <c r="B45" s="126" t="s">
        <v>962</v>
      </c>
      <c r="C45" s="132" t="s">
        <v>1010</v>
      </c>
      <c r="D45" s="126" t="s">
        <v>1062</v>
      </c>
      <c r="F45" s="126" t="s">
        <v>1133</v>
      </c>
      <c r="G45" s="126" t="s">
        <v>756</v>
      </c>
      <c r="I45" s="128"/>
      <c r="J45" s="128"/>
      <c r="K45" s="128"/>
      <c r="L45" s="138"/>
      <c r="M45" s="126" t="s">
        <v>312</v>
      </c>
      <c r="N45" s="126" t="s">
        <v>633</v>
      </c>
      <c r="P45" s="126">
        <v>20</v>
      </c>
      <c r="Q45" s="126" t="s">
        <v>308</v>
      </c>
      <c r="R45" s="126">
        <v>60</v>
      </c>
      <c r="S45" s="126" t="s">
        <v>309</v>
      </c>
      <c r="U45" s="139"/>
      <c r="AB45" s="126">
        <v>-84.2</v>
      </c>
      <c r="AC45" s="126">
        <v>3.5</v>
      </c>
      <c r="AE45" s="126">
        <v>0.92359999999999998</v>
      </c>
      <c r="AF45" s="126">
        <v>3.5000000000000001E-3</v>
      </c>
    </row>
    <row r="46" spans="1:32" s="126" customFormat="1">
      <c r="A46" s="126" t="s">
        <v>984</v>
      </c>
      <c r="B46" s="126" t="s">
        <v>962</v>
      </c>
      <c r="C46" s="132" t="s">
        <v>1011</v>
      </c>
      <c r="D46" s="126" t="s">
        <v>1063</v>
      </c>
      <c r="F46" s="126" t="s">
        <v>1134</v>
      </c>
      <c r="G46" s="126" t="s">
        <v>756</v>
      </c>
      <c r="I46" s="128"/>
      <c r="J46" s="128"/>
      <c r="K46" s="128"/>
      <c r="L46" s="138"/>
      <c r="M46" s="126" t="s">
        <v>312</v>
      </c>
      <c r="N46" s="126" t="s">
        <v>633</v>
      </c>
      <c r="P46" s="126">
        <v>20</v>
      </c>
      <c r="Q46" s="126" t="s">
        <v>308</v>
      </c>
      <c r="R46" s="126">
        <v>60</v>
      </c>
      <c r="S46" s="126" t="s">
        <v>309</v>
      </c>
      <c r="U46" s="139"/>
      <c r="AB46" s="126">
        <v>-13.1</v>
      </c>
      <c r="AC46" s="126">
        <v>1.6</v>
      </c>
      <c r="AE46" s="126">
        <v>0.99529999999999996</v>
      </c>
      <c r="AF46" s="126">
        <v>1.6000000000000001E-3</v>
      </c>
    </row>
    <row r="47" spans="1:32" s="126" customFormat="1">
      <c r="A47" s="126" t="s">
        <v>984</v>
      </c>
      <c r="B47" s="126" t="s">
        <v>962</v>
      </c>
      <c r="C47" s="132" t="s">
        <v>1011</v>
      </c>
      <c r="D47" s="126" t="s">
        <v>1064</v>
      </c>
      <c r="F47" s="126" t="s">
        <v>1135</v>
      </c>
      <c r="G47" s="126" t="s">
        <v>756</v>
      </c>
      <c r="I47" s="128"/>
      <c r="J47" s="128"/>
      <c r="K47" s="128"/>
      <c r="L47" s="138"/>
      <c r="M47" s="126" t="s">
        <v>312</v>
      </c>
      <c r="N47" s="126" t="s">
        <v>633</v>
      </c>
      <c r="P47" s="126">
        <v>20</v>
      </c>
      <c r="Q47" s="126" t="s">
        <v>308</v>
      </c>
      <c r="R47" s="126">
        <v>60</v>
      </c>
      <c r="S47" s="126" t="s">
        <v>309</v>
      </c>
      <c r="U47" s="139"/>
      <c r="AB47" s="126">
        <v>-10.5</v>
      </c>
      <c r="AC47" s="126">
        <v>1.5</v>
      </c>
      <c r="AE47" s="126">
        <v>0.99790000000000001</v>
      </c>
      <c r="AF47" s="126">
        <v>1.5E-3</v>
      </c>
    </row>
    <row r="48" spans="1:32" s="126" customFormat="1">
      <c r="A48" s="126" t="s">
        <v>984</v>
      </c>
      <c r="B48" s="126" t="s">
        <v>962</v>
      </c>
      <c r="C48" s="132" t="s">
        <v>1011</v>
      </c>
      <c r="D48" s="126" t="s">
        <v>1065</v>
      </c>
      <c r="F48" s="126" t="s">
        <v>1136</v>
      </c>
      <c r="G48" s="126" t="s">
        <v>756</v>
      </c>
      <c r="I48" s="128"/>
      <c r="J48" s="128"/>
      <c r="K48" s="128"/>
      <c r="L48" s="138"/>
      <c r="M48" s="126" t="s">
        <v>312</v>
      </c>
      <c r="N48" s="126" t="s">
        <v>633</v>
      </c>
      <c r="P48" s="126">
        <v>20</v>
      </c>
      <c r="Q48" s="126" t="s">
        <v>308</v>
      </c>
      <c r="R48" s="126">
        <v>60</v>
      </c>
      <c r="S48" s="126" t="s">
        <v>309</v>
      </c>
      <c r="U48" s="139"/>
      <c r="AB48" s="126">
        <v>-87.9</v>
      </c>
      <c r="AC48" s="126">
        <v>3.2</v>
      </c>
      <c r="AE48" s="126">
        <v>0.91990000000000005</v>
      </c>
      <c r="AF48" s="126">
        <v>3.2000000000000002E-3</v>
      </c>
    </row>
    <row r="49" spans="1:32" s="126" customFormat="1">
      <c r="A49" s="126" t="s">
        <v>984</v>
      </c>
      <c r="B49" s="126" t="s">
        <v>962</v>
      </c>
      <c r="C49" s="132" t="s">
        <v>1012</v>
      </c>
      <c r="D49" s="126" t="s">
        <v>1066</v>
      </c>
      <c r="F49" s="126" t="s">
        <v>1137</v>
      </c>
      <c r="G49" s="126" t="s">
        <v>756</v>
      </c>
      <c r="I49" s="128"/>
      <c r="J49" s="128"/>
      <c r="K49" s="128"/>
      <c r="L49" s="138"/>
      <c r="M49" s="126" t="s">
        <v>312</v>
      </c>
      <c r="N49" s="126" t="s">
        <v>633</v>
      </c>
      <c r="P49" s="126">
        <v>20</v>
      </c>
      <c r="Q49" s="126" t="s">
        <v>308</v>
      </c>
      <c r="R49" s="126">
        <v>60</v>
      </c>
      <c r="S49" s="126" t="s">
        <v>309</v>
      </c>
      <c r="U49" s="139"/>
      <c r="AB49" s="126">
        <v>-11.3</v>
      </c>
      <c r="AC49" s="126">
        <v>1.6</v>
      </c>
      <c r="AE49" s="126">
        <v>0.99709999999999999</v>
      </c>
      <c r="AF49" s="126">
        <v>1.6000000000000001E-3</v>
      </c>
    </row>
    <row r="50" spans="1:32" s="126" customFormat="1">
      <c r="A50" s="126" t="s">
        <v>984</v>
      </c>
      <c r="B50" s="126" t="s">
        <v>962</v>
      </c>
      <c r="C50" s="132" t="s">
        <v>1012</v>
      </c>
      <c r="D50" s="126" t="s">
        <v>1067</v>
      </c>
      <c r="F50" s="126" t="s">
        <v>1138</v>
      </c>
      <c r="G50" s="126" t="s">
        <v>756</v>
      </c>
      <c r="I50" s="128"/>
      <c r="J50" s="128"/>
      <c r="K50" s="128"/>
      <c r="L50" s="138"/>
      <c r="M50" s="126" t="s">
        <v>312</v>
      </c>
      <c r="N50" s="126" t="s">
        <v>633</v>
      </c>
      <c r="P50" s="126">
        <v>20</v>
      </c>
      <c r="Q50" s="126" t="s">
        <v>308</v>
      </c>
      <c r="R50" s="126">
        <v>60</v>
      </c>
      <c r="S50" s="126" t="s">
        <v>309</v>
      </c>
      <c r="U50" s="139"/>
      <c r="AB50" s="126">
        <v>-133.30000000000001</v>
      </c>
      <c r="AC50" s="126">
        <v>2.5</v>
      </c>
      <c r="AE50" s="126">
        <v>0.874</v>
      </c>
      <c r="AF50" s="126">
        <v>2.5000000000000001E-3</v>
      </c>
    </row>
    <row r="51" spans="1:32" s="126" customFormat="1">
      <c r="A51" s="126" t="s">
        <v>984</v>
      </c>
      <c r="B51" s="126" t="s">
        <v>962</v>
      </c>
      <c r="C51" s="132" t="s">
        <v>1012</v>
      </c>
      <c r="D51" s="126" t="s">
        <v>1068</v>
      </c>
      <c r="F51" s="126" t="s">
        <v>1139</v>
      </c>
      <c r="G51" s="126" t="s">
        <v>756</v>
      </c>
      <c r="I51" s="128"/>
      <c r="J51" s="128"/>
      <c r="K51" s="128"/>
      <c r="L51" s="138"/>
      <c r="M51" s="126" t="s">
        <v>312</v>
      </c>
      <c r="N51" s="126" t="s">
        <v>633</v>
      </c>
      <c r="P51" s="126">
        <v>20</v>
      </c>
      <c r="Q51" s="126" t="s">
        <v>308</v>
      </c>
      <c r="R51" s="126">
        <v>60</v>
      </c>
      <c r="S51" s="126" t="s">
        <v>309</v>
      </c>
      <c r="U51" s="139"/>
      <c r="AB51" s="126">
        <v>-6</v>
      </c>
      <c r="AC51" s="126">
        <v>3</v>
      </c>
      <c r="AE51" s="126">
        <v>1.0024999999999999</v>
      </c>
      <c r="AF51" s="126">
        <v>3.0000000000000001E-3</v>
      </c>
    </row>
    <row r="52" spans="1:32" s="126" customFormat="1">
      <c r="A52" s="126" t="s">
        <v>984</v>
      </c>
      <c r="B52" s="126" t="s">
        <v>962</v>
      </c>
      <c r="C52" s="132" t="s">
        <v>1012</v>
      </c>
      <c r="D52" s="126" t="s">
        <v>1069</v>
      </c>
      <c r="F52" s="126" t="s">
        <v>1140</v>
      </c>
      <c r="G52" s="126" t="s">
        <v>756</v>
      </c>
      <c r="I52" s="128"/>
      <c r="J52" s="128"/>
      <c r="K52" s="128"/>
      <c r="L52" s="138"/>
      <c r="M52" s="126" t="s">
        <v>312</v>
      </c>
      <c r="N52" s="126" t="s">
        <v>633</v>
      </c>
      <c r="P52" s="126">
        <v>20</v>
      </c>
      <c r="Q52" s="126" t="s">
        <v>308</v>
      </c>
      <c r="R52" s="126">
        <v>60</v>
      </c>
      <c r="S52" s="126" t="s">
        <v>309</v>
      </c>
      <c r="U52" s="139"/>
      <c r="AB52" s="126">
        <v>-108.9</v>
      </c>
      <c r="AC52" s="126">
        <v>3.3</v>
      </c>
      <c r="AE52" s="126">
        <v>0.89870000000000005</v>
      </c>
      <c r="AF52" s="126">
        <v>3.3E-3</v>
      </c>
    </row>
    <row r="53" spans="1:32" s="126" customFormat="1">
      <c r="A53" s="126" t="s">
        <v>984</v>
      </c>
      <c r="B53" s="126" t="s">
        <v>963</v>
      </c>
      <c r="C53" s="132" t="s">
        <v>1013</v>
      </c>
      <c r="D53" s="126" t="s">
        <v>1070</v>
      </c>
      <c r="F53" s="126" t="s">
        <v>1141</v>
      </c>
      <c r="G53" s="126" t="s">
        <v>756</v>
      </c>
      <c r="I53" s="128"/>
      <c r="J53" s="128"/>
      <c r="K53" s="128"/>
      <c r="L53" s="138"/>
      <c r="M53" s="126" t="s">
        <v>312</v>
      </c>
      <c r="N53" s="126" t="s">
        <v>633</v>
      </c>
      <c r="P53" s="126">
        <v>20</v>
      </c>
      <c r="Q53" s="126" t="s">
        <v>308</v>
      </c>
      <c r="R53" s="126">
        <v>60</v>
      </c>
      <c r="S53" s="126" t="s">
        <v>309</v>
      </c>
      <c r="U53" s="139"/>
      <c r="AB53" s="126">
        <v>2.6</v>
      </c>
      <c r="AC53" s="126">
        <v>3.2</v>
      </c>
      <c r="AE53" s="126">
        <v>1.0111000000000001</v>
      </c>
      <c r="AF53" s="126">
        <v>3.2000000000000002E-3</v>
      </c>
    </row>
    <row r="54" spans="1:32" s="126" customFormat="1">
      <c r="A54" s="126" t="s">
        <v>984</v>
      </c>
      <c r="B54" s="126" t="s">
        <v>963</v>
      </c>
      <c r="C54" s="132" t="s">
        <v>1013</v>
      </c>
      <c r="D54" s="126" t="s">
        <v>1071</v>
      </c>
      <c r="F54" s="126" t="s">
        <v>1142</v>
      </c>
      <c r="G54" s="126" t="s">
        <v>756</v>
      </c>
      <c r="I54" s="128"/>
      <c r="J54" s="128"/>
      <c r="K54" s="128"/>
      <c r="L54" s="138"/>
      <c r="M54" s="126" t="s">
        <v>312</v>
      </c>
      <c r="N54" s="126" t="s">
        <v>633</v>
      </c>
      <c r="P54" s="126">
        <v>20</v>
      </c>
      <c r="Q54" s="126" t="s">
        <v>308</v>
      </c>
      <c r="R54" s="126">
        <v>60</v>
      </c>
      <c r="S54" s="126" t="s">
        <v>309</v>
      </c>
      <c r="U54" s="139"/>
      <c r="AB54" s="126">
        <v>-27.8</v>
      </c>
      <c r="AC54" s="126">
        <v>3.1</v>
      </c>
      <c r="AE54" s="126">
        <v>0.98040000000000005</v>
      </c>
      <c r="AF54" s="126">
        <v>3.0999999999999999E-3</v>
      </c>
    </row>
    <row r="55" spans="1:32" s="126" customFormat="1">
      <c r="A55" s="126" t="s">
        <v>984</v>
      </c>
      <c r="B55" s="126" t="s">
        <v>963</v>
      </c>
      <c r="C55" s="132" t="s">
        <v>1013</v>
      </c>
      <c r="D55" s="126" t="s">
        <v>1072</v>
      </c>
      <c r="F55" s="126" t="s">
        <v>1143</v>
      </c>
      <c r="G55" s="126" t="s">
        <v>756</v>
      </c>
      <c r="I55" s="128"/>
      <c r="J55" s="128"/>
      <c r="K55" s="128"/>
      <c r="L55" s="138"/>
      <c r="M55" s="126" t="s">
        <v>312</v>
      </c>
      <c r="N55" s="126" t="s">
        <v>633</v>
      </c>
      <c r="P55" s="126">
        <v>20</v>
      </c>
      <c r="Q55" s="126" t="s">
        <v>308</v>
      </c>
      <c r="R55" s="126">
        <v>60</v>
      </c>
      <c r="S55" s="126" t="s">
        <v>309</v>
      </c>
      <c r="U55" s="139"/>
      <c r="AB55" s="126">
        <v>32</v>
      </c>
      <c r="AC55" s="126">
        <v>3.3</v>
      </c>
      <c r="AE55" s="126">
        <v>1.0407999999999999</v>
      </c>
      <c r="AF55" s="126">
        <v>3.3E-3</v>
      </c>
    </row>
    <row r="56" spans="1:32" s="126" customFormat="1">
      <c r="A56" s="126" t="s">
        <v>984</v>
      </c>
      <c r="B56" s="126" t="s">
        <v>963</v>
      </c>
      <c r="C56" s="132" t="s">
        <v>1013</v>
      </c>
      <c r="D56" s="126" t="s">
        <v>1073</v>
      </c>
      <c r="F56" s="126" t="s">
        <v>1144</v>
      </c>
      <c r="G56" s="126" t="s">
        <v>756</v>
      </c>
      <c r="I56" s="128"/>
      <c r="J56" s="128"/>
      <c r="K56" s="128"/>
      <c r="L56" s="138"/>
      <c r="M56" s="126" t="s">
        <v>312</v>
      </c>
      <c r="N56" s="126" t="s">
        <v>633</v>
      </c>
      <c r="P56" s="126">
        <v>20</v>
      </c>
      <c r="Q56" s="126" t="s">
        <v>308</v>
      </c>
      <c r="R56" s="126">
        <v>60</v>
      </c>
      <c r="S56" s="126" t="s">
        <v>309</v>
      </c>
      <c r="U56" s="139"/>
      <c r="AB56" s="126">
        <v>39.799999999999997</v>
      </c>
      <c r="AC56" s="126">
        <v>3.7</v>
      </c>
      <c r="AE56" s="126">
        <v>1.0486</v>
      </c>
      <c r="AF56" s="126">
        <v>3.7000000000000002E-3</v>
      </c>
    </row>
    <row r="57" spans="1:32" s="126" customFormat="1">
      <c r="A57" s="126" t="s">
        <v>984</v>
      </c>
      <c r="B57" s="126" t="s">
        <v>963</v>
      </c>
      <c r="C57" s="132" t="s">
        <v>1014</v>
      </c>
      <c r="D57" s="126" t="s">
        <v>1074</v>
      </c>
      <c r="F57" s="126" t="s">
        <v>1145</v>
      </c>
      <c r="G57" s="126" t="s">
        <v>756</v>
      </c>
      <c r="I57" s="128"/>
      <c r="J57" s="128"/>
      <c r="K57" s="128"/>
      <c r="L57" s="138"/>
      <c r="M57" s="126" t="s">
        <v>312</v>
      </c>
      <c r="N57" s="126" t="s">
        <v>633</v>
      </c>
      <c r="P57" s="126">
        <v>20</v>
      </c>
      <c r="Q57" s="126" t="s">
        <v>308</v>
      </c>
      <c r="R57" s="126">
        <v>60</v>
      </c>
      <c r="S57" s="126" t="s">
        <v>309</v>
      </c>
      <c r="U57" s="139"/>
      <c r="AB57" s="126">
        <v>20</v>
      </c>
      <c r="AC57" s="126">
        <v>1.6000000000000003</v>
      </c>
      <c r="AE57" s="126">
        <v>1.0286999999999999</v>
      </c>
      <c r="AF57" s="126">
        <v>1.6000000000000001E-3</v>
      </c>
    </row>
    <row r="58" spans="1:32" s="126" customFormat="1">
      <c r="A58" s="126" t="s">
        <v>984</v>
      </c>
      <c r="B58" s="126" t="s">
        <v>963</v>
      </c>
      <c r="C58" s="132" t="s">
        <v>1014</v>
      </c>
      <c r="D58" s="126" t="s">
        <v>1075</v>
      </c>
      <c r="F58" s="126" t="s">
        <v>1146</v>
      </c>
      <c r="G58" s="126" t="s">
        <v>756</v>
      </c>
      <c r="I58" s="128"/>
      <c r="J58" s="128"/>
      <c r="K58" s="128"/>
      <c r="L58" s="138"/>
      <c r="M58" s="126" t="s">
        <v>312</v>
      </c>
      <c r="N58" s="126" t="s">
        <v>633</v>
      </c>
      <c r="P58" s="126">
        <v>20</v>
      </c>
      <c r="Q58" s="126" t="s">
        <v>308</v>
      </c>
      <c r="R58" s="126">
        <v>60</v>
      </c>
      <c r="S58" s="126" t="s">
        <v>309</v>
      </c>
      <c r="U58" s="139"/>
      <c r="AB58" s="126">
        <v>-3.1</v>
      </c>
      <c r="AC58" s="126">
        <v>3.1</v>
      </c>
      <c r="AE58" s="126">
        <v>1.0054000000000001</v>
      </c>
      <c r="AF58" s="126">
        <v>3.0999999999999999E-3</v>
      </c>
    </row>
    <row r="59" spans="1:32" s="126" customFormat="1">
      <c r="A59" s="126" t="s">
        <v>984</v>
      </c>
      <c r="B59" s="126" t="s">
        <v>963</v>
      </c>
      <c r="C59" s="132" t="s">
        <v>1014</v>
      </c>
      <c r="D59" s="126" t="s">
        <v>1076</v>
      </c>
      <c r="F59" s="126" t="s">
        <v>1147</v>
      </c>
      <c r="G59" s="126" t="s">
        <v>756</v>
      </c>
      <c r="I59" s="128"/>
      <c r="J59" s="128"/>
      <c r="K59" s="128"/>
      <c r="L59" s="138"/>
      <c r="M59" s="126" t="s">
        <v>312</v>
      </c>
      <c r="N59" s="126" t="s">
        <v>633</v>
      </c>
      <c r="P59" s="126">
        <v>20</v>
      </c>
      <c r="Q59" s="126" t="s">
        <v>308</v>
      </c>
      <c r="R59" s="126">
        <v>60</v>
      </c>
      <c r="S59" s="126" t="s">
        <v>309</v>
      </c>
      <c r="U59" s="139"/>
      <c r="AB59" s="126">
        <v>-39.5</v>
      </c>
      <c r="AC59" s="126">
        <v>3.7999999999999994</v>
      </c>
      <c r="AE59" s="126">
        <v>0.96870000000000001</v>
      </c>
      <c r="AF59" s="126">
        <v>3.8E-3</v>
      </c>
    </row>
    <row r="60" spans="1:32" s="126" customFormat="1">
      <c r="A60" s="126" t="s">
        <v>984</v>
      </c>
      <c r="B60" s="126" t="s">
        <v>963</v>
      </c>
      <c r="C60" s="132" t="s">
        <v>1015</v>
      </c>
      <c r="D60" s="126" t="s">
        <v>1077</v>
      </c>
      <c r="F60" s="126" t="s">
        <v>1148</v>
      </c>
      <c r="G60" s="126" t="s">
        <v>756</v>
      </c>
      <c r="I60" s="128"/>
      <c r="J60" s="128"/>
      <c r="K60" s="128"/>
      <c r="L60" s="138"/>
      <c r="M60" s="126" t="s">
        <v>312</v>
      </c>
      <c r="N60" s="126" t="s">
        <v>633</v>
      </c>
      <c r="P60" s="126">
        <v>20</v>
      </c>
      <c r="Q60" s="126" t="s">
        <v>308</v>
      </c>
      <c r="R60" s="126">
        <v>60</v>
      </c>
      <c r="S60" s="126" t="s">
        <v>309</v>
      </c>
      <c r="U60" s="139"/>
      <c r="AB60" s="126">
        <v>1.6000000000000003</v>
      </c>
      <c r="AC60" s="126">
        <v>1.6000000000000003</v>
      </c>
      <c r="AE60" s="126">
        <v>1.0101</v>
      </c>
      <c r="AF60" s="126">
        <v>1.6000000000000001E-3</v>
      </c>
    </row>
    <row r="61" spans="1:32" s="126" customFormat="1">
      <c r="A61" s="126" t="s">
        <v>984</v>
      </c>
      <c r="B61" s="126" t="s">
        <v>963</v>
      </c>
      <c r="C61" s="132" t="s">
        <v>1015</v>
      </c>
      <c r="D61" s="126" t="s">
        <v>1078</v>
      </c>
      <c r="F61" s="126" t="s">
        <v>1149</v>
      </c>
      <c r="G61" s="126" t="s">
        <v>756</v>
      </c>
      <c r="I61" s="128"/>
      <c r="J61" s="128"/>
      <c r="K61" s="128"/>
      <c r="L61" s="138"/>
      <c r="M61" s="126" t="s">
        <v>312</v>
      </c>
      <c r="N61" s="126" t="s">
        <v>633</v>
      </c>
      <c r="P61" s="126">
        <v>20</v>
      </c>
      <c r="Q61" s="126" t="s">
        <v>308</v>
      </c>
      <c r="R61" s="126">
        <v>60</v>
      </c>
      <c r="S61" s="126" t="s">
        <v>309</v>
      </c>
      <c r="U61" s="139"/>
      <c r="AB61" s="126">
        <v>16.8</v>
      </c>
      <c r="AC61" s="126">
        <v>1.6000000000000003</v>
      </c>
      <c r="AE61" s="126">
        <v>1.0254000000000001</v>
      </c>
      <c r="AF61" s="126">
        <v>1.6000000000000001E-3</v>
      </c>
    </row>
    <row r="62" spans="1:32" s="126" customFormat="1">
      <c r="A62" s="126" t="s">
        <v>984</v>
      </c>
      <c r="B62" s="126" t="s">
        <v>963</v>
      </c>
      <c r="C62" s="132" t="s">
        <v>1015</v>
      </c>
      <c r="D62" s="126" t="s">
        <v>1079</v>
      </c>
      <c r="F62" s="126" t="s">
        <v>1150</v>
      </c>
      <c r="G62" s="126" t="s">
        <v>756</v>
      </c>
      <c r="I62" s="128"/>
      <c r="J62" s="128"/>
      <c r="K62" s="128"/>
      <c r="L62" s="138"/>
      <c r="M62" s="126" t="s">
        <v>312</v>
      </c>
      <c r="N62" s="126" t="s">
        <v>633</v>
      </c>
      <c r="P62" s="126">
        <v>20</v>
      </c>
      <c r="Q62" s="126" t="s">
        <v>308</v>
      </c>
      <c r="R62" s="126">
        <v>60</v>
      </c>
      <c r="S62" s="126" t="s">
        <v>309</v>
      </c>
      <c r="U62" s="139"/>
      <c r="AB62" s="126">
        <v>-29.2</v>
      </c>
      <c r="AC62" s="126">
        <v>2.7999999999999994</v>
      </c>
      <c r="AE62" s="126">
        <v>0.97899999999999998</v>
      </c>
      <c r="AF62" s="126">
        <v>2.8E-3</v>
      </c>
    </row>
    <row r="63" spans="1:32" s="126" customFormat="1">
      <c r="A63" s="126" t="s">
        <v>984</v>
      </c>
      <c r="B63" s="126" t="s">
        <v>963</v>
      </c>
      <c r="C63" s="132" t="s">
        <v>1016</v>
      </c>
      <c r="D63" s="126" t="s">
        <v>1080</v>
      </c>
      <c r="F63" s="126" t="s">
        <v>1151</v>
      </c>
      <c r="G63" s="126" t="s">
        <v>756</v>
      </c>
      <c r="I63" s="128"/>
      <c r="J63" s="128"/>
      <c r="K63" s="128"/>
      <c r="L63" s="138"/>
      <c r="M63" s="126" t="s">
        <v>312</v>
      </c>
      <c r="N63" s="126" t="s">
        <v>633</v>
      </c>
      <c r="P63" s="126">
        <v>20</v>
      </c>
      <c r="Q63" s="126" t="s">
        <v>308</v>
      </c>
      <c r="R63" s="126">
        <v>60</v>
      </c>
      <c r="S63" s="126" t="s">
        <v>309</v>
      </c>
      <c r="U63" s="139"/>
      <c r="AB63" s="126">
        <v>31.8</v>
      </c>
      <c r="AC63" s="126">
        <v>1.6000000000000003</v>
      </c>
      <c r="AE63" s="126">
        <v>1.0406</v>
      </c>
      <c r="AF63" s="126">
        <v>1.6000000000000001E-3</v>
      </c>
    </row>
    <row r="64" spans="1:32" s="126" customFormat="1">
      <c r="A64" s="126" t="s">
        <v>984</v>
      </c>
      <c r="B64" s="126" t="s">
        <v>963</v>
      </c>
      <c r="C64" s="132" t="s">
        <v>1016</v>
      </c>
      <c r="D64" s="132" t="s">
        <v>1182</v>
      </c>
      <c r="F64" s="132" t="s">
        <v>1184</v>
      </c>
      <c r="G64" s="126" t="s">
        <v>756</v>
      </c>
      <c r="I64" s="128"/>
      <c r="J64" s="128"/>
      <c r="K64" s="128"/>
      <c r="L64" s="138"/>
      <c r="M64" s="126" t="s">
        <v>312</v>
      </c>
      <c r="N64" s="126" t="s">
        <v>633</v>
      </c>
      <c r="P64" s="126">
        <v>20</v>
      </c>
      <c r="Q64" s="126" t="s">
        <v>308</v>
      </c>
      <c r="R64" s="126">
        <v>60</v>
      </c>
      <c r="S64" s="126" t="s">
        <v>309</v>
      </c>
      <c r="U64" s="139"/>
      <c r="AB64" s="126">
        <v>3.7999999999999994</v>
      </c>
      <c r="AC64" s="126">
        <v>3</v>
      </c>
      <c r="AE64" s="126">
        <v>1.0123</v>
      </c>
      <c r="AF64" s="126">
        <v>3.0000000000000005E-3</v>
      </c>
    </row>
    <row r="65" spans="1:32" s="126" customFormat="1">
      <c r="A65" s="126" t="s">
        <v>984</v>
      </c>
      <c r="B65" s="126" t="s">
        <v>963</v>
      </c>
      <c r="C65" s="132" t="s">
        <v>1016</v>
      </c>
      <c r="D65" s="132" t="s">
        <v>1183</v>
      </c>
      <c r="F65" s="132" t="s">
        <v>1185</v>
      </c>
      <c r="G65" s="126" t="s">
        <v>756</v>
      </c>
      <c r="I65" s="128"/>
      <c r="J65" s="128"/>
      <c r="K65" s="128"/>
      <c r="L65" s="138"/>
      <c r="M65" s="126" t="s">
        <v>312</v>
      </c>
      <c r="N65" s="126" t="s">
        <v>633</v>
      </c>
      <c r="P65" s="126">
        <v>20</v>
      </c>
      <c r="Q65" s="126" t="s">
        <v>308</v>
      </c>
      <c r="R65" s="126">
        <v>60</v>
      </c>
      <c r="S65" s="126" t="s">
        <v>309</v>
      </c>
      <c r="U65" s="139"/>
      <c r="AB65" s="126">
        <v>-48.4</v>
      </c>
      <c r="AC65" s="126">
        <v>2.7999999999999994</v>
      </c>
      <c r="AE65" s="126">
        <v>0.95970000000000011</v>
      </c>
      <c r="AF65" s="126">
        <v>2.8E-3</v>
      </c>
    </row>
    <row r="66" spans="1:32" s="126" customFormat="1">
      <c r="A66" s="126" t="s">
        <v>984</v>
      </c>
      <c r="B66" s="126" t="s">
        <v>964</v>
      </c>
      <c r="C66" s="132" t="s">
        <v>1017</v>
      </c>
      <c r="D66" s="126" t="s">
        <v>1081</v>
      </c>
      <c r="F66" s="126" t="s">
        <v>1152</v>
      </c>
      <c r="G66" s="126" t="s">
        <v>756</v>
      </c>
      <c r="I66" s="128"/>
      <c r="J66" s="128"/>
      <c r="K66" s="128"/>
      <c r="L66" s="138"/>
      <c r="M66" s="126" t="s">
        <v>312</v>
      </c>
      <c r="N66" s="126" t="s">
        <v>633</v>
      </c>
      <c r="P66" s="126">
        <v>20</v>
      </c>
      <c r="Q66" s="126" t="s">
        <v>308</v>
      </c>
      <c r="R66" s="126">
        <v>60</v>
      </c>
      <c r="S66" s="126" t="s">
        <v>309</v>
      </c>
      <c r="U66" s="139"/>
      <c r="AB66" s="126">
        <v>14.3</v>
      </c>
      <c r="AC66" s="126">
        <v>1.6</v>
      </c>
      <c r="AE66" s="126">
        <v>1.0228999999999999</v>
      </c>
      <c r="AF66" s="126">
        <v>1.6000000000000001E-3</v>
      </c>
    </row>
    <row r="67" spans="1:32" s="126" customFormat="1">
      <c r="A67" s="126" t="s">
        <v>984</v>
      </c>
      <c r="B67" s="126" t="s">
        <v>964</v>
      </c>
      <c r="C67" s="132" t="s">
        <v>1017</v>
      </c>
      <c r="D67" s="126" t="s">
        <v>1082</v>
      </c>
      <c r="F67" s="126" t="s">
        <v>1153</v>
      </c>
      <c r="G67" s="126" t="s">
        <v>756</v>
      </c>
      <c r="I67" s="128"/>
      <c r="J67" s="128"/>
      <c r="K67" s="128"/>
      <c r="L67" s="138"/>
      <c r="M67" s="126" t="s">
        <v>312</v>
      </c>
      <c r="N67" s="126" t="s">
        <v>633</v>
      </c>
      <c r="P67" s="126">
        <v>20</v>
      </c>
      <c r="Q67" s="126" t="s">
        <v>308</v>
      </c>
      <c r="R67" s="126">
        <v>60</v>
      </c>
      <c r="S67" s="126" t="s">
        <v>309</v>
      </c>
      <c r="U67" s="139"/>
      <c r="AB67" s="126">
        <v>24</v>
      </c>
      <c r="AC67" s="126">
        <v>1.6</v>
      </c>
      <c r="AE67" s="126">
        <v>1.0327</v>
      </c>
      <c r="AF67" s="126">
        <v>1.6000000000000001E-3</v>
      </c>
    </row>
    <row r="68" spans="1:32" s="126" customFormat="1">
      <c r="A68" s="126" t="s">
        <v>984</v>
      </c>
      <c r="B68" s="126" t="s">
        <v>964</v>
      </c>
      <c r="C68" s="132" t="s">
        <v>1017</v>
      </c>
      <c r="D68" s="126" t="s">
        <v>1083</v>
      </c>
      <c r="F68" s="126" t="s">
        <v>1154</v>
      </c>
      <c r="G68" s="126" t="s">
        <v>756</v>
      </c>
      <c r="I68" s="128"/>
      <c r="J68" s="128"/>
      <c r="K68" s="128"/>
      <c r="L68" s="138"/>
      <c r="M68" s="126" t="s">
        <v>312</v>
      </c>
      <c r="N68" s="126" t="s">
        <v>633</v>
      </c>
      <c r="P68" s="126">
        <v>20</v>
      </c>
      <c r="Q68" s="126" t="s">
        <v>308</v>
      </c>
      <c r="R68" s="126">
        <v>60</v>
      </c>
      <c r="S68" s="126" t="s">
        <v>309</v>
      </c>
      <c r="U68" s="139"/>
      <c r="AB68" s="126">
        <v>-58.900000000000006</v>
      </c>
      <c r="AC68" s="126">
        <v>3.7</v>
      </c>
      <c r="AE68" s="126">
        <v>0.94902500000000001</v>
      </c>
      <c r="AF68" s="126">
        <v>3.7000000000000002E-3</v>
      </c>
    </row>
    <row r="69" spans="1:32" s="126" customFormat="1">
      <c r="A69" s="126" t="s">
        <v>984</v>
      </c>
      <c r="B69" s="126" t="s">
        <v>964</v>
      </c>
      <c r="C69" s="132" t="s">
        <v>1019</v>
      </c>
      <c r="D69" s="126" t="s">
        <v>1084</v>
      </c>
      <c r="F69" s="126" t="s">
        <v>1155</v>
      </c>
      <c r="G69" s="126" t="s">
        <v>756</v>
      </c>
      <c r="I69" s="128"/>
      <c r="J69" s="128"/>
      <c r="K69" s="128"/>
      <c r="L69" s="138"/>
      <c r="M69" s="126" t="s">
        <v>312</v>
      </c>
      <c r="N69" s="126" t="s">
        <v>633</v>
      </c>
      <c r="P69" s="126">
        <v>20</v>
      </c>
      <c r="Q69" s="126" t="s">
        <v>308</v>
      </c>
      <c r="R69" s="126">
        <v>60</v>
      </c>
      <c r="S69" s="126" t="s">
        <v>309</v>
      </c>
      <c r="U69" s="139"/>
      <c r="AB69" s="126">
        <v>17</v>
      </c>
      <c r="AC69" s="126">
        <v>1.6</v>
      </c>
      <c r="AE69" s="126">
        <v>1.0257000000000001</v>
      </c>
      <c r="AF69" s="126">
        <v>1.6000000000000001E-3</v>
      </c>
    </row>
    <row r="70" spans="1:32" s="126" customFormat="1">
      <c r="A70" s="126" t="s">
        <v>984</v>
      </c>
      <c r="B70" s="126" t="s">
        <v>964</v>
      </c>
      <c r="C70" s="132" t="s">
        <v>1019</v>
      </c>
      <c r="D70" s="126" t="s">
        <v>1085</v>
      </c>
      <c r="F70" s="126" t="s">
        <v>1156</v>
      </c>
      <c r="G70" s="126" t="s">
        <v>756</v>
      </c>
      <c r="I70" s="128"/>
      <c r="J70" s="128"/>
      <c r="K70" s="128"/>
      <c r="L70" s="138"/>
      <c r="M70" s="126" t="s">
        <v>312</v>
      </c>
      <c r="N70" s="126" t="s">
        <v>633</v>
      </c>
      <c r="P70" s="126">
        <v>20</v>
      </c>
      <c r="Q70" s="126" t="s">
        <v>308</v>
      </c>
      <c r="R70" s="126">
        <v>60</v>
      </c>
      <c r="S70" s="126" t="s">
        <v>309</v>
      </c>
      <c r="U70" s="139"/>
      <c r="AB70" s="126">
        <v>-14.6</v>
      </c>
      <c r="AC70" s="126">
        <v>1.8</v>
      </c>
      <c r="AE70" s="126">
        <v>0.99380000000000002</v>
      </c>
      <c r="AF70" s="126">
        <v>1.8E-3</v>
      </c>
    </row>
    <row r="71" spans="1:32" s="126" customFormat="1">
      <c r="A71" s="126" t="s">
        <v>984</v>
      </c>
      <c r="B71" s="126" t="s">
        <v>964</v>
      </c>
      <c r="C71" s="132" t="s">
        <v>1019</v>
      </c>
      <c r="D71" s="126" t="s">
        <v>1086</v>
      </c>
      <c r="F71" s="126" t="s">
        <v>1157</v>
      </c>
      <c r="G71" s="126" t="s">
        <v>756</v>
      </c>
      <c r="I71" s="128"/>
      <c r="J71" s="128"/>
      <c r="K71" s="128"/>
      <c r="L71" s="138"/>
      <c r="M71" s="126" t="s">
        <v>312</v>
      </c>
      <c r="N71" s="126" t="s">
        <v>633</v>
      </c>
      <c r="P71" s="126">
        <v>20</v>
      </c>
      <c r="Q71" s="126" t="s">
        <v>308</v>
      </c>
      <c r="R71" s="126">
        <v>60</v>
      </c>
      <c r="S71" s="126" t="s">
        <v>309</v>
      </c>
      <c r="U71" s="139"/>
      <c r="AB71" s="126">
        <v>-93.2</v>
      </c>
      <c r="AC71" s="126">
        <v>2.5</v>
      </c>
      <c r="AE71" s="126">
        <v>0.91449999999999998</v>
      </c>
      <c r="AF71" s="126">
        <v>2.5000000000000001E-3</v>
      </c>
    </row>
    <row r="72" spans="1:32" s="126" customFormat="1">
      <c r="A72" s="126" t="s">
        <v>984</v>
      </c>
      <c r="B72" s="126" t="s">
        <v>964</v>
      </c>
      <c r="C72" s="132" t="s">
        <v>1020</v>
      </c>
      <c r="D72" s="126" t="s">
        <v>1087</v>
      </c>
      <c r="F72" s="126" t="s">
        <v>1158</v>
      </c>
      <c r="G72" s="126" t="s">
        <v>756</v>
      </c>
      <c r="I72" s="128"/>
      <c r="J72" s="128"/>
      <c r="K72" s="128"/>
      <c r="L72" s="138"/>
      <c r="M72" s="126" t="s">
        <v>312</v>
      </c>
      <c r="N72" s="126" t="s">
        <v>633</v>
      </c>
      <c r="P72" s="126">
        <v>20</v>
      </c>
      <c r="Q72" s="126" t="s">
        <v>308</v>
      </c>
      <c r="R72" s="126">
        <v>60</v>
      </c>
      <c r="S72" s="126" t="s">
        <v>309</v>
      </c>
      <c r="U72" s="139"/>
      <c r="AB72" s="126">
        <v>14.9</v>
      </c>
      <c r="AC72" s="126">
        <v>1.5</v>
      </c>
      <c r="AE72" s="126">
        <v>1.0236000000000001</v>
      </c>
      <c r="AF72" s="126">
        <v>1.5000000000000002E-3</v>
      </c>
    </row>
    <row r="73" spans="1:32" s="126" customFormat="1">
      <c r="A73" s="126" t="s">
        <v>984</v>
      </c>
      <c r="B73" s="126" t="s">
        <v>964</v>
      </c>
      <c r="C73" s="132" t="s">
        <v>1020</v>
      </c>
      <c r="D73" s="126" t="s">
        <v>1088</v>
      </c>
      <c r="F73" s="126" t="s">
        <v>1159</v>
      </c>
      <c r="G73" s="126" t="s">
        <v>756</v>
      </c>
      <c r="I73" s="128"/>
      <c r="J73" s="128"/>
      <c r="K73" s="128"/>
      <c r="L73" s="138"/>
      <c r="M73" s="126" t="s">
        <v>312</v>
      </c>
      <c r="N73" s="126" t="s">
        <v>633</v>
      </c>
      <c r="P73" s="126">
        <v>20</v>
      </c>
      <c r="Q73" s="126" t="s">
        <v>308</v>
      </c>
      <c r="R73" s="126">
        <v>60</v>
      </c>
      <c r="S73" s="126" t="s">
        <v>309</v>
      </c>
      <c r="U73" s="139"/>
      <c r="AB73" s="126">
        <v>13.9</v>
      </c>
      <c r="AC73" s="126">
        <v>3.5</v>
      </c>
      <c r="AE73" s="126">
        <v>1.0226</v>
      </c>
      <c r="AF73" s="126">
        <v>3.5000000000000001E-3</v>
      </c>
    </row>
    <row r="74" spans="1:32" s="126" customFormat="1">
      <c r="A74" s="126" t="s">
        <v>984</v>
      </c>
      <c r="B74" s="126" t="s">
        <v>964</v>
      </c>
      <c r="C74" s="132" t="s">
        <v>1020</v>
      </c>
      <c r="D74" s="126" t="s">
        <v>1089</v>
      </c>
      <c r="F74" s="126" t="s">
        <v>1160</v>
      </c>
      <c r="G74" s="126" t="s">
        <v>756</v>
      </c>
      <c r="I74" s="128"/>
      <c r="J74" s="128"/>
      <c r="K74" s="128"/>
      <c r="L74" s="138"/>
      <c r="M74" s="126" t="s">
        <v>312</v>
      </c>
      <c r="N74" s="126" t="s">
        <v>633</v>
      </c>
      <c r="P74" s="126">
        <v>20</v>
      </c>
      <c r="Q74" s="126" t="s">
        <v>308</v>
      </c>
      <c r="R74" s="126">
        <v>60</v>
      </c>
      <c r="S74" s="126" t="s">
        <v>309</v>
      </c>
      <c r="U74" s="139"/>
      <c r="AB74" s="126">
        <v>-54.70000000000001</v>
      </c>
      <c r="AC74" s="126">
        <v>3.7000000000000006</v>
      </c>
      <c r="AE74" s="126">
        <v>0.95330000000000004</v>
      </c>
      <c r="AF74" s="126">
        <v>3.7000000000000002E-3</v>
      </c>
    </row>
    <row r="75" spans="1:32" s="126" customFormat="1">
      <c r="A75" s="126" t="s">
        <v>984</v>
      </c>
      <c r="B75" s="126" t="s">
        <v>964</v>
      </c>
      <c r="C75" s="132" t="s">
        <v>1021</v>
      </c>
      <c r="D75" s="132" t="s">
        <v>1178</v>
      </c>
      <c r="F75" s="132" t="s">
        <v>1179</v>
      </c>
      <c r="G75" s="126" t="s">
        <v>756</v>
      </c>
      <c r="I75" s="128"/>
      <c r="J75" s="128"/>
      <c r="K75" s="128"/>
      <c r="L75" s="138"/>
      <c r="M75" s="126" t="s">
        <v>312</v>
      </c>
      <c r="N75" s="126" t="s">
        <v>633</v>
      </c>
      <c r="P75" s="126">
        <v>20</v>
      </c>
      <c r="Q75" s="126" t="s">
        <v>308</v>
      </c>
      <c r="R75" s="126">
        <v>60</v>
      </c>
      <c r="S75" s="126" t="s">
        <v>309</v>
      </c>
      <c r="U75" s="139"/>
      <c r="AB75" s="194">
        <v>-87.59999999999998</v>
      </c>
      <c r="AC75" s="194">
        <v>2.8</v>
      </c>
      <c r="AE75" s="196">
        <v>0.92020000000000002</v>
      </c>
      <c r="AF75" s="196">
        <v>2.8E-3</v>
      </c>
    </row>
    <row r="76" spans="1:32" s="126" customFormat="1">
      <c r="A76" s="126" t="s">
        <v>984</v>
      </c>
      <c r="B76" s="126" t="s">
        <v>964</v>
      </c>
      <c r="C76" s="132" t="s">
        <v>1164</v>
      </c>
      <c r="D76" s="126" t="s">
        <v>1090</v>
      </c>
      <c r="F76" s="126" t="s">
        <v>1161</v>
      </c>
      <c r="G76" s="126" t="s">
        <v>756</v>
      </c>
      <c r="I76" s="128"/>
      <c r="J76" s="128"/>
      <c r="K76" s="128"/>
      <c r="L76" s="138"/>
      <c r="M76" s="126" t="s">
        <v>312</v>
      </c>
      <c r="N76" s="126" t="s">
        <v>633</v>
      </c>
      <c r="P76" s="126">
        <v>20</v>
      </c>
      <c r="Q76" s="126" t="s">
        <v>308</v>
      </c>
      <c r="R76" s="126">
        <v>60</v>
      </c>
      <c r="S76" s="126" t="s">
        <v>309</v>
      </c>
      <c r="U76" s="139"/>
      <c r="AB76" s="126">
        <v>14.5</v>
      </c>
      <c r="AC76" s="126">
        <v>1.5</v>
      </c>
      <c r="AE76" s="126">
        <v>1.0230999999999999</v>
      </c>
      <c r="AF76" s="126">
        <v>1.5E-3</v>
      </c>
    </row>
    <row r="77" spans="1:32" s="126" customFormat="1">
      <c r="A77" s="126" t="s">
        <v>984</v>
      </c>
      <c r="B77" s="126" t="s">
        <v>964</v>
      </c>
      <c r="C77" s="132" t="s">
        <v>1021</v>
      </c>
      <c r="D77" s="126" t="s">
        <v>1091</v>
      </c>
      <c r="F77" s="126" t="s">
        <v>1162</v>
      </c>
      <c r="G77" s="126" t="s">
        <v>756</v>
      </c>
      <c r="I77" s="128"/>
      <c r="J77" s="128"/>
      <c r="K77" s="128"/>
      <c r="L77" s="138"/>
      <c r="M77" s="126" t="s">
        <v>312</v>
      </c>
      <c r="N77" s="126" t="s">
        <v>633</v>
      </c>
      <c r="P77" s="126">
        <v>20</v>
      </c>
      <c r="Q77" s="126" t="s">
        <v>308</v>
      </c>
      <c r="R77" s="126">
        <v>60</v>
      </c>
      <c r="S77" s="126" t="s">
        <v>309</v>
      </c>
      <c r="U77" s="139"/>
      <c r="AB77" s="126">
        <v>62.20000000000001</v>
      </c>
      <c r="AC77" s="126">
        <v>3.3</v>
      </c>
      <c r="AE77" s="126">
        <v>1.0711999999999999</v>
      </c>
      <c r="AF77" s="126">
        <v>3.2999999999999995E-3</v>
      </c>
    </row>
    <row r="78" spans="1:32" s="126" customFormat="1">
      <c r="A78" s="126" t="s">
        <v>984</v>
      </c>
      <c r="B78" s="126" t="s">
        <v>964</v>
      </c>
      <c r="C78" s="132" t="s">
        <v>1021</v>
      </c>
      <c r="D78" s="126" t="s">
        <v>1092</v>
      </c>
      <c r="F78" s="126" t="s">
        <v>1163</v>
      </c>
      <c r="G78" s="126" t="s">
        <v>756</v>
      </c>
      <c r="I78" s="128"/>
      <c r="J78" s="128"/>
      <c r="K78" s="128"/>
      <c r="L78" s="138"/>
      <c r="M78" s="126" t="s">
        <v>312</v>
      </c>
      <c r="N78" s="126" t="s">
        <v>633</v>
      </c>
      <c r="P78" s="126">
        <v>20</v>
      </c>
      <c r="Q78" s="126" t="s">
        <v>308</v>
      </c>
      <c r="R78" s="126">
        <v>60</v>
      </c>
      <c r="S78" s="126" t="s">
        <v>309</v>
      </c>
      <c r="U78" s="139"/>
      <c r="AB78" s="126">
        <v>-57.6</v>
      </c>
      <c r="AC78" s="126">
        <v>2.6</v>
      </c>
      <c r="AE78" s="126">
        <v>0.95040000000000002</v>
      </c>
      <c r="AF78" s="126">
        <v>2.5999999999999999E-3</v>
      </c>
    </row>
    <row r="79" spans="1:32" s="126" customFormat="1">
      <c r="B79" s="131"/>
      <c r="C79" s="130"/>
      <c r="D79" s="130"/>
      <c r="I79" s="128"/>
      <c r="J79" s="128"/>
      <c r="K79" s="128"/>
      <c r="L79" s="138"/>
      <c r="U79" s="139"/>
      <c r="AC79" s="131"/>
      <c r="AD79" s="131"/>
      <c r="AE79" s="131"/>
      <c r="AF79" s="131"/>
    </row>
    <row r="80" spans="1:32" s="126" customFormat="1">
      <c r="B80" s="131"/>
      <c r="C80" s="130"/>
      <c r="D80" s="130"/>
      <c r="I80" s="128"/>
      <c r="J80" s="128"/>
      <c r="K80" s="128"/>
      <c r="L80" s="138"/>
      <c r="U80" s="139"/>
      <c r="AC80" s="131"/>
      <c r="AD80" s="131"/>
      <c r="AE80" s="131"/>
      <c r="AF80" s="131"/>
    </row>
    <row r="81" spans="2:32" s="126" customFormat="1">
      <c r="B81" s="131"/>
      <c r="C81" s="130"/>
      <c r="D81" s="130"/>
      <c r="I81" s="128"/>
      <c r="J81" s="128"/>
      <c r="K81" s="128"/>
      <c r="L81" s="138"/>
      <c r="U81" s="139"/>
      <c r="AC81" s="131"/>
      <c r="AD81" s="131"/>
      <c r="AE81" s="131"/>
      <c r="AF81" s="131"/>
    </row>
    <row r="82" spans="2:32" s="126" customFormat="1">
      <c r="B82" s="131"/>
      <c r="C82" s="130"/>
      <c r="D82" s="130"/>
      <c r="I82" s="128"/>
      <c r="J82" s="128"/>
      <c r="K82" s="128"/>
      <c r="L82" s="138"/>
      <c r="U82" s="139"/>
      <c r="AC82" s="131"/>
      <c r="AD82" s="131"/>
      <c r="AE82" s="131"/>
      <c r="AF82" s="131"/>
    </row>
    <row r="83" spans="2:32" s="126" customFormat="1">
      <c r="B83" s="131"/>
      <c r="C83" s="130"/>
      <c r="D83" s="130"/>
      <c r="I83" s="128"/>
      <c r="J83" s="128"/>
      <c r="K83" s="128"/>
      <c r="L83" s="138"/>
      <c r="U83" s="139"/>
      <c r="AC83" s="131"/>
      <c r="AD83" s="131"/>
      <c r="AE83" s="131"/>
      <c r="AF83" s="131"/>
    </row>
    <row r="84" spans="2:32" s="126" customFormat="1">
      <c r="B84" s="131"/>
      <c r="C84" s="130"/>
      <c r="D84" s="130"/>
      <c r="I84" s="128"/>
      <c r="J84" s="128"/>
      <c r="K84" s="128"/>
      <c r="L84" s="138"/>
      <c r="U84" s="139"/>
      <c r="AC84" s="131"/>
      <c r="AD84" s="131"/>
      <c r="AE84" s="131"/>
      <c r="AF84" s="131"/>
    </row>
    <row r="85" spans="2:32" s="126" customFormat="1">
      <c r="B85" s="131"/>
      <c r="C85" s="130"/>
      <c r="D85" s="130"/>
      <c r="I85" s="128"/>
      <c r="J85" s="128"/>
      <c r="K85" s="128"/>
      <c r="L85" s="138"/>
      <c r="U85" s="139"/>
      <c r="AC85" s="131"/>
      <c r="AD85" s="131"/>
      <c r="AE85" s="131"/>
      <c r="AF85" s="131"/>
    </row>
    <row r="86" spans="2:32" s="126" customFormat="1">
      <c r="B86" s="131"/>
      <c r="C86" s="130"/>
      <c r="D86" s="130"/>
      <c r="I86" s="128"/>
      <c r="J86" s="128"/>
      <c r="K86" s="128"/>
      <c r="L86" s="138"/>
      <c r="U86" s="139"/>
      <c r="AC86" s="131"/>
      <c r="AD86" s="131"/>
      <c r="AE86" s="131"/>
      <c r="AF86" s="131"/>
    </row>
    <row r="87" spans="2:32" s="126" customFormat="1">
      <c r="B87" s="131"/>
      <c r="C87" s="130"/>
      <c r="D87" s="130"/>
      <c r="I87" s="128"/>
      <c r="J87" s="128"/>
      <c r="K87" s="128"/>
      <c r="L87" s="138"/>
      <c r="U87" s="139"/>
      <c r="AC87" s="131"/>
      <c r="AD87" s="131"/>
      <c r="AE87" s="131"/>
      <c r="AF87" s="131"/>
    </row>
    <row r="88" spans="2:32" s="126" customFormat="1">
      <c r="B88" s="131"/>
      <c r="C88" s="130"/>
      <c r="D88" s="130"/>
      <c r="I88" s="128"/>
      <c r="J88" s="128"/>
      <c r="K88" s="128"/>
      <c r="L88" s="138"/>
      <c r="U88" s="139"/>
      <c r="AC88" s="131"/>
      <c r="AD88" s="131"/>
      <c r="AE88" s="131"/>
      <c r="AF88" s="131"/>
    </row>
    <row r="89" spans="2:32" s="126" customFormat="1">
      <c r="B89" s="131"/>
      <c r="C89" s="130"/>
      <c r="D89" s="130"/>
      <c r="I89" s="128"/>
      <c r="J89" s="128"/>
      <c r="K89" s="128"/>
      <c r="L89" s="138"/>
      <c r="U89" s="139"/>
      <c r="AC89" s="131"/>
      <c r="AD89" s="131"/>
      <c r="AE89" s="131"/>
      <c r="AF89" s="131"/>
    </row>
    <row r="90" spans="2:32" s="126" customFormat="1">
      <c r="B90" s="131"/>
      <c r="C90" s="130"/>
      <c r="D90" s="130"/>
      <c r="I90" s="128"/>
      <c r="J90" s="128"/>
      <c r="K90" s="128"/>
      <c r="L90" s="138"/>
      <c r="U90" s="139"/>
      <c r="AC90" s="131"/>
      <c r="AD90" s="131"/>
      <c r="AE90" s="131"/>
      <c r="AF90" s="131"/>
    </row>
    <row r="91" spans="2:32" s="126" customFormat="1">
      <c r="B91" s="131"/>
      <c r="C91" s="130"/>
      <c r="D91" s="130"/>
      <c r="I91" s="128"/>
      <c r="J91" s="128"/>
      <c r="K91" s="128"/>
      <c r="L91" s="138"/>
      <c r="U91" s="139"/>
      <c r="AC91" s="131"/>
      <c r="AD91" s="131"/>
      <c r="AE91" s="131"/>
      <c r="AF91" s="131"/>
    </row>
    <row r="92" spans="2:32" s="126" customFormat="1">
      <c r="B92" s="131"/>
      <c r="C92" s="130"/>
      <c r="D92" s="130"/>
      <c r="I92" s="128"/>
      <c r="J92" s="128"/>
      <c r="K92" s="128"/>
      <c r="L92" s="138"/>
      <c r="U92" s="139"/>
      <c r="AC92" s="131"/>
      <c r="AD92" s="131"/>
      <c r="AE92" s="131"/>
      <c r="AF92" s="131"/>
    </row>
    <row r="93" spans="2:32" s="126" customFormat="1">
      <c r="B93" s="131"/>
      <c r="C93" s="130"/>
      <c r="D93" s="130"/>
      <c r="I93" s="128"/>
      <c r="J93" s="128"/>
      <c r="K93" s="128"/>
      <c r="L93" s="138"/>
      <c r="U93" s="139"/>
      <c r="AC93" s="131"/>
      <c r="AD93" s="131"/>
      <c r="AE93" s="131"/>
      <c r="AF93" s="131"/>
    </row>
    <row r="94" spans="2:32" s="126" customFormat="1">
      <c r="B94" s="131"/>
      <c r="C94" s="130"/>
      <c r="D94" s="130"/>
      <c r="I94" s="128"/>
      <c r="J94" s="128"/>
      <c r="K94" s="128"/>
      <c r="L94" s="138"/>
      <c r="U94" s="139"/>
      <c r="AC94" s="131"/>
      <c r="AD94" s="131"/>
      <c r="AE94" s="131"/>
      <c r="AF94" s="131"/>
    </row>
    <row r="95" spans="2:32" s="126" customFormat="1">
      <c r="B95" s="131"/>
      <c r="C95" s="130"/>
      <c r="D95" s="130"/>
      <c r="I95" s="128"/>
      <c r="J95" s="128"/>
      <c r="K95" s="128"/>
      <c r="L95" s="138"/>
      <c r="U95" s="139"/>
      <c r="AC95" s="131"/>
      <c r="AD95" s="131"/>
      <c r="AE95" s="131"/>
      <c r="AF95" s="131"/>
    </row>
    <row r="96" spans="2:32" s="126" customFormat="1">
      <c r="B96" s="131"/>
      <c r="C96" s="130"/>
      <c r="D96" s="130"/>
      <c r="I96" s="128"/>
      <c r="J96" s="128"/>
      <c r="K96" s="128"/>
      <c r="L96" s="138"/>
      <c r="U96" s="139"/>
      <c r="AC96" s="131"/>
      <c r="AD96" s="131"/>
      <c r="AE96" s="131"/>
      <c r="AF96" s="131"/>
    </row>
    <row r="97" spans="2:32" s="126" customFormat="1">
      <c r="B97" s="131"/>
      <c r="C97" s="130"/>
      <c r="D97" s="130"/>
      <c r="I97" s="128"/>
      <c r="J97" s="128"/>
      <c r="K97" s="128"/>
      <c r="L97" s="138"/>
      <c r="U97" s="139"/>
      <c r="AC97" s="131"/>
      <c r="AD97" s="131"/>
      <c r="AE97" s="131"/>
      <c r="AF97" s="131"/>
    </row>
    <row r="98" spans="2:32" s="126" customFormat="1">
      <c r="B98" s="131"/>
      <c r="C98" s="130"/>
      <c r="D98" s="130"/>
      <c r="I98" s="128"/>
      <c r="J98" s="128"/>
      <c r="K98" s="128"/>
      <c r="L98" s="138"/>
      <c r="U98" s="139"/>
      <c r="AC98" s="131"/>
      <c r="AD98" s="131"/>
      <c r="AE98" s="131"/>
      <c r="AF98" s="131"/>
    </row>
    <row r="99" spans="2:32" s="126" customFormat="1">
      <c r="B99" s="131"/>
      <c r="C99" s="130"/>
      <c r="D99" s="130"/>
      <c r="I99" s="128"/>
      <c r="J99" s="128"/>
      <c r="K99" s="128"/>
      <c r="L99" s="138"/>
      <c r="U99" s="139"/>
      <c r="AC99" s="131"/>
      <c r="AD99" s="131"/>
      <c r="AE99" s="131"/>
      <c r="AF99" s="131"/>
    </row>
    <row r="100" spans="2:32" s="126" customFormat="1">
      <c r="B100" s="131"/>
      <c r="C100" s="130"/>
      <c r="D100" s="130"/>
      <c r="I100" s="128"/>
      <c r="J100" s="128"/>
      <c r="K100" s="128"/>
      <c r="L100" s="138"/>
      <c r="U100" s="139"/>
      <c r="AC100" s="131"/>
      <c r="AD100" s="131"/>
      <c r="AE100" s="131"/>
      <c r="AF100" s="131"/>
    </row>
    <row r="101" spans="2:32" s="126" customFormat="1">
      <c r="B101" s="131"/>
      <c r="C101" s="130"/>
      <c r="D101" s="130"/>
      <c r="I101" s="128"/>
      <c r="J101" s="128"/>
      <c r="K101" s="128"/>
      <c r="L101" s="138"/>
      <c r="U101" s="139"/>
      <c r="AC101" s="131"/>
      <c r="AD101" s="131"/>
      <c r="AE101" s="131"/>
      <c r="AF101" s="131"/>
    </row>
    <row r="102" spans="2:32" s="126" customFormat="1">
      <c r="B102" s="131"/>
      <c r="C102" s="130"/>
      <c r="D102" s="130"/>
      <c r="I102" s="128"/>
      <c r="J102" s="128"/>
      <c r="K102" s="128"/>
      <c r="L102" s="138"/>
      <c r="U102" s="139"/>
      <c r="AC102" s="131"/>
      <c r="AD102" s="131"/>
      <c r="AE102" s="131"/>
      <c r="AF102" s="131"/>
    </row>
    <row r="103" spans="2:32" s="126" customFormat="1">
      <c r="B103" s="131"/>
      <c r="C103" s="130"/>
      <c r="D103" s="130"/>
      <c r="I103" s="128"/>
      <c r="J103" s="128"/>
      <c r="K103" s="128"/>
      <c r="L103" s="138"/>
      <c r="U103" s="139"/>
      <c r="AC103" s="131"/>
      <c r="AD103" s="131"/>
      <c r="AE103" s="131"/>
      <c r="AF103" s="131"/>
    </row>
    <row r="104" spans="2:32" s="126" customFormat="1">
      <c r="B104" s="131"/>
      <c r="C104" s="130"/>
      <c r="D104" s="130"/>
      <c r="I104" s="128"/>
      <c r="J104" s="128"/>
      <c r="K104" s="128"/>
      <c r="L104" s="138"/>
      <c r="U104" s="139"/>
      <c r="AC104" s="131"/>
      <c r="AD104" s="131"/>
      <c r="AE104" s="131"/>
      <c r="AF104" s="131"/>
    </row>
    <row r="105" spans="2:32" s="126" customFormat="1">
      <c r="B105" s="131"/>
      <c r="C105" s="130"/>
      <c r="D105" s="130"/>
      <c r="I105" s="128"/>
      <c r="J105" s="128"/>
      <c r="K105" s="128"/>
      <c r="L105" s="138"/>
      <c r="U105" s="139"/>
      <c r="AC105" s="131"/>
      <c r="AD105" s="131"/>
      <c r="AE105" s="131"/>
      <c r="AF105" s="131"/>
    </row>
    <row r="106" spans="2:32" s="126" customFormat="1">
      <c r="B106" s="131"/>
      <c r="C106" s="130"/>
      <c r="D106" s="130"/>
      <c r="I106" s="128"/>
      <c r="J106" s="128"/>
      <c r="K106" s="128"/>
      <c r="L106" s="138"/>
      <c r="U106" s="139"/>
      <c r="AC106" s="131"/>
      <c r="AD106" s="131"/>
      <c r="AE106" s="131"/>
      <c r="AF106" s="131"/>
    </row>
    <row r="107" spans="2:32" s="126" customFormat="1">
      <c r="B107" s="131"/>
      <c r="C107" s="130"/>
      <c r="D107" s="130"/>
      <c r="I107" s="128"/>
      <c r="J107" s="128"/>
      <c r="K107" s="128"/>
      <c r="L107" s="138"/>
      <c r="U107" s="139"/>
      <c r="AC107" s="131"/>
      <c r="AD107" s="131"/>
      <c r="AE107" s="131"/>
      <c r="AF107" s="131"/>
    </row>
    <row r="108" spans="2:32" s="126" customFormat="1">
      <c r="B108" s="131"/>
      <c r="C108" s="130"/>
      <c r="D108" s="130"/>
      <c r="I108" s="128"/>
      <c r="J108" s="128"/>
      <c r="K108" s="128"/>
      <c r="L108" s="138"/>
      <c r="U108" s="139"/>
      <c r="AC108" s="131"/>
      <c r="AD108" s="131"/>
      <c r="AE108" s="131"/>
      <c r="AF108" s="131"/>
    </row>
    <row r="109" spans="2:32" s="126" customFormat="1">
      <c r="B109" s="131"/>
      <c r="C109" s="130"/>
      <c r="D109" s="130"/>
      <c r="I109" s="128"/>
      <c r="J109" s="128"/>
      <c r="K109" s="128"/>
      <c r="L109" s="138"/>
      <c r="U109" s="139"/>
      <c r="AC109" s="131"/>
      <c r="AD109" s="131"/>
      <c r="AE109" s="131"/>
      <c r="AF109" s="131"/>
    </row>
    <row r="110" spans="2:32" s="126" customFormat="1">
      <c r="B110" s="131"/>
      <c r="C110" s="130"/>
      <c r="D110" s="130"/>
      <c r="I110" s="128"/>
      <c r="J110" s="128"/>
      <c r="K110" s="128"/>
      <c r="L110" s="138"/>
      <c r="U110" s="139"/>
      <c r="AC110" s="131"/>
      <c r="AD110" s="131"/>
      <c r="AE110" s="131"/>
      <c r="AF110" s="131"/>
    </row>
    <row r="111" spans="2:32" s="126" customFormat="1">
      <c r="B111" s="131"/>
      <c r="C111" s="130"/>
      <c r="D111" s="130"/>
      <c r="I111" s="128"/>
      <c r="J111" s="128"/>
      <c r="K111" s="128"/>
      <c r="L111" s="138"/>
      <c r="U111" s="139"/>
      <c r="AC111" s="131"/>
      <c r="AD111" s="131"/>
      <c r="AE111" s="131"/>
      <c r="AF111" s="131"/>
    </row>
    <row r="112" spans="2:32" s="126" customFormat="1">
      <c r="B112" s="131"/>
      <c r="C112" s="130"/>
      <c r="D112" s="130"/>
      <c r="I112" s="128"/>
      <c r="J112" s="128"/>
      <c r="K112" s="128"/>
      <c r="L112" s="138"/>
      <c r="U112" s="139"/>
      <c r="AC112" s="131"/>
      <c r="AD112" s="131"/>
      <c r="AE112" s="131"/>
      <c r="AF112" s="131"/>
    </row>
    <row r="113" spans="2:32" s="126" customFormat="1">
      <c r="B113" s="131"/>
      <c r="C113" s="130"/>
      <c r="D113" s="130"/>
      <c r="I113" s="128"/>
      <c r="J113" s="128"/>
      <c r="K113" s="128"/>
      <c r="L113" s="138"/>
      <c r="U113" s="139"/>
      <c r="AC113" s="131"/>
      <c r="AD113" s="131"/>
      <c r="AE113" s="131"/>
      <c r="AF113" s="131"/>
    </row>
    <row r="114" spans="2:32" s="126" customFormat="1">
      <c r="B114" s="131"/>
      <c r="C114" s="130"/>
      <c r="D114" s="130"/>
      <c r="I114" s="128"/>
      <c r="J114" s="128"/>
      <c r="K114" s="128"/>
      <c r="L114" s="138"/>
      <c r="U114" s="139"/>
      <c r="AC114" s="131"/>
      <c r="AD114" s="131"/>
      <c r="AE114" s="131"/>
      <c r="AF114" s="131"/>
    </row>
    <row r="115" spans="2:32" s="126" customFormat="1">
      <c r="B115" s="131"/>
      <c r="C115" s="130"/>
      <c r="D115" s="130"/>
      <c r="I115" s="128"/>
      <c r="J115" s="128"/>
      <c r="K115" s="128"/>
      <c r="L115" s="138"/>
      <c r="U115" s="139"/>
      <c r="AC115" s="131"/>
      <c r="AD115" s="131"/>
      <c r="AE115" s="131"/>
      <c r="AF115" s="131"/>
    </row>
    <row r="116" spans="2:32" s="126" customFormat="1">
      <c r="B116" s="131"/>
      <c r="C116" s="130"/>
      <c r="D116" s="130"/>
      <c r="I116" s="128"/>
      <c r="J116" s="128"/>
      <c r="K116" s="128"/>
      <c r="L116" s="138"/>
      <c r="U116" s="139"/>
      <c r="AC116" s="131"/>
      <c r="AD116" s="131"/>
      <c r="AE116" s="131"/>
      <c r="AF116" s="131"/>
    </row>
    <row r="117" spans="2:32" s="126" customFormat="1">
      <c r="B117" s="131"/>
      <c r="C117" s="130"/>
      <c r="D117" s="130"/>
      <c r="I117" s="128"/>
      <c r="J117" s="128"/>
      <c r="K117" s="128"/>
      <c r="L117" s="138"/>
      <c r="U117" s="139"/>
      <c r="AC117" s="131"/>
      <c r="AD117" s="131"/>
      <c r="AE117" s="131"/>
      <c r="AF117" s="131"/>
    </row>
    <row r="118" spans="2:32" s="126" customFormat="1">
      <c r="B118" s="131"/>
      <c r="C118" s="130"/>
      <c r="D118" s="130"/>
      <c r="I118" s="128"/>
      <c r="J118" s="128"/>
      <c r="K118" s="128"/>
      <c r="L118" s="138"/>
      <c r="U118" s="139"/>
      <c r="AC118" s="131"/>
      <c r="AD118" s="131"/>
      <c r="AE118" s="131"/>
      <c r="AF118" s="131"/>
    </row>
    <row r="119" spans="2:32" s="126" customFormat="1">
      <c r="B119" s="131"/>
      <c r="C119" s="130"/>
      <c r="D119" s="130"/>
      <c r="I119" s="128"/>
      <c r="J119" s="128"/>
      <c r="K119" s="128"/>
      <c r="L119" s="138"/>
      <c r="U119" s="139"/>
      <c r="AC119" s="131"/>
      <c r="AD119" s="131"/>
      <c r="AE119" s="131"/>
      <c r="AF119" s="131"/>
    </row>
    <row r="120" spans="2:32" s="126" customFormat="1">
      <c r="B120" s="131"/>
      <c r="C120" s="130"/>
      <c r="D120" s="130"/>
      <c r="I120" s="128"/>
      <c r="J120" s="128"/>
      <c r="K120" s="128"/>
      <c r="L120" s="138"/>
      <c r="U120" s="139"/>
      <c r="AC120" s="131"/>
      <c r="AD120" s="131"/>
      <c r="AE120" s="131"/>
      <c r="AF120" s="131"/>
    </row>
    <row r="121" spans="2:32" s="126" customFormat="1">
      <c r="B121" s="131"/>
      <c r="C121" s="130"/>
      <c r="D121" s="130"/>
      <c r="I121" s="128"/>
      <c r="J121" s="128"/>
      <c r="K121" s="128"/>
      <c r="L121" s="138"/>
      <c r="U121" s="139"/>
      <c r="AC121" s="131"/>
      <c r="AD121" s="131"/>
      <c r="AE121" s="131"/>
      <c r="AF121" s="131"/>
    </row>
    <row r="122" spans="2:32" s="126" customFormat="1">
      <c r="B122" s="131"/>
      <c r="C122" s="130"/>
      <c r="D122" s="130"/>
      <c r="I122" s="128"/>
      <c r="J122" s="128"/>
      <c r="K122" s="128"/>
      <c r="L122" s="138"/>
      <c r="U122" s="139"/>
      <c r="AC122" s="131"/>
      <c r="AD122" s="131"/>
      <c r="AE122" s="131"/>
      <c r="AF122" s="131"/>
    </row>
    <row r="123" spans="2:32" s="126" customFormat="1">
      <c r="B123" s="131"/>
      <c r="C123" s="130"/>
      <c r="D123" s="130"/>
      <c r="I123" s="128"/>
      <c r="J123" s="128"/>
      <c r="K123" s="128"/>
      <c r="L123" s="138"/>
      <c r="U123" s="139"/>
      <c r="AC123" s="131"/>
      <c r="AD123" s="131"/>
      <c r="AE123" s="131"/>
      <c r="AF123" s="131"/>
    </row>
    <row r="124" spans="2:32" s="126" customFormat="1">
      <c r="B124" s="131"/>
      <c r="C124" s="130"/>
      <c r="D124" s="130"/>
      <c r="I124" s="128"/>
      <c r="J124" s="128"/>
      <c r="K124" s="128"/>
      <c r="L124" s="138"/>
      <c r="U124" s="139"/>
      <c r="AC124" s="131"/>
      <c r="AD124" s="131"/>
      <c r="AE124" s="131"/>
      <c r="AF124" s="131"/>
    </row>
    <row r="125" spans="2:32" s="126" customFormat="1">
      <c r="B125" s="131"/>
      <c r="C125" s="130"/>
      <c r="D125" s="130"/>
      <c r="I125" s="128"/>
      <c r="J125" s="128"/>
      <c r="K125" s="128"/>
      <c r="L125" s="138"/>
      <c r="U125" s="139"/>
      <c r="AC125" s="131"/>
      <c r="AD125" s="131"/>
      <c r="AE125" s="131"/>
      <c r="AF125" s="131"/>
    </row>
    <row r="126" spans="2:32" s="126" customFormat="1">
      <c r="B126" s="131"/>
      <c r="C126" s="130"/>
      <c r="D126" s="130"/>
      <c r="I126" s="128"/>
      <c r="J126" s="128"/>
      <c r="K126" s="128"/>
      <c r="L126" s="138"/>
      <c r="U126" s="139"/>
      <c r="AC126" s="131"/>
      <c r="AD126" s="131"/>
      <c r="AE126" s="131"/>
      <c r="AF126" s="131"/>
    </row>
    <row r="127" spans="2:32" s="126" customFormat="1">
      <c r="B127" s="131"/>
      <c r="C127" s="130"/>
      <c r="D127" s="130"/>
      <c r="I127" s="128"/>
      <c r="J127" s="128"/>
      <c r="K127" s="128"/>
      <c r="L127" s="138"/>
      <c r="U127" s="139"/>
      <c r="AC127" s="131"/>
      <c r="AD127" s="131"/>
      <c r="AE127" s="131"/>
      <c r="AF127" s="131"/>
    </row>
    <row r="128" spans="2:32" s="126" customFormat="1">
      <c r="B128" s="131"/>
      <c r="C128" s="130"/>
      <c r="D128" s="130"/>
      <c r="I128" s="128"/>
      <c r="J128" s="128"/>
      <c r="K128" s="128"/>
      <c r="L128" s="138"/>
      <c r="U128" s="139"/>
      <c r="AC128" s="131"/>
      <c r="AD128" s="131"/>
      <c r="AE128" s="131"/>
      <c r="AF128" s="131"/>
    </row>
    <row r="129" spans="2:32" s="126" customFormat="1">
      <c r="B129" s="131"/>
      <c r="C129" s="130"/>
      <c r="D129" s="130"/>
      <c r="I129" s="128"/>
      <c r="J129" s="128"/>
      <c r="K129" s="128"/>
      <c r="L129" s="138"/>
      <c r="U129" s="139"/>
      <c r="AC129" s="131"/>
      <c r="AD129" s="131"/>
      <c r="AE129" s="131"/>
      <c r="AF129" s="131"/>
    </row>
    <row r="130" spans="2:32" s="126" customFormat="1">
      <c r="B130" s="131"/>
      <c r="C130" s="130"/>
      <c r="D130" s="130"/>
      <c r="I130" s="128"/>
      <c r="J130" s="128"/>
      <c r="K130" s="128"/>
      <c r="L130" s="138"/>
      <c r="U130" s="139"/>
      <c r="AC130" s="131"/>
      <c r="AD130" s="131"/>
      <c r="AE130" s="131"/>
      <c r="AF130" s="131"/>
    </row>
    <row r="131" spans="2:32" s="126" customFormat="1">
      <c r="B131" s="131"/>
      <c r="C131" s="130"/>
      <c r="D131" s="130"/>
      <c r="I131" s="128"/>
      <c r="J131" s="128"/>
      <c r="K131" s="128"/>
      <c r="L131" s="138"/>
      <c r="U131" s="139"/>
      <c r="AC131" s="131"/>
      <c r="AD131" s="131"/>
      <c r="AE131" s="131"/>
      <c r="AF131" s="131"/>
    </row>
    <row r="132" spans="2:32" s="126" customFormat="1">
      <c r="B132" s="131"/>
      <c r="C132" s="130"/>
      <c r="D132" s="130"/>
      <c r="I132" s="128"/>
      <c r="J132" s="128"/>
      <c r="K132" s="128"/>
      <c r="L132" s="138"/>
      <c r="U132" s="139"/>
      <c r="AC132" s="131"/>
      <c r="AD132" s="131"/>
      <c r="AE132" s="131"/>
      <c r="AF132" s="131"/>
    </row>
    <row r="133" spans="2:32" s="126" customFormat="1">
      <c r="B133" s="131"/>
      <c r="C133" s="130"/>
      <c r="D133" s="130"/>
      <c r="I133" s="128"/>
      <c r="J133" s="128"/>
      <c r="K133" s="128"/>
      <c r="L133" s="138"/>
      <c r="U133" s="139"/>
      <c r="AC133" s="131"/>
      <c r="AD133" s="131"/>
      <c r="AE133" s="131"/>
      <c r="AF133" s="131"/>
    </row>
    <row r="134" spans="2:32" s="126" customFormat="1">
      <c r="B134" s="131"/>
      <c r="C134" s="130"/>
      <c r="D134" s="130"/>
      <c r="I134" s="128"/>
      <c r="J134" s="128"/>
      <c r="K134" s="128"/>
      <c r="L134" s="138"/>
      <c r="U134" s="139"/>
      <c r="AC134" s="131"/>
      <c r="AD134" s="131"/>
      <c r="AE134" s="131"/>
      <c r="AF134" s="131"/>
    </row>
    <row r="135" spans="2:32" s="126" customFormat="1">
      <c r="B135" s="131"/>
      <c r="C135" s="130"/>
      <c r="D135" s="130"/>
      <c r="I135" s="128"/>
      <c r="J135" s="128"/>
      <c r="K135" s="128"/>
      <c r="L135" s="138"/>
      <c r="U135" s="139"/>
      <c r="AC135" s="131"/>
      <c r="AD135" s="131"/>
      <c r="AE135" s="131"/>
      <c r="AF135" s="131"/>
    </row>
    <row r="136" spans="2:32" s="126" customFormat="1">
      <c r="B136" s="131"/>
      <c r="C136" s="130"/>
      <c r="D136" s="130"/>
      <c r="I136" s="128"/>
      <c r="J136" s="128"/>
      <c r="K136" s="128"/>
      <c r="L136" s="138"/>
      <c r="U136" s="139"/>
      <c r="AC136" s="131"/>
      <c r="AD136" s="131"/>
      <c r="AE136" s="131"/>
      <c r="AF136" s="131"/>
    </row>
    <row r="137" spans="2:32" s="126" customFormat="1">
      <c r="B137" s="131"/>
      <c r="C137" s="130"/>
      <c r="D137" s="130"/>
      <c r="I137" s="128"/>
      <c r="J137" s="128"/>
      <c r="K137" s="128"/>
      <c r="L137" s="138"/>
      <c r="U137" s="139"/>
      <c r="AC137" s="131"/>
      <c r="AD137" s="131"/>
      <c r="AE137" s="131"/>
      <c r="AF137" s="131"/>
    </row>
    <row r="138" spans="2:32" s="126" customFormat="1">
      <c r="B138" s="131"/>
      <c r="C138" s="130"/>
      <c r="D138" s="130"/>
      <c r="I138" s="128"/>
      <c r="J138" s="128"/>
      <c r="K138" s="128"/>
      <c r="L138" s="138"/>
      <c r="U138" s="139"/>
      <c r="AC138" s="131"/>
      <c r="AD138" s="131"/>
      <c r="AE138" s="131"/>
      <c r="AF138" s="131"/>
    </row>
    <row r="139" spans="2:32" s="126" customFormat="1">
      <c r="B139" s="131"/>
      <c r="C139" s="130"/>
      <c r="D139" s="130"/>
      <c r="I139" s="128"/>
      <c r="J139" s="128"/>
      <c r="K139" s="128"/>
      <c r="L139" s="138"/>
      <c r="U139" s="139"/>
      <c r="AC139" s="131"/>
      <c r="AD139" s="131"/>
      <c r="AE139" s="131"/>
      <c r="AF139" s="131"/>
    </row>
    <row r="140" spans="2:32" s="126" customFormat="1">
      <c r="B140" s="131"/>
      <c r="C140" s="130"/>
      <c r="D140" s="130"/>
      <c r="I140" s="128"/>
      <c r="J140" s="128"/>
      <c r="K140" s="128"/>
      <c r="L140" s="138"/>
      <c r="U140" s="139"/>
      <c r="AC140" s="131"/>
      <c r="AD140" s="131"/>
      <c r="AE140" s="131"/>
      <c r="AF140" s="131"/>
    </row>
    <row r="141" spans="2:32" s="126" customFormat="1">
      <c r="B141" s="131"/>
      <c r="C141" s="130"/>
      <c r="D141" s="130"/>
      <c r="I141" s="128"/>
      <c r="J141" s="128"/>
      <c r="K141" s="128"/>
      <c r="L141" s="138"/>
      <c r="U141" s="139"/>
      <c r="AC141" s="131"/>
      <c r="AD141" s="131"/>
      <c r="AE141" s="131"/>
      <c r="AF141" s="131"/>
    </row>
    <row r="142" spans="2:32" s="126" customFormat="1">
      <c r="B142" s="131"/>
      <c r="C142" s="130"/>
      <c r="D142" s="130"/>
      <c r="I142" s="128"/>
      <c r="J142" s="128"/>
      <c r="K142" s="128"/>
      <c r="L142" s="138"/>
      <c r="U142" s="139"/>
      <c r="AC142" s="131"/>
      <c r="AD142" s="131"/>
      <c r="AE142" s="131"/>
      <c r="AF142" s="131"/>
    </row>
    <row r="143" spans="2:32" s="126" customFormat="1">
      <c r="B143" s="131"/>
      <c r="C143" s="130"/>
      <c r="D143" s="130"/>
      <c r="I143" s="128"/>
      <c r="J143" s="128"/>
      <c r="K143" s="128"/>
      <c r="L143" s="138"/>
      <c r="U143" s="139"/>
      <c r="AC143" s="131"/>
      <c r="AD143" s="131"/>
      <c r="AE143" s="131"/>
      <c r="AF143" s="131"/>
    </row>
    <row r="144" spans="2:32" s="126" customFormat="1">
      <c r="B144" s="131"/>
      <c r="C144" s="130"/>
      <c r="D144" s="130"/>
      <c r="I144" s="128"/>
      <c r="J144" s="128"/>
      <c r="K144" s="128"/>
      <c r="L144" s="138"/>
      <c r="U144" s="139"/>
      <c r="AC144" s="131"/>
      <c r="AD144" s="131"/>
      <c r="AE144" s="131"/>
      <c r="AF144" s="131"/>
    </row>
    <row r="145" spans="2:32" s="126" customFormat="1">
      <c r="B145" s="131"/>
      <c r="C145" s="130"/>
      <c r="D145" s="130"/>
      <c r="I145" s="128"/>
      <c r="J145" s="128"/>
      <c r="K145" s="128"/>
      <c r="L145" s="138"/>
      <c r="U145" s="139"/>
      <c r="AC145" s="131"/>
      <c r="AD145" s="131"/>
      <c r="AE145" s="131"/>
      <c r="AF145" s="131"/>
    </row>
    <row r="146" spans="2:32" s="126" customFormat="1">
      <c r="B146" s="131"/>
      <c r="C146" s="130"/>
      <c r="D146" s="130"/>
      <c r="I146" s="128"/>
      <c r="J146" s="128"/>
      <c r="K146" s="128"/>
      <c r="L146" s="138"/>
      <c r="U146" s="139"/>
      <c r="AC146" s="131"/>
      <c r="AD146" s="131"/>
      <c r="AE146" s="131"/>
      <c r="AF146" s="131"/>
    </row>
    <row r="147" spans="2:32" s="126" customFormat="1">
      <c r="B147" s="131"/>
      <c r="C147" s="130"/>
      <c r="D147" s="130"/>
      <c r="I147" s="128"/>
      <c r="J147" s="128"/>
      <c r="K147" s="128"/>
      <c r="L147" s="138"/>
      <c r="U147" s="139"/>
      <c r="AC147" s="131"/>
      <c r="AD147" s="131"/>
      <c r="AE147" s="131"/>
      <c r="AF147" s="131"/>
    </row>
    <row r="148" spans="2:32" s="126" customFormat="1">
      <c r="B148" s="131"/>
      <c r="C148" s="130"/>
      <c r="D148" s="130"/>
      <c r="I148" s="128"/>
      <c r="J148" s="128"/>
      <c r="K148" s="128"/>
      <c r="L148" s="138"/>
      <c r="U148" s="139"/>
      <c r="AC148" s="131"/>
      <c r="AD148" s="131"/>
      <c r="AE148" s="131"/>
      <c r="AF148" s="131"/>
    </row>
    <row r="149" spans="2:32" s="126" customFormat="1">
      <c r="B149" s="131"/>
      <c r="C149" s="130"/>
      <c r="D149" s="130"/>
      <c r="I149" s="128"/>
      <c r="J149" s="128"/>
      <c r="K149" s="128"/>
      <c r="L149" s="138"/>
      <c r="U149" s="139"/>
      <c r="AC149" s="131"/>
      <c r="AD149" s="131"/>
      <c r="AE149" s="131"/>
      <c r="AF149" s="131"/>
    </row>
    <row r="150" spans="2:32" s="126" customFormat="1">
      <c r="B150" s="131"/>
      <c r="C150" s="130"/>
      <c r="D150" s="130"/>
      <c r="I150" s="128"/>
      <c r="J150" s="128"/>
      <c r="K150" s="128"/>
      <c r="L150" s="138"/>
      <c r="U150" s="139"/>
      <c r="AC150" s="131"/>
      <c r="AD150" s="131"/>
      <c r="AE150" s="131"/>
      <c r="AF150" s="131"/>
    </row>
    <row r="151" spans="2:32" s="126" customFormat="1">
      <c r="B151" s="131"/>
      <c r="C151" s="130"/>
      <c r="D151" s="130"/>
      <c r="I151" s="128"/>
      <c r="J151" s="128"/>
      <c r="K151" s="128"/>
      <c r="L151" s="138"/>
      <c r="U151" s="139"/>
      <c r="AC151" s="131"/>
      <c r="AD151" s="131"/>
      <c r="AE151" s="131"/>
      <c r="AF151" s="131"/>
    </row>
    <row r="152" spans="2:32" s="126" customFormat="1">
      <c r="B152" s="131"/>
      <c r="C152" s="130"/>
      <c r="D152" s="130"/>
      <c r="I152" s="128"/>
      <c r="J152" s="128"/>
      <c r="K152" s="128"/>
      <c r="L152" s="138"/>
      <c r="U152" s="139"/>
      <c r="AC152" s="131"/>
      <c r="AD152" s="131"/>
      <c r="AE152" s="131"/>
      <c r="AF152" s="131"/>
    </row>
    <row r="153" spans="2:32" s="126" customFormat="1">
      <c r="B153" s="131"/>
      <c r="C153" s="130"/>
      <c r="D153" s="130"/>
      <c r="I153" s="128"/>
      <c r="J153" s="128"/>
      <c r="K153" s="128"/>
      <c r="L153" s="138"/>
      <c r="U153" s="139"/>
      <c r="AC153" s="131"/>
      <c r="AD153" s="131"/>
      <c r="AE153" s="131"/>
      <c r="AF153" s="131"/>
    </row>
    <row r="154" spans="2:32" s="126" customFormat="1">
      <c r="B154" s="131"/>
      <c r="C154" s="130"/>
      <c r="D154" s="130"/>
      <c r="I154" s="128"/>
      <c r="J154" s="128"/>
      <c r="K154" s="128"/>
      <c r="L154" s="138"/>
      <c r="U154" s="139"/>
      <c r="AC154" s="131"/>
      <c r="AD154" s="131"/>
      <c r="AE154" s="131"/>
      <c r="AF154" s="131"/>
    </row>
    <row r="155" spans="2:32" s="126" customFormat="1">
      <c r="B155" s="131"/>
      <c r="C155" s="130"/>
      <c r="D155" s="130"/>
      <c r="I155" s="128"/>
      <c r="J155" s="128"/>
      <c r="K155" s="128"/>
      <c r="L155" s="138"/>
      <c r="U155" s="139"/>
      <c r="AC155" s="131"/>
      <c r="AD155" s="131"/>
      <c r="AE155" s="131"/>
      <c r="AF155" s="131"/>
    </row>
    <row r="156" spans="2:32" s="126" customFormat="1">
      <c r="B156" s="131"/>
      <c r="C156" s="130"/>
      <c r="D156" s="130"/>
      <c r="I156" s="128"/>
      <c r="J156" s="128"/>
      <c r="K156" s="128"/>
      <c r="L156" s="138"/>
      <c r="U156" s="139"/>
      <c r="AC156" s="131"/>
      <c r="AD156" s="131"/>
      <c r="AE156" s="131"/>
      <c r="AF156" s="131"/>
    </row>
    <row r="157" spans="2:32" s="126" customFormat="1">
      <c r="B157" s="131"/>
      <c r="C157" s="130"/>
      <c r="D157" s="130"/>
      <c r="I157" s="128"/>
      <c r="J157" s="128"/>
      <c r="K157" s="128"/>
      <c r="L157" s="138"/>
      <c r="U157" s="139"/>
      <c r="AC157" s="131"/>
      <c r="AD157" s="131"/>
      <c r="AE157" s="131"/>
      <c r="AF157" s="131"/>
    </row>
    <row r="158" spans="2:32" s="126" customFormat="1">
      <c r="B158" s="131"/>
      <c r="C158" s="130"/>
      <c r="D158" s="130"/>
      <c r="I158" s="128"/>
      <c r="J158" s="128"/>
      <c r="K158" s="128"/>
      <c r="L158" s="138"/>
      <c r="U158" s="139"/>
      <c r="AC158" s="131"/>
      <c r="AD158" s="131"/>
      <c r="AE158" s="131"/>
      <c r="AF158" s="131"/>
    </row>
    <row r="159" spans="2:32" s="126" customFormat="1">
      <c r="B159" s="131"/>
      <c r="C159" s="130"/>
      <c r="D159" s="130"/>
      <c r="I159" s="128"/>
      <c r="J159" s="128"/>
      <c r="K159" s="128"/>
      <c r="L159" s="138"/>
      <c r="U159" s="139"/>
      <c r="AC159" s="131"/>
      <c r="AD159" s="131"/>
      <c r="AE159" s="131"/>
      <c r="AF159" s="131"/>
    </row>
    <row r="160" spans="2:32" s="126" customFormat="1">
      <c r="B160" s="131"/>
      <c r="C160" s="130"/>
      <c r="D160" s="130"/>
      <c r="I160" s="128"/>
      <c r="J160" s="128"/>
      <c r="K160" s="128"/>
      <c r="L160" s="138"/>
      <c r="U160" s="139"/>
      <c r="AC160" s="131"/>
      <c r="AD160" s="131"/>
      <c r="AE160" s="131"/>
      <c r="AF160" s="131"/>
    </row>
    <row r="161" spans="2:32" s="126" customFormat="1">
      <c r="B161" s="131"/>
      <c r="C161" s="130"/>
      <c r="D161" s="130"/>
      <c r="I161" s="128"/>
      <c r="J161" s="128"/>
      <c r="K161" s="128"/>
      <c r="L161" s="138"/>
      <c r="U161" s="139"/>
      <c r="AC161" s="131"/>
      <c r="AD161" s="131"/>
      <c r="AE161" s="131"/>
      <c r="AF161" s="131"/>
    </row>
    <row r="162" spans="2:32" s="126" customFormat="1">
      <c r="B162" s="131"/>
      <c r="C162" s="130"/>
      <c r="D162" s="130"/>
      <c r="I162" s="128"/>
      <c r="J162" s="128"/>
      <c r="K162" s="128"/>
      <c r="L162" s="138"/>
      <c r="U162" s="139"/>
      <c r="AC162" s="131"/>
      <c r="AD162" s="131"/>
      <c r="AE162" s="131"/>
      <c r="AF162" s="131"/>
    </row>
    <row r="163" spans="2:32" s="126" customFormat="1">
      <c r="B163" s="131"/>
      <c r="C163" s="130"/>
      <c r="D163" s="130"/>
      <c r="I163" s="128"/>
      <c r="J163" s="128"/>
      <c r="K163" s="128"/>
      <c r="L163" s="138"/>
      <c r="U163" s="139"/>
      <c r="AC163" s="131"/>
      <c r="AD163" s="131"/>
      <c r="AE163" s="131"/>
      <c r="AF163" s="131"/>
    </row>
    <row r="164" spans="2:32" s="126" customFormat="1">
      <c r="B164" s="131"/>
      <c r="C164" s="130"/>
      <c r="D164" s="130"/>
      <c r="I164" s="128"/>
      <c r="J164" s="128"/>
      <c r="K164" s="128"/>
      <c r="L164" s="138"/>
      <c r="U164" s="139"/>
      <c r="AC164" s="131"/>
      <c r="AD164" s="131"/>
      <c r="AE164" s="131"/>
      <c r="AF164" s="131"/>
    </row>
    <row r="165" spans="2:32" s="126" customFormat="1">
      <c r="B165" s="131"/>
      <c r="C165" s="130"/>
      <c r="D165" s="130"/>
      <c r="I165" s="128"/>
      <c r="J165" s="128"/>
      <c r="K165" s="128"/>
      <c r="L165" s="138"/>
      <c r="U165" s="139"/>
      <c r="AC165" s="131"/>
      <c r="AD165" s="131"/>
      <c r="AE165" s="131"/>
      <c r="AF165" s="131"/>
    </row>
    <row r="166" spans="2:32" s="126" customFormat="1">
      <c r="B166" s="131"/>
      <c r="C166" s="130"/>
      <c r="D166" s="130"/>
      <c r="I166" s="128"/>
      <c r="J166" s="128"/>
      <c r="K166" s="128"/>
      <c r="L166" s="138"/>
      <c r="U166" s="139"/>
      <c r="AC166" s="131"/>
      <c r="AD166" s="131"/>
      <c r="AE166" s="131"/>
      <c r="AF166" s="131"/>
    </row>
    <row r="167" spans="2:32" s="126" customFormat="1">
      <c r="B167" s="131"/>
      <c r="C167" s="130"/>
      <c r="D167" s="130"/>
      <c r="I167" s="128"/>
      <c r="J167" s="128"/>
      <c r="K167" s="128"/>
      <c r="L167" s="138"/>
      <c r="U167" s="139"/>
      <c r="AC167" s="131"/>
      <c r="AD167" s="131"/>
      <c r="AE167" s="131"/>
      <c r="AF167" s="131"/>
    </row>
    <row r="168" spans="2:32" s="126" customFormat="1">
      <c r="B168" s="131"/>
      <c r="C168" s="130"/>
      <c r="D168" s="130"/>
      <c r="I168" s="128"/>
      <c r="J168" s="128"/>
      <c r="K168" s="128"/>
      <c r="L168" s="138"/>
      <c r="U168" s="139"/>
      <c r="AC168" s="131"/>
      <c r="AD168" s="131"/>
      <c r="AE168" s="131"/>
      <c r="AF168" s="131"/>
    </row>
    <row r="169" spans="2:32" s="126" customFormat="1">
      <c r="B169" s="131"/>
      <c r="C169" s="130"/>
      <c r="D169" s="130"/>
      <c r="I169" s="128"/>
      <c r="J169" s="128"/>
      <c r="K169" s="128"/>
      <c r="L169" s="138"/>
      <c r="U169" s="139"/>
      <c r="AC169" s="131"/>
      <c r="AD169" s="131"/>
      <c r="AE169" s="131"/>
      <c r="AF169" s="131"/>
    </row>
    <row r="170" spans="2:32" s="126" customFormat="1">
      <c r="B170" s="131"/>
      <c r="C170" s="130"/>
      <c r="D170" s="130"/>
      <c r="I170" s="128"/>
      <c r="J170" s="128"/>
      <c r="K170" s="128"/>
      <c r="L170" s="138"/>
      <c r="U170" s="139"/>
      <c r="AC170" s="131"/>
      <c r="AD170" s="131"/>
      <c r="AE170" s="131"/>
      <c r="AF170" s="131"/>
    </row>
    <row r="171" spans="2:32" s="126" customFormat="1">
      <c r="B171" s="131"/>
      <c r="C171" s="130"/>
      <c r="D171" s="130"/>
      <c r="I171" s="128"/>
      <c r="J171" s="128"/>
      <c r="K171" s="128"/>
      <c r="L171" s="138"/>
      <c r="U171" s="139"/>
      <c r="AC171" s="131"/>
      <c r="AD171" s="131"/>
      <c r="AE171" s="131"/>
      <c r="AF171" s="131"/>
    </row>
    <row r="172" spans="2:32" s="126" customFormat="1">
      <c r="B172" s="131"/>
      <c r="C172" s="130"/>
      <c r="D172" s="130"/>
      <c r="I172" s="128"/>
      <c r="J172" s="128"/>
      <c r="K172" s="128"/>
      <c r="L172" s="138"/>
      <c r="U172" s="139"/>
      <c r="AC172" s="131"/>
      <c r="AD172" s="131"/>
      <c r="AE172" s="131"/>
      <c r="AF172" s="131"/>
    </row>
    <row r="173" spans="2:32" s="126" customFormat="1">
      <c r="B173" s="131"/>
      <c r="C173" s="130"/>
      <c r="D173" s="130"/>
      <c r="I173" s="128"/>
      <c r="J173" s="128"/>
      <c r="K173" s="128"/>
      <c r="L173" s="138"/>
      <c r="U173" s="139"/>
      <c r="AC173" s="131"/>
      <c r="AD173" s="131"/>
      <c r="AE173" s="131"/>
      <c r="AF173" s="131"/>
    </row>
    <row r="174" spans="2:32" s="126" customFormat="1">
      <c r="B174" s="131"/>
      <c r="C174" s="130"/>
      <c r="D174" s="130"/>
      <c r="I174" s="128"/>
      <c r="J174" s="128"/>
      <c r="K174" s="128"/>
      <c r="L174" s="138"/>
      <c r="U174" s="139"/>
      <c r="AC174" s="131"/>
      <c r="AD174" s="131"/>
      <c r="AE174" s="131"/>
      <c r="AF174" s="131"/>
    </row>
    <row r="175" spans="2:32" s="126" customFormat="1">
      <c r="B175" s="131"/>
      <c r="C175" s="130"/>
      <c r="D175" s="130"/>
      <c r="I175" s="128"/>
      <c r="J175" s="128"/>
      <c r="K175" s="128"/>
      <c r="L175" s="138"/>
      <c r="U175" s="139"/>
      <c r="AC175" s="131"/>
      <c r="AD175" s="131"/>
      <c r="AE175" s="131"/>
      <c r="AF175" s="131"/>
    </row>
    <row r="176" spans="2:32" s="126" customFormat="1">
      <c r="B176" s="131"/>
      <c r="C176" s="130"/>
      <c r="D176" s="130"/>
      <c r="I176" s="128"/>
      <c r="J176" s="128"/>
      <c r="K176" s="128"/>
      <c r="L176" s="138"/>
      <c r="U176" s="139"/>
      <c r="AC176" s="131"/>
      <c r="AD176" s="131"/>
      <c r="AE176" s="131"/>
      <c r="AF176" s="131"/>
    </row>
    <row r="177" spans="2:32" s="126" customFormat="1">
      <c r="B177" s="131"/>
      <c r="C177" s="130"/>
      <c r="D177" s="130"/>
      <c r="I177" s="128"/>
      <c r="J177" s="128"/>
      <c r="K177" s="128"/>
      <c r="L177" s="138"/>
      <c r="U177" s="139"/>
      <c r="AC177" s="131"/>
      <c r="AD177" s="131"/>
      <c r="AE177" s="131"/>
      <c r="AF177" s="131"/>
    </row>
    <row r="178" spans="2:32" s="126" customFormat="1">
      <c r="B178" s="131"/>
      <c r="C178" s="130"/>
      <c r="D178" s="130"/>
      <c r="I178" s="128"/>
      <c r="J178" s="128"/>
      <c r="K178" s="128"/>
      <c r="L178" s="138"/>
      <c r="U178" s="139"/>
      <c r="AC178" s="131"/>
      <c r="AD178" s="131"/>
      <c r="AE178" s="131"/>
      <c r="AF178" s="131"/>
    </row>
    <row r="179" spans="2:32" s="126" customFormat="1">
      <c r="B179" s="131"/>
      <c r="C179" s="130"/>
      <c r="D179" s="130"/>
      <c r="I179" s="128"/>
      <c r="J179" s="128"/>
      <c r="K179" s="128"/>
      <c r="L179" s="138"/>
      <c r="U179" s="139"/>
      <c r="AC179" s="131"/>
      <c r="AD179" s="131"/>
      <c r="AE179" s="131"/>
      <c r="AF179" s="131"/>
    </row>
    <row r="180" spans="2:32" s="126" customFormat="1">
      <c r="B180" s="131"/>
      <c r="C180" s="130"/>
      <c r="D180" s="130"/>
      <c r="I180" s="128"/>
      <c r="J180" s="128"/>
      <c r="K180" s="128"/>
      <c r="L180" s="138"/>
      <c r="U180" s="139"/>
      <c r="AC180" s="131"/>
      <c r="AD180" s="131"/>
      <c r="AE180" s="131"/>
      <c r="AF180" s="131"/>
    </row>
    <row r="181" spans="2:32" s="126" customFormat="1">
      <c r="B181" s="131"/>
      <c r="C181" s="130"/>
      <c r="D181" s="130"/>
      <c r="I181" s="128"/>
      <c r="J181" s="128"/>
      <c r="K181" s="128"/>
      <c r="L181" s="138"/>
      <c r="U181" s="139"/>
      <c r="AC181" s="131"/>
      <c r="AD181" s="131"/>
      <c r="AE181" s="131"/>
      <c r="AF181" s="131"/>
    </row>
    <row r="182" spans="2:32" s="126" customFormat="1">
      <c r="B182" s="131"/>
      <c r="C182" s="130"/>
      <c r="D182" s="130"/>
      <c r="I182" s="128"/>
      <c r="J182" s="128"/>
      <c r="K182" s="128"/>
      <c r="L182" s="138"/>
      <c r="U182" s="139"/>
      <c r="AC182" s="131"/>
      <c r="AD182" s="131"/>
      <c r="AE182" s="131"/>
      <c r="AF182" s="131"/>
    </row>
    <row r="183" spans="2:32" s="126" customFormat="1">
      <c r="B183" s="131"/>
      <c r="C183" s="130"/>
      <c r="D183" s="130"/>
      <c r="I183" s="128"/>
      <c r="J183" s="128"/>
      <c r="K183" s="128"/>
      <c r="L183" s="138"/>
      <c r="U183" s="139"/>
      <c r="AC183" s="131"/>
      <c r="AD183" s="131"/>
      <c r="AE183" s="131"/>
      <c r="AF183" s="131"/>
    </row>
    <row r="184" spans="2:32" s="126" customFormat="1">
      <c r="B184" s="131"/>
      <c r="C184" s="130"/>
      <c r="D184" s="130"/>
      <c r="I184" s="128"/>
      <c r="J184" s="128"/>
      <c r="K184" s="128"/>
      <c r="L184" s="138"/>
      <c r="U184" s="139"/>
      <c r="AC184" s="131"/>
      <c r="AD184" s="131"/>
      <c r="AE184" s="131"/>
      <c r="AF184" s="131"/>
    </row>
    <row r="185" spans="2:32" s="126" customFormat="1">
      <c r="B185" s="131"/>
      <c r="C185" s="130"/>
      <c r="D185" s="130"/>
      <c r="I185" s="128"/>
      <c r="J185" s="128"/>
      <c r="K185" s="128"/>
      <c r="L185" s="138"/>
      <c r="U185" s="139"/>
      <c r="AC185" s="131"/>
      <c r="AD185" s="131"/>
      <c r="AE185" s="131"/>
      <c r="AF185" s="131"/>
    </row>
    <row r="186" spans="2:32" s="126" customFormat="1">
      <c r="B186" s="131"/>
      <c r="C186" s="130"/>
      <c r="D186" s="130"/>
      <c r="I186" s="128"/>
      <c r="J186" s="128"/>
      <c r="K186" s="128"/>
      <c r="L186" s="138"/>
      <c r="U186" s="139"/>
      <c r="AC186" s="131"/>
      <c r="AD186" s="131"/>
      <c r="AE186" s="131"/>
      <c r="AF186" s="131"/>
    </row>
    <row r="187" spans="2:32" s="126" customFormat="1">
      <c r="B187" s="131"/>
      <c r="C187" s="130"/>
      <c r="D187" s="130"/>
      <c r="I187" s="128"/>
      <c r="J187" s="128"/>
      <c r="K187" s="128"/>
      <c r="L187" s="138"/>
      <c r="U187" s="139"/>
      <c r="AC187" s="131"/>
      <c r="AD187" s="131"/>
      <c r="AE187" s="131"/>
      <c r="AF187" s="131"/>
    </row>
    <row r="188" spans="2:32" s="126" customFormat="1">
      <c r="B188" s="131"/>
      <c r="C188" s="130"/>
      <c r="D188" s="130"/>
      <c r="I188" s="128"/>
      <c r="J188" s="128"/>
      <c r="K188" s="128"/>
      <c r="L188" s="138"/>
      <c r="U188" s="139"/>
      <c r="AC188" s="131"/>
      <c r="AD188" s="131"/>
      <c r="AE188" s="131"/>
      <c r="AF188" s="131"/>
    </row>
    <row r="189" spans="2:32" s="126" customFormat="1">
      <c r="B189" s="131"/>
      <c r="C189" s="130"/>
      <c r="D189" s="130"/>
      <c r="I189" s="128"/>
      <c r="J189" s="128"/>
      <c r="K189" s="128"/>
      <c r="L189" s="138"/>
      <c r="U189" s="139"/>
      <c r="AC189" s="131"/>
      <c r="AD189" s="131"/>
      <c r="AE189" s="131"/>
      <c r="AF189" s="131"/>
    </row>
    <row r="190" spans="2:32" s="126" customFormat="1">
      <c r="B190" s="131"/>
      <c r="C190" s="130"/>
      <c r="D190" s="130"/>
      <c r="I190" s="128"/>
      <c r="J190" s="128"/>
      <c r="K190" s="128"/>
      <c r="L190" s="138"/>
      <c r="U190" s="139"/>
      <c r="AC190" s="131"/>
      <c r="AD190" s="131"/>
      <c r="AE190" s="131"/>
      <c r="AF190" s="131"/>
    </row>
    <row r="191" spans="2:32" s="126" customFormat="1">
      <c r="B191" s="131"/>
      <c r="C191" s="130"/>
      <c r="D191" s="130"/>
      <c r="I191" s="128"/>
      <c r="J191" s="128"/>
      <c r="K191" s="128"/>
      <c r="L191" s="138"/>
      <c r="U191" s="139"/>
      <c r="AC191" s="131"/>
      <c r="AD191" s="131"/>
      <c r="AE191" s="131"/>
      <c r="AF191" s="131"/>
    </row>
    <row r="192" spans="2:32" s="126" customFormat="1">
      <c r="B192" s="131"/>
      <c r="C192" s="130"/>
      <c r="D192" s="130"/>
      <c r="I192" s="128"/>
      <c r="J192" s="128"/>
      <c r="K192" s="128"/>
      <c r="L192" s="138"/>
      <c r="U192" s="139"/>
      <c r="AC192" s="131"/>
      <c r="AD192" s="131"/>
      <c r="AE192" s="131"/>
      <c r="AF192" s="131"/>
    </row>
    <row r="193" spans="2:32" s="126" customFormat="1">
      <c r="B193" s="131"/>
      <c r="C193" s="130"/>
      <c r="D193" s="130"/>
      <c r="I193" s="128"/>
      <c r="J193" s="128"/>
      <c r="K193" s="128"/>
      <c r="L193" s="138"/>
      <c r="U193" s="139"/>
      <c r="AC193" s="131"/>
      <c r="AD193" s="131"/>
      <c r="AE193" s="131"/>
      <c r="AF193" s="131"/>
    </row>
    <row r="194" spans="2:32" s="126" customFormat="1">
      <c r="B194" s="131"/>
      <c r="C194" s="130"/>
      <c r="D194" s="130"/>
      <c r="I194" s="128"/>
      <c r="J194" s="128"/>
      <c r="K194" s="128"/>
      <c r="L194" s="138"/>
      <c r="U194" s="139"/>
      <c r="AC194" s="131"/>
      <c r="AD194" s="131"/>
      <c r="AE194" s="131"/>
      <c r="AF194" s="131"/>
    </row>
    <row r="195" spans="2:32" s="126" customFormat="1">
      <c r="B195" s="131"/>
      <c r="C195" s="130"/>
      <c r="D195" s="130"/>
      <c r="I195" s="128"/>
      <c r="J195" s="128"/>
      <c r="K195" s="128"/>
      <c r="L195" s="138"/>
      <c r="U195" s="139"/>
      <c r="AC195" s="131"/>
      <c r="AD195" s="131"/>
      <c r="AE195" s="131"/>
      <c r="AF195" s="131"/>
    </row>
    <row r="196" spans="2:32" s="126" customFormat="1">
      <c r="B196" s="131"/>
      <c r="C196" s="130"/>
      <c r="D196" s="130"/>
      <c r="I196" s="128"/>
      <c r="J196" s="128"/>
      <c r="K196" s="128"/>
      <c r="L196" s="138"/>
      <c r="U196" s="139"/>
      <c r="AC196" s="131"/>
      <c r="AD196" s="131"/>
      <c r="AE196" s="131"/>
      <c r="AF196" s="131"/>
    </row>
    <row r="197" spans="2:32" s="126" customFormat="1">
      <c r="B197" s="131"/>
      <c r="C197" s="130"/>
      <c r="D197" s="130"/>
      <c r="I197" s="128"/>
      <c r="J197" s="128"/>
      <c r="K197" s="128"/>
      <c r="L197" s="138"/>
      <c r="U197" s="139"/>
      <c r="AC197" s="131"/>
      <c r="AD197" s="131"/>
      <c r="AE197" s="131"/>
      <c r="AF197" s="131"/>
    </row>
    <row r="198" spans="2:32" s="126" customFormat="1">
      <c r="B198" s="131"/>
      <c r="C198" s="130"/>
      <c r="D198" s="130"/>
      <c r="I198" s="128"/>
      <c r="J198" s="128"/>
      <c r="K198" s="128"/>
      <c r="L198" s="138"/>
      <c r="U198" s="139"/>
      <c r="AC198" s="131"/>
      <c r="AD198" s="131"/>
      <c r="AE198" s="131"/>
      <c r="AF198" s="131"/>
    </row>
    <row r="199" spans="2:32" s="126" customFormat="1">
      <c r="B199" s="131"/>
      <c r="C199" s="130"/>
      <c r="D199" s="130"/>
      <c r="I199" s="128"/>
      <c r="J199" s="128"/>
      <c r="K199" s="128"/>
      <c r="L199" s="138"/>
      <c r="U199" s="139"/>
      <c r="AC199" s="131"/>
      <c r="AD199" s="131"/>
      <c r="AE199" s="131"/>
      <c r="AF199" s="131"/>
    </row>
    <row r="200" spans="2:32" s="126" customFormat="1">
      <c r="B200" s="131"/>
      <c r="C200" s="130"/>
      <c r="D200" s="130"/>
      <c r="I200" s="128"/>
      <c r="J200" s="128"/>
      <c r="K200" s="128"/>
      <c r="L200" s="138"/>
      <c r="U200" s="139"/>
      <c r="AC200" s="131"/>
      <c r="AD200" s="131"/>
      <c r="AE200" s="131"/>
      <c r="AF200" s="131"/>
    </row>
    <row r="201" spans="2:32" s="126" customFormat="1">
      <c r="B201" s="131"/>
      <c r="C201" s="130"/>
      <c r="D201" s="130"/>
      <c r="I201" s="128"/>
      <c r="J201" s="128"/>
      <c r="K201" s="128"/>
      <c r="L201" s="138"/>
      <c r="U201" s="139"/>
      <c r="AC201" s="131"/>
      <c r="AD201" s="131"/>
      <c r="AE201" s="131"/>
      <c r="AF201" s="131"/>
    </row>
    <row r="202" spans="2:32" s="126" customFormat="1">
      <c r="B202" s="131"/>
      <c r="C202" s="130"/>
      <c r="D202" s="130"/>
      <c r="I202" s="128"/>
      <c r="J202" s="128"/>
      <c r="K202" s="128"/>
      <c r="L202" s="138"/>
      <c r="U202" s="139"/>
      <c r="AC202" s="131"/>
      <c r="AD202" s="131"/>
      <c r="AE202" s="131"/>
      <c r="AF202" s="131"/>
    </row>
    <row r="203" spans="2:32" s="126" customFormat="1">
      <c r="B203" s="131"/>
      <c r="C203" s="130"/>
      <c r="D203" s="130"/>
      <c r="I203" s="128"/>
      <c r="J203" s="128"/>
      <c r="K203" s="128"/>
      <c r="L203" s="138"/>
      <c r="U203" s="139"/>
      <c r="AC203" s="131"/>
      <c r="AD203" s="131"/>
      <c r="AE203" s="131"/>
      <c r="AF203" s="131"/>
    </row>
    <row r="204" spans="2:32" s="126" customFormat="1">
      <c r="B204" s="131"/>
      <c r="C204" s="130"/>
      <c r="D204" s="130"/>
      <c r="I204" s="128"/>
      <c r="J204" s="128"/>
      <c r="K204" s="128"/>
      <c r="L204" s="138"/>
      <c r="U204" s="139"/>
      <c r="AC204" s="131"/>
      <c r="AD204" s="131"/>
      <c r="AE204" s="131"/>
      <c r="AF204" s="131"/>
    </row>
    <row r="205" spans="2:32" s="126" customFormat="1">
      <c r="B205" s="131"/>
      <c r="C205" s="130"/>
      <c r="D205" s="130"/>
      <c r="I205" s="128"/>
      <c r="J205" s="128"/>
      <c r="K205" s="128"/>
      <c r="L205" s="138"/>
      <c r="U205" s="139"/>
      <c r="AC205" s="131"/>
      <c r="AD205" s="131"/>
      <c r="AE205" s="131"/>
      <c r="AF205" s="131"/>
    </row>
    <row r="206" spans="2:32" s="126" customFormat="1">
      <c r="B206" s="131"/>
      <c r="C206" s="130"/>
      <c r="D206" s="130"/>
      <c r="I206" s="128"/>
      <c r="J206" s="128"/>
      <c r="K206" s="128"/>
      <c r="L206" s="138"/>
      <c r="U206" s="139"/>
      <c r="AC206" s="131"/>
      <c r="AD206" s="131"/>
      <c r="AE206" s="131"/>
      <c r="AF206" s="131"/>
    </row>
    <row r="207" spans="2:32" s="126" customFormat="1">
      <c r="B207" s="131"/>
      <c r="C207" s="130"/>
      <c r="D207" s="130"/>
      <c r="I207" s="128"/>
      <c r="J207" s="128"/>
      <c r="K207" s="128"/>
      <c r="L207" s="138"/>
      <c r="U207" s="139"/>
      <c r="AC207" s="131"/>
      <c r="AD207" s="131"/>
      <c r="AE207" s="131"/>
      <c r="AF207" s="131"/>
    </row>
    <row r="208" spans="2:32" s="126" customFormat="1">
      <c r="B208" s="131"/>
      <c r="C208" s="130"/>
      <c r="D208" s="130"/>
      <c r="I208" s="128"/>
      <c r="J208" s="128"/>
      <c r="K208" s="128"/>
      <c r="L208" s="138"/>
      <c r="U208" s="139"/>
      <c r="AC208" s="131"/>
      <c r="AD208" s="131"/>
      <c r="AE208" s="131"/>
      <c r="AF208" s="131"/>
    </row>
    <row r="209" spans="2:32" s="126" customFormat="1">
      <c r="B209" s="131"/>
      <c r="C209" s="130"/>
      <c r="D209" s="130"/>
      <c r="I209" s="128"/>
      <c r="J209" s="128"/>
      <c r="K209" s="128"/>
      <c r="L209" s="138"/>
      <c r="U209" s="139"/>
      <c r="AC209" s="131"/>
      <c r="AD209" s="131"/>
      <c r="AE209" s="131"/>
      <c r="AF209" s="131"/>
    </row>
    <row r="210" spans="2:32" s="126" customFormat="1">
      <c r="B210" s="131"/>
      <c r="C210" s="130"/>
      <c r="D210" s="130"/>
      <c r="I210" s="128"/>
      <c r="J210" s="128"/>
      <c r="K210" s="128"/>
      <c r="L210" s="138"/>
      <c r="U210" s="139"/>
      <c r="AC210" s="131"/>
      <c r="AD210" s="131"/>
      <c r="AE210" s="131"/>
      <c r="AF210" s="131"/>
    </row>
    <row r="211" spans="2:32" s="126" customFormat="1">
      <c r="B211" s="131"/>
      <c r="C211" s="130"/>
      <c r="D211" s="130"/>
      <c r="I211" s="128"/>
      <c r="J211" s="128"/>
      <c r="K211" s="128"/>
      <c r="L211" s="138"/>
      <c r="U211" s="139"/>
      <c r="AC211" s="131"/>
      <c r="AD211" s="131"/>
      <c r="AE211" s="131"/>
      <c r="AF211" s="131"/>
    </row>
    <row r="212" spans="2:32" s="126" customFormat="1">
      <c r="B212" s="131"/>
      <c r="C212" s="130"/>
      <c r="D212" s="130"/>
      <c r="I212" s="128"/>
      <c r="J212" s="128"/>
      <c r="K212" s="128"/>
      <c r="L212" s="138"/>
      <c r="U212" s="139"/>
      <c r="AC212" s="131"/>
      <c r="AD212" s="131"/>
      <c r="AE212" s="131"/>
      <c r="AF212" s="131"/>
    </row>
    <row r="213" spans="2:32" s="126" customFormat="1">
      <c r="B213" s="131"/>
      <c r="C213" s="130"/>
      <c r="D213" s="130"/>
      <c r="I213" s="128"/>
      <c r="J213" s="128"/>
      <c r="K213" s="128"/>
      <c r="L213" s="138"/>
      <c r="U213" s="139"/>
      <c r="AC213" s="131"/>
      <c r="AD213" s="131"/>
      <c r="AE213" s="131"/>
      <c r="AF213" s="131"/>
    </row>
    <row r="214" spans="2:32" s="126" customFormat="1">
      <c r="B214" s="131"/>
      <c r="C214" s="130"/>
      <c r="D214" s="130"/>
      <c r="I214" s="128"/>
      <c r="J214" s="128"/>
      <c r="K214" s="128"/>
      <c r="L214" s="138"/>
      <c r="U214" s="139"/>
      <c r="AC214" s="131"/>
      <c r="AD214" s="131"/>
      <c r="AE214" s="131"/>
      <c r="AF214" s="131"/>
    </row>
    <row r="215" spans="2:32" s="126" customFormat="1">
      <c r="B215" s="131"/>
      <c r="C215" s="130"/>
      <c r="D215" s="130"/>
      <c r="I215" s="128"/>
      <c r="J215" s="128"/>
      <c r="K215" s="128"/>
      <c r="L215" s="138"/>
      <c r="U215" s="139"/>
      <c r="AC215" s="131"/>
      <c r="AD215" s="131"/>
      <c r="AE215" s="131"/>
      <c r="AF215" s="131"/>
    </row>
    <row r="216" spans="2:32" s="126" customFormat="1">
      <c r="B216" s="131"/>
      <c r="C216" s="130"/>
      <c r="D216" s="130"/>
      <c r="I216" s="128"/>
      <c r="J216" s="128"/>
      <c r="K216" s="128"/>
      <c r="L216" s="138"/>
      <c r="U216" s="139"/>
      <c r="AC216" s="131"/>
      <c r="AD216" s="131"/>
      <c r="AE216" s="131"/>
      <c r="AF216" s="131"/>
    </row>
    <row r="217" spans="2:32" s="126" customFormat="1">
      <c r="B217" s="131"/>
      <c r="C217" s="130"/>
      <c r="D217" s="130"/>
      <c r="I217" s="128"/>
      <c r="J217" s="128"/>
      <c r="K217" s="128"/>
      <c r="L217" s="138"/>
      <c r="U217" s="139"/>
      <c r="AC217" s="131"/>
      <c r="AD217" s="131"/>
      <c r="AE217" s="131"/>
      <c r="AF217" s="131"/>
    </row>
    <row r="218" spans="2:32" s="126" customFormat="1">
      <c r="B218" s="131"/>
      <c r="C218" s="130"/>
      <c r="D218" s="130"/>
      <c r="I218" s="128"/>
      <c r="J218" s="128"/>
      <c r="K218" s="128"/>
      <c r="L218" s="138"/>
      <c r="U218" s="139"/>
      <c r="AC218" s="131"/>
      <c r="AD218" s="131"/>
      <c r="AE218" s="131"/>
      <c r="AF218" s="131"/>
    </row>
    <row r="219" spans="2:32" s="126" customFormat="1">
      <c r="B219" s="131"/>
      <c r="C219" s="130"/>
      <c r="D219" s="130"/>
      <c r="I219" s="128"/>
      <c r="J219" s="128"/>
      <c r="K219" s="128"/>
      <c r="L219" s="138"/>
      <c r="U219" s="139"/>
      <c r="AC219" s="131"/>
      <c r="AD219" s="131"/>
      <c r="AE219" s="131"/>
      <c r="AF219" s="131"/>
    </row>
    <row r="220" spans="2:32" s="126" customFormat="1">
      <c r="B220" s="131"/>
      <c r="C220" s="130"/>
      <c r="D220" s="130"/>
      <c r="I220" s="128"/>
      <c r="J220" s="128"/>
      <c r="K220" s="128"/>
      <c r="L220" s="138"/>
      <c r="U220" s="139"/>
      <c r="AC220" s="131"/>
      <c r="AD220" s="131"/>
      <c r="AE220" s="131"/>
      <c r="AF220" s="131"/>
    </row>
    <row r="221" spans="2:32" s="126" customFormat="1">
      <c r="B221" s="131"/>
      <c r="C221" s="130"/>
      <c r="D221" s="130"/>
      <c r="I221" s="128"/>
      <c r="J221" s="128"/>
      <c r="K221" s="128"/>
      <c r="L221" s="138"/>
      <c r="U221" s="139"/>
      <c r="AC221" s="131"/>
      <c r="AD221" s="131"/>
      <c r="AE221" s="131"/>
      <c r="AF221" s="131"/>
    </row>
    <row r="222" spans="2:32" s="126" customFormat="1">
      <c r="B222" s="131"/>
      <c r="C222" s="130"/>
      <c r="D222" s="130"/>
      <c r="I222" s="128"/>
      <c r="J222" s="128"/>
      <c r="K222" s="128"/>
      <c r="L222" s="138"/>
      <c r="U222" s="139"/>
      <c r="AC222" s="131"/>
      <c r="AD222" s="131"/>
      <c r="AE222" s="131"/>
      <c r="AF222" s="131"/>
    </row>
    <row r="223" spans="2:32" s="126" customFormat="1">
      <c r="B223" s="131"/>
      <c r="C223" s="130"/>
      <c r="D223" s="130"/>
      <c r="I223" s="128"/>
      <c r="J223" s="128"/>
      <c r="K223" s="128"/>
      <c r="L223" s="138"/>
      <c r="U223" s="139"/>
      <c r="AC223" s="131"/>
      <c r="AD223" s="131"/>
      <c r="AE223" s="131"/>
      <c r="AF223" s="131"/>
    </row>
    <row r="224" spans="2:32" s="126" customFormat="1">
      <c r="B224" s="131"/>
      <c r="C224" s="130"/>
      <c r="D224" s="130"/>
      <c r="I224" s="128"/>
      <c r="J224" s="128"/>
      <c r="K224" s="128"/>
      <c r="L224" s="138"/>
      <c r="U224" s="139"/>
      <c r="AC224" s="131"/>
      <c r="AD224" s="131"/>
      <c r="AE224" s="131"/>
      <c r="AF224" s="131"/>
    </row>
    <row r="225" spans="2:32" s="126" customFormat="1">
      <c r="B225" s="131"/>
      <c r="C225" s="130"/>
      <c r="D225" s="130"/>
      <c r="I225" s="128"/>
      <c r="J225" s="128"/>
      <c r="K225" s="128"/>
      <c r="L225" s="138"/>
      <c r="U225" s="139"/>
      <c r="AC225" s="131"/>
      <c r="AD225" s="131"/>
      <c r="AE225" s="131"/>
      <c r="AF225" s="131"/>
    </row>
    <row r="226" spans="2:32" s="126" customFormat="1">
      <c r="B226" s="131"/>
      <c r="C226" s="130"/>
      <c r="D226" s="130"/>
      <c r="I226" s="128"/>
      <c r="J226" s="128"/>
      <c r="K226" s="128"/>
      <c r="L226" s="138"/>
      <c r="U226" s="139"/>
      <c r="AC226" s="131"/>
      <c r="AD226" s="131"/>
      <c r="AE226" s="131"/>
      <c r="AF226" s="131"/>
    </row>
    <row r="227" spans="2:32" s="126" customFormat="1">
      <c r="B227" s="131"/>
      <c r="C227" s="130"/>
      <c r="D227" s="130"/>
      <c r="I227" s="128"/>
      <c r="J227" s="128"/>
      <c r="K227" s="128"/>
      <c r="L227" s="138"/>
      <c r="U227" s="139"/>
      <c r="AC227" s="131"/>
      <c r="AD227" s="131"/>
      <c r="AE227" s="131"/>
      <c r="AF227" s="131"/>
    </row>
    <row r="228" spans="2:32" s="126" customFormat="1">
      <c r="B228" s="131"/>
      <c r="C228" s="130"/>
      <c r="D228" s="130"/>
      <c r="I228" s="128"/>
      <c r="J228" s="128"/>
      <c r="K228" s="128"/>
      <c r="L228" s="138"/>
      <c r="U228" s="139"/>
      <c r="AC228" s="131"/>
      <c r="AD228" s="131"/>
      <c r="AE228" s="131"/>
      <c r="AF228" s="131"/>
    </row>
    <row r="229" spans="2:32" s="126" customFormat="1">
      <c r="B229" s="131"/>
      <c r="C229" s="130"/>
      <c r="D229" s="130"/>
      <c r="I229" s="128"/>
      <c r="J229" s="128"/>
      <c r="K229" s="128"/>
      <c r="L229" s="138"/>
      <c r="U229" s="139"/>
      <c r="AC229" s="131"/>
      <c r="AD229" s="131"/>
      <c r="AE229" s="131"/>
      <c r="AF229" s="131"/>
    </row>
    <row r="230" spans="2:32" s="126" customFormat="1">
      <c r="B230" s="131"/>
      <c r="C230" s="130"/>
      <c r="D230" s="130"/>
      <c r="I230" s="128"/>
      <c r="J230" s="128"/>
      <c r="K230" s="128"/>
      <c r="L230" s="138"/>
      <c r="U230" s="139"/>
      <c r="AC230" s="131"/>
      <c r="AD230" s="131"/>
      <c r="AE230" s="131"/>
      <c r="AF230" s="131"/>
    </row>
    <row r="231" spans="2:32" s="126" customFormat="1">
      <c r="B231" s="131"/>
      <c r="C231" s="130"/>
      <c r="D231" s="130"/>
      <c r="I231" s="128"/>
      <c r="J231" s="128"/>
      <c r="K231" s="128"/>
      <c r="L231" s="138"/>
      <c r="U231" s="139"/>
      <c r="AC231" s="131"/>
      <c r="AD231" s="131"/>
      <c r="AE231" s="131"/>
      <c r="AF231" s="131"/>
    </row>
    <row r="232" spans="2:32" s="126" customFormat="1">
      <c r="B232" s="131"/>
      <c r="C232" s="130"/>
      <c r="D232" s="130"/>
      <c r="I232" s="128"/>
      <c r="J232" s="128"/>
      <c r="K232" s="128"/>
      <c r="L232" s="138"/>
      <c r="U232" s="139"/>
      <c r="AC232" s="131"/>
      <c r="AD232" s="131"/>
      <c r="AE232" s="131"/>
      <c r="AF232" s="131"/>
    </row>
    <row r="233" spans="2:32" s="126" customFormat="1">
      <c r="B233" s="131"/>
      <c r="C233" s="130"/>
      <c r="D233" s="130"/>
      <c r="I233" s="128"/>
      <c r="J233" s="128"/>
      <c r="K233" s="128"/>
      <c r="L233" s="138"/>
      <c r="U233" s="139"/>
      <c r="AC233" s="131"/>
      <c r="AD233" s="131"/>
      <c r="AE233" s="131"/>
      <c r="AF233" s="131"/>
    </row>
    <row r="234" spans="2:32" s="126" customFormat="1">
      <c r="B234" s="131"/>
      <c r="C234" s="130"/>
      <c r="D234" s="130"/>
      <c r="I234" s="128"/>
      <c r="J234" s="128"/>
      <c r="K234" s="128"/>
      <c r="L234" s="138"/>
      <c r="U234" s="139"/>
      <c r="AC234" s="131"/>
      <c r="AD234" s="131"/>
      <c r="AE234" s="131"/>
      <c r="AF234" s="131"/>
    </row>
    <row r="235" spans="2:32" s="126" customFormat="1">
      <c r="B235" s="131"/>
      <c r="C235" s="130"/>
      <c r="D235" s="130"/>
      <c r="I235" s="128"/>
      <c r="J235" s="128"/>
      <c r="K235" s="128"/>
      <c r="L235" s="138"/>
      <c r="U235" s="139"/>
      <c r="AC235" s="131"/>
      <c r="AD235" s="131"/>
      <c r="AE235" s="131"/>
      <c r="AF235" s="131"/>
    </row>
    <row r="236" spans="2:32" s="126" customFormat="1">
      <c r="B236" s="131"/>
      <c r="C236" s="130"/>
      <c r="D236" s="130"/>
      <c r="I236" s="128"/>
      <c r="J236" s="128"/>
      <c r="K236" s="128"/>
      <c r="L236" s="138"/>
      <c r="U236" s="139"/>
      <c r="AC236" s="131"/>
      <c r="AD236" s="131"/>
      <c r="AE236" s="131"/>
      <c r="AF236" s="131"/>
    </row>
    <row r="237" spans="2:32" s="126" customFormat="1">
      <c r="B237" s="131"/>
      <c r="C237" s="130"/>
      <c r="D237" s="130"/>
      <c r="I237" s="128"/>
      <c r="J237" s="128"/>
      <c r="K237" s="128"/>
      <c r="L237" s="138"/>
      <c r="U237" s="139"/>
      <c r="AC237" s="131"/>
      <c r="AD237" s="131"/>
      <c r="AE237" s="131"/>
      <c r="AF237" s="131"/>
    </row>
    <row r="238" spans="2:32" s="126" customFormat="1">
      <c r="B238" s="131"/>
      <c r="C238" s="130"/>
      <c r="D238" s="130"/>
      <c r="I238" s="128"/>
      <c r="J238" s="128"/>
      <c r="K238" s="128"/>
      <c r="L238" s="138"/>
      <c r="U238" s="139"/>
      <c r="AC238" s="131"/>
      <c r="AD238" s="131"/>
      <c r="AE238" s="131"/>
      <c r="AF238" s="131"/>
    </row>
    <row r="239" spans="2:32" s="126" customFormat="1">
      <c r="B239" s="131"/>
      <c r="C239" s="130"/>
      <c r="D239" s="130"/>
      <c r="I239" s="128"/>
      <c r="J239" s="128"/>
      <c r="K239" s="128"/>
      <c r="L239" s="138"/>
      <c r="U239" s="139"/>
      <c r="AC239" s="131"/>
      <c r="AD239" s="131"/>
      <c r="AE239" s="131"/>
      <c r="AF239" s="131"/>
    </row>
    <row r="240" spans="2:32" s="126" customFormat="1">
      <c r="B240" s="131"/>
      <c r="C240" s="130"/>
      <c r="D240" s="130"/>
      <c r="I240" s="128"/>
      <c r="J240" s="128"/>
      <c r="K240" s="128"/>
      <c r="L240" s="138"/>
      <c r="U240" s="139"/>
      <c r="AC240" s="131"/>
      <c r="AD240" s="131"/>
      <c r="AE240" s="131"/>
      <c r="AF240" s="131"/>
    </row>
    <row r="241" spans="2:32" s="126" customFormat="1">
      <c r="B241" s="131"/>
      <c r="C241" s="130"/>
      <c r="D241" s="130"/>
      <c r="I241" s="128"/>
      <c r="J241" s="128"/>
      <c r="K241" s="128"/>
      <c r="L241" s="138"/>
      <c r="U241" s="139"/>
      <c r="AC241" s="131"/>
      <c r="AD241" s="131"/>
      <c r="AE241" s="131"/>
      <c r="AF241" s="131"/>
    </row>
    <row r="242" spans="2:32" s="126" customFormat="1">
      <c r="B242" s="131"/>
      <c r="C242" s="130"/>
      <c r="D242" s="130"/>
      <c r="I242" s="128"/>
      <c r="J242" s="128"/>
      <c r="K242" s="128"/>
      <c r="L242" s="138"/>
      <c r="U242" s="139"/>
      <c r="AC242" s="131"/>
      <c r="AD242" s="131"/>
      <c r="AE242" s="131"/>
      <c r="AF242" s="131"/>
    </row>
    <row r="243" spans="2:32" s="126" customFormat="1">
      <c r="B243" s="131"/>
      <c r="C243" s="130"/>
      <c r="D243" s="130"/>
      <c r="I243" s="128"/>
      <c r="J243" s="128"/>
      <c r="K243" s="128"/>
      <c r="L243" s="138"/>
      <c r="U243" s="139"/>
      <c r="AC243" s="131"/>
      <c r="AD243" s="131"/>
      <c r="AE243" s="131"/>
      <c r="AF243" s="131"/>
    </row>
    <row r="244" spans="2:32" s="126" customFormat="1">
      <c r="B244" s="131"/>
      <c r="C244" s="130"/>
      <c r="D244" s="130"/>
      <c r="I244" s="128"/>
      <c r="J244" s="128"/>
      <c r="K244" s="128"/>
      <c r="L244" s="138"/>
      <c r="U244" s="139"/>
      <c r="AC244" s="131"/>
      <c r="AD244" s="131"/>
      <c r="AE244" s="131"/>
      <c r="AF244" s="131"/>
    </row>
    <row r="245" spans="2:32" s="126" customFormat="1">
      <c r="B245" s="131"/>
      <c r="C245" s="130"/>
      <c r="D245" s="130"/>
      <c r="I245" s="128"/>
      <c r="J245" s="128"/>
      <c r="K245" s="128"/>
      <c r="L245" s="138"/>
      <c r="U245" s="139"/>
      <c r="AC245" s="131"/>
      <c r="AD245" s="131"/>
      <c r="AE245" s="131"/>
      <c r="AF245" s="131"/>
    </row>
    <row r="246" spans="2:32" s="126" customFormat="1">
      <c r="B246" s="131"/>
      <c r="C246" s="130"/>
      <c r="D246" s="130"/>
      <c r="I246" s="128"/>
      <c r="J246" s="128"/>
      <c r="K246" s="128"/>
      <c r="L246" s="138"/>
      <c r="U246" s="139"/>
      <c r="AC246" s="131"/>
      <c r="AD246" s="131"/>
      <c r="AE246" s="131"/>
      <c r="AF246" s="131"/>
    </row>
    <row r="247" spans="2:32" s="126" customFormat="1">
      <c r="B247" s="131"/>
      <c r="C247" s="130"/>
      <c r="D247" s="130"/>
      <c r="I247" s="128"/>
      <c r="J247" s="128"/>
      <c r="K247" s="128"/>
      <c r="L247" s="138"/>
      <c r="U247" s="139"/>
      <c r="AC247" s="131"/>
      <c r="AD247" s="131"/>
      <c r="AE247" s="131"/>
      <c r="AF247" s="131"/>
    </row>
    <row r="248" spans="2:32" s="126" customFormat="1">
      <c r="B248" s="131"/>
      <c r="C248" s="130"/>
      <c r="D248" s="130"/>
      <c r="I248" s="128"/>
      <c r="J248" s="128"/>
      <c r="K248" s="128"/>
      <c r="L248" s="138"/>
      <c r="U248" s="139"/>
      <c r="AC248" s="131"/>
      <c r="AD248" s="131"/>
      <c r="AE248" s="131"/>
      <c r="AF248" s="131"/>
    </row>
    <row r="249" spans="2:32" s="126" customFormat="1">
      <c r="B249" s="131"/>
      <c r="C249" s="130"/>
      <c r="D249" s="130"/>
      <c r="I249" s="128"/>
      <c r="J249" s="128"/>
      <c r="K249" s="128"/>
      <c r="L249" s="138"/>
      <c r="U249" s="139"/>
      <c r="AC249" s="131"/>
      <c r="AD249" s="131"/>
      <c r="AE249" s="131"/>
      <c r="AF249" s="131"/>
    </row>
    <row r="250" spans="2:32" s="126" customFormat="1">
      <c r="B250" s="131"/>
      <c r="C250" s="130"/>
      <c r="D250" s="130"/>
      <c r="I250" s="128"/>
      <c r="J250" s="128"/>
      <c r="K250" s="128"/>
      <c r="L250" s="138"/>
      <c r="U250" s="139"/>
      <c r="AC250" s="131"/>
      <c r="AD250" s="131"/>
      <c r="AE250" s="131"/>
      <c r="AF250" s="131"/>
    </row>
    <row r="251" spans="2:32" s="126" customFormat="1">
      <c r="B251" s="131"/>
      <c r="C251" s="130"/>
      <c r="D251" s="130"/>
      <c r="I251" s="128"/>
      <c r="J251" s="128"/>
      <c r="K251" s="128"/>
      <c r="L251" s="138"/>
      <c r="U251" s="139"/>
      <c r="AC251" s="131"/>
      <c r="AD251" s="131"/>
      <c r="AE251" s="131"/>
      <c r="AF251" s="131"/>
    </row>
    <row r="252" spans="2:32" s="126" customFormat="1">
      <c r="D252" s="129"/>
      <c r="I252" s="128"/>
      <c r="J252" s="128"/>
      <c r="K252" s="128"/>
      <c r="U252" s="140"/>
    </row>
    <row r="253" spans="2:32" s="126" customFormat="1">
      <c r="D253" s="129"/>
      <c r="I253" s="128"/>
      <c r="J253" s="128"/>
      <c r="K253" s="128"/>
      <c r="U253" s="140"/>
    </row>
    <row r="254" spans="2:32" s="126" customFormat="1">
      <c r="D254" s="129"/>
      <c r="I254" s="128"/>
      <c r="J254" s="128"/>
      <c r="K254" s="128"/>
      <c r="U254" s="140"/>
    </row>
    <row r="255" spans="2:32" s="126" customFormat="1">
      <c r="D255" s="129"/>
      <c r="I255" s="128"/>
      <c r="J255" s="128"/>
      <c r="K255" s="128"/>
      <c r="U255" s="140"/>
    </row>
    <row r="256" spans="2:32" s="126" customFormat="1">
      <c r="D256" s="129"/>
      <c r="I256" s="128"/>
      <c r="J256" s="128"/>
      <c r="K256" s="128"/>
      <c r="U256" s="140"/>
    </row>
    <row r="257" spans="4:21" s="126" customFormat="1">
      <c r="D257" s="129"/>
      <c r="I257" s="128"/>
      <c r="J257" s="128"/>
      <c r="K257" s="128"/>
      <c r="U257" s="140"/>
    </row>
    <row r="258" spans="4:21" s="126" customFormat="1">
      <c r="D258" s="129"/>
      <c r="I258" s="128"/>
      <c r="J258" s="128"/>
      <c r="K258" s="128"/>
      <c r="U258" s="140"/>
    </row>
    <row r="259" spans="4:21" s="126" customFormat="1">
      <c r="D259" s="129"/>
      <c r="I259" s="128"/>
      <c r="J259" s="128"/>
      <c r="K259" s="128"/>
      <c r="U259" s="140"/>
    </row>
    <row r="260" spans="4:21" s="126" customFormat="1">
      <c r="D260" s="129"/>
      <c r="I260" s="128"/>
      <c r="J260" s="128"/>
      <c r="K260" s="128"/>
      <c r="U260" s="140"/>
    </row>
    <row r="261" spans="4:21" s="126" customFormat="1">
      <c r="D261" s="129"/>
      <c r="I261" s="128"/>
      <c r="J261" s="128"/>
      <c r="K261" s="128"/>
      <c r="U261" s="140"/>
    </row>
    <row r="262" spans="4:21" s="126" customFormat="1">
      <c r="D262" s="129"/>
      <c r="I262" s="128"/>
      <c r="J262" s="128"/>
      <c r="K262" s="128"/>
      <c r="U262" s="140"/>
    </row>
    <row r="263" spans="4:21" s="126" customFormat="1">
      <c r="D263" s="129"/>
      <c r="I263" s="128"/>
      <c r="J263" s="128"/>
      <c r="K263" s="128"/>
      <c r="U263" s="140"/>
    </row>
    <row r="264" spans="4:21" s="126" customFormat="1">
      <c r="D264" s="129"/>
      <c r="I264" s="128"/>
      <c r="J264" s="128"/>
      <c r="K264" s="128"/>
      <c r="U264" s="140"/>
    </row>
    <row r="265" spans="4:21" s="126" customFormat="1">
      <c r="D265" s="129"/>
      <c r="I265" s="128"/>
      <c r="J265" s="128"/>
      <c r="K265" s="128"/>
      <c r="U265" s="140"/>
    </row>
    <row r="266" spans="4:21" s="126" customFormat="1">
      <c r="D266" s="129"/>
      <c r="I266" s="128"/>
      <c r="J266" s="128"/>
      <c r="K266" s="128"/>
      <c r="U266" s="140"/>
    </row>
    <row r="267" spans="4:21" s="126" customFormat="1">
      <c r="D267" s="129"/>
      <c r="I267" s="128"/>
      <c r="J267" s="128"/>
      <c r="K267" s="128"/>
      <c r="U267" s="140"/>
    </row>
    <row r="268" spans="4:21" s="126" customFormat="1">
      <c r="D268" s="129"/>
      <c r="I268" s="128"/>
      <c r="J268" s="128"/>
      <c r="K268" s="128"/>
      <c r="U268" s="140"/>
    </row>
    <row r="269" spans="4:21" s="126" customFormat="1">
      <c r="D269" s="129"/>
      <c r="I269" s="128"/>
      <c r="J269" s="128"/>
      <c r="K269" s="128"/>
      <c r="U269" s="140"/>
    </row>
    <row r="270" spans="4:21" s="126" customFormat="1">
      <c r="D270" s="129"/>
      <c r="I270" s="128"/>
      <c r="J270" s="128"/>
      <c r="K270" s="128"/>
      <c r="U270" s="140"/>
    </row>
    <row r="271" spans="4:21" s="126" customFormat="1">
      <c r="D271" s="129"/>
      <c r="I271" s="128"/>
      <c r="J271" s="128"/>
      <c r="K271" s="128"/>
      <c r="U271" s="140"/>
    </row>
    <row r="272" spans="4:21" s="126" customFormat="1">
      <c r="D272" s="129"/>
      <c r="I272" s="128"/>
      <c r="J272" s="128"/>
      <c r="K272" s="128"/>
      <c r="U272" s="140"/>
    </row>
    <row r="273" spans="4:21" s="126" customFormat="1">
      <c r="D273" s="129"/>
      <c r="I273" s="128"/>
      <c r="J273" s="128"/>
      <c r="K273" s="128"/>
      <c r="U273" s="140"/>
    </row>
    <row r="274" spans="4:21" s="126" customFormat="1">
      <c r="D274" s="129"/>
      <c r="I274" s="128"/>
      <c r="J274" s="128"/>
      <c r="K274" s="128"/>
      <c r="U274" s="140"/>
    </row>
    <row r="275" spans="4:21" s="126" customFormat="1">
      <c r="D275" s="129"/>
      <c r="I275" s="128"/>
      <c r="J275" s="128"/>
      <c r="K275" s="128"/>
      <c r="U275" s="140"/>
    </row>
    <row r="276" spans="4:21" s="126" customFormat="1">
      <c r="D276" s="129"/>
      <c r="I276" s="128"/>
      <c r="J276" s="128"/>
      <c r="K276" s="128"/>
      <c r="U276" s="140"/>
    </row>
    <row r="277" spans="4:21" s="126" customFormat="1">
      <c r="D277" s="129"/>
      <c r="I277" s="128"/>
      <c r="J277" s="128"/>
      <c r="K277" s="128"/>
      <c r="U277" s="140"/>
    </row>
    <row r="278" spans="4:21" s="126" customFormat="1">
      <c r="D278" s="129"/>
      <c r="I278" s="128"/>
      <c r="J278" s="128"/>
      <c r="K278" s="128"/>
      <c r="U278" s="140"/>
    </row>
    <row r="279" spans="4:21" s="126" customFormat="1">
      <c r="D279" s="129"/>
      <c r="I279" s="128"/>
      <c r="J279" s="128"/>
      <c r="K279" s="128"/>
      <c r="U279" s="140"/>
    </row>
    <row r="280" spans="4:21" s="126" customFormat="1">
      <c r="D280" s="129"/>
      <c r="I280" s="128"/>
      <c r="J280" s="128"/>
      <c r="K280" s="128"/>
      <c r="U280" s="140"/>
    </row>
    <row r="281" spans="4:21" s="126" customFormat="1">
      <c r="D281" s="129"/>
      <c r="I281" s="128"/>
      <c r="J281" s="128"/>
      <c r="K281" s="128"/>
      <c r="U281" s="140"/>
    </row>
    <row r="282" spans="4:21" s="126" customFormat="1">
      <c r="D282" s="129"/>
      <c r="I282" s="128"/>
      <c r="J282" s="128"/>
      <c r="K282" s="128"/>
      <c r="U282" s="140"/>
    </row>
    <row r="283" spans="4:21" s="126" customFormat="1">
      <c r="D283" s="129"/>
      <c r="I283" s="128"/>
      <c r="J283" s="128"/>
      <c r="K283" s="128"/>
      <c r="U283" s="140"/>
    </row>
    <row r="284" spans="4:21" s="126" customFormat="1">
      <c r="D284" s="129"/>
      <c r="I284" s="128"/>
      <c r="J284" s="128"/>
      <c r="K284" s="128"/>
      <c r="U284" s="140"/>
    </row>
    <row r="285" spans="4:21" s="126" customFormat="1">
      <c r="D285" s="129"/>
      <c r="I285" s="128"/>
      <c r="J285" s="128"/>
      <c r="K285" s="128"/>
      <c r="U285" s="140"/>
    </row>
    <row r="286" spans="4:21" s="126" customFormat="1">
      <c r="D286" s="129"/>
      <c r="I286" s="128"/>
      <c r="J286" s="128"/>
      <c r="K286" s="128"/>
      <c r="U286" s="140"/>
    </row>
    <row r="287" spans="4:21" s="126" customFormat="1">
      <c r="D287" s="129"/>
      <c r="I287" s="128"/>
      <c r="J287" s="128"/>
      <c r="K287" s="128"/>
      <c r="U287" s="140"/>
    </row>
    <row r="288" spans="4:21" s="126" customFormat="1">
      <c r="D288" s="129"/>
      <c r="I288" s="128"/>
      <c r="J288" s="128"/>
      <c r="K288" s="128"/>
      <c r="U288" s="140"/>
    </row>
    <row r="289" spans="4:21" s="126" customFormat="1">
      <c r="D289" s="129"/>
      <c r="I289" s="128"/>
      <c r="J289" s="128"/>
      <c r="K289" s="128"/>
      <c r="U289" s="140"/>
    </row>
    <row r="290" spans="4:21" s="126" customFormat="1">
      <c r="D290" s="129"/>
      <c r="I290" s="128"/>
      <c r="J290" s="128"/>
      <c r="K290" s="128"/>
      <c r="U290" s="140"/>
    </row>
    <row r="291" spans="4:21" s="126" customFormat="1">
      <c r="D291" s="129"/>
      <c r="I291" s="128"/>
      <c r="J291" s="128"/>
      <c r="K291" s="128"/>
      <c r="U291" s="140"/>
    </row>
    <row r="292" spans="4:21" s="126" customFormat="1">
      <c r="D292" s="129"/>
      <c r="I292" s="128"/>
      <c r="J292" s="128"/>
      <c r="K292" s="128"/>
      <c r="U292" s="140"/>
    </row>
    <row r="293" spans="4:21" s="126" customFormat="1">
      <c r="D293" s="129"/>
      <c r="I293" s="128"/>
      <c r="J293" s="128"/>
      <c r="K293" s="128"/>
      <c r="U293" s="140"/>
    </row>
    <row r="294" spans="4:21" s="126" customFormat="1">
      <c r="D294" s="129"/>
      <c r="I294" s="128"/>
      <c r="J294" s="128"/>
      <c r="K294" s="128"/>
      <c r="U294" s="140"/>
    </row>
    <row r="295" spans="4:21" s="126" customFormat="1">
      <c r="D295" s="129"/>
      <c r="I295" s="128"/>
      <c r="J295" s="128"/>
      <c r="K295" s="128"/>
      <c r="U295" s="140"/>
    </row>
    <row r="296" spans="4:21" s="126" customFormat="1">
      <c r="D296" s="129"/>
      <c r="I296" s="128"/>
      <c r="J296" s="128"/>
      <c r="K296" s="128"/>
      <c r="U296" s="140"/>
    </row>
    <row r="297" spans="4:21" s="126" customFormat="1">
      <c r="D297" s="129"/>
      <c r="I297" s="128"/>
      <c r="J297" s="128"/>
      <c r="K297" s="128"/>
      <c r="U297" s="140"/>
    </row>
    <row r="298" spans="4:21" s="126" customFormat="1">
      <c r="D298" s="129"/>
      <c r="I298" s="128"/>
      <c r="J298" s="128"/>
      <c r="K298" s="128"/>
      <c r="U298" s="140"/>
    </row>
    <row r="299" spans="4:21" s="126" customFormat="1">
      <c r="D299" s="129"/>
      <c r="I299" s="128"/>
      <c r="J299" s="128"/>
      <c r="K299" s="128"/>
      <c r="U299" s="140"/>
    </row>
    <row r="300" spans="4:21" s="126" customFormat="1">
      <c r="D300" s="129"/>
      <c r="I300" s="128"/>
      <c r="J300" s="128"/>
      <c r="K300" s="128"/>
      <c r="U300" s="140"/>
    </row>
    <row r="301" spans="4:21" s="126" customFormat="1">
      <c r="D301" s="129"/>
      <c r="I301" s="128"/>
      <c r="J301" s="128"/>
      <c r="K301" s="128"/>
      <c r="U301" s="140"/>
    </row>
    <row r="302" spans="4:21" s="126" customFormat="1">
      <c r="D302" s="129"/>
      <c r="I302" s="128"/>
      <c r="J302" s="128"/>
      <c r="K302" s="128"/>
      <c r="U302" s="140"/>
    </row>
    <row r="303" spans="4:21" s="126" customFormat="1">
      <c r="D303" s="129"/>
      <c r="I303" s="128"/>
      <c r="J303" s="128"/>
      <c r="K303" s="128"/>
      <c r="U303" s="140"/>
    </row>
    <row r="304" spans="4:21" s="126" customFormat="1">
      <c r="D304" s="129"/>
      <c r="I304" s="128"/>
      <c r="J304" s="128"/>
      <c r="K304" s="128"/>
      <c r="U304" s="140"/>
    </row>
    <row r="305" spans="3:33" s="126" customFormat="1">
      <c r="D305" s="129"/>
      <c r="I305" s="128"/>
      <c r="J305" s="128"/>
      <c r="K305" s="128"/>
      <c r="U305" s="140"/>
    </row>
    <row r="306" spans="3:33" s="126" customFormat="1">
      <c r="D306" s="129"/>
      <c r="I306" s="128"/>
      <c r="J306" s="128"/>
      <c r="K306" s="128"/>
      <c r="U306" s="140"/>
    </row>
    <row r="307" spans="3:33" s="126" customFormat="1">
      <c r="D307" s="129"/>
      <c r="I307" s="128"/>
      <c r="J307" s="128"/>
      <c r="K307" s="128"/>
      <c r="U307" s="140"/>
    </row>
    <row r="308" spans="3:33" s="126" customFormat="1">
      <c r="D308" s="129"/>
      <c r="I308" s="128"/>
      <c r="J308" s="128"/>
      <c r="K308" s="128"/>
      <c r="U308" s="140"/>
    </row>
    <row r="309" spans="3:33" s="126" customFormat="1">
      <c r="D309" s="129"/>
      <c r="I309" s="128"/>
      <c r="J309" s="128"/>
      <c r="K309" s="128"/>
      <c r="U309" s="140"/>
    </row>
    <row r="310" spans="3:33" s="126" customFormat="1">
      <c r="D310" s="129"/>
      <c r="I310" s="128"/>
      <c r="J310" s="128"/>
      <c r="K310" s="128"/>
      <c r="U310" s="140"/>
    </row>
    <row r="311" spans="3:33" s="126" customFormat="1">
      <c r="D311" s="129"/>
      <c r="I311" s="128"/>
      <c r="J311" s="128"/>
      <c r="K311" s="128"/>
      <c r="U311" s="140"/>
    </row>
    <row r="312" spans="3:33" s="126" customFormat="1">
      <c r="D312" s="129"/>
      <c r="I312" s="128"/>
      <c r="J312" s="128"/>
      <c r="K312" s="128"/>
      <c r="U312" s="140"/>
    </row>
    <row r="313" spans="3:33" s="126" customFormat="1">
      <c r="D313" s="129"/>
      <c r="I313" s="128"/>
      <c r="J313" s="128"/>
      <c r="K313" s="128"/>
      <c r="U313" s="140"/>
    </row>
    <row r="314" spans="3:33" s="126" customFormat="1">
      <c r="D314" s="129"/>
      <c r="I314" s="128"/>
      <c r="J314" s="128"/>
      <c r="K314" s="128"/>
      <c r="U314" s="140"/>
    </row>
    <row r="315" spans="3:33" s="126" customFormat="1">
      <c r="D315" s="129"/>
      <c r="I315" s="128"/>
      <c r="J315" s="128"/>
      <c r="K315" s="128"/>
      <c r="U315" s="140"/>
    </row>
    <row r="316" spans="3:33" s="126" customFormat="1">
      <c r="D316" s="129"/>
      <c r="I316" s="128"/>
      <c r="J316" s="128"/>
      <c r="K316" s="128"/>
      <c r="U316" s="140"/>
    </row>
    <row r="317" spans="3:33" s="126" customFormat="1">
      <c r="D317" s="129"/>
      <c r="I317" s="128"/>
      <c r="J317" s="128"/>
      <c r="K317" s="128"/>
      <c r="U317" s="140"/>
    </row>
    <row r="318" spans="3:33" s="122" customFormat="1">
      <c r="C318"/>
      <c r="D318" s="124"/>
      <c r="I318" s="127"/>
      <c r="J318" s="127"/>
      <c r="K318" s="127"/>
      <c r="U318" s="141"/>
      <c r="AB318" s="126"/>
      <c r="AC318" s="126"/>
      <c r="AD318" s="126"/>
      <c r="AE318" s="126"/>
      <c r="AF318" s="126"/>
      <c r="AG318" s="126"/>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700-000001000000}">
          <x14:formula1>
            <xm:f>'controlled vocabulary'!$AP$4:$AP$6</xm:f>
          </x14:formula1>
          <xm:sqref>Q252:Q1048576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S252:S1048576</xm:sqref>
        </x14:dataValidation>
        <x14:dataValidation type="list" allowBlank="1" showInputMessage="1" showErrorMessage="1" xr:uid="{BE376563-FA94-A84F-B269-590C5637E8B7}">
          <x14:formula1>
            <xm:f>'controlled vocabulary'!#REF!</xm:f>
          </x14:formula1>
          <xm:sqref>S4:S251 Q4:Q251 N4:N251</xm:sqref>
        </x14:dataValidation>
        <x14:dataValidation type="list" allowBlank="1" showInputMessage="1" showErrorMessage="1" xr:uid="{00000000-0002-0000-0700-000000000000}">
          <x14:formula1>
            <xm:f>OFFSET(site!$B$1,3,0,COUNTA(site!$B:$B)-2,1)</xm:f>
          </x14:formula1>
          <xm:sqref>B28:B39 B4:B12 B66:B251</xm:sqref>
        </x14:dataValidation>
        <x14:dataValidation type="list" allowBlank="1" showInputMessage="1" showErrorMessage="1" xr:uid="{00000000-0002-0000-0700-000008000000}">
          <x14:formula1>
            <xm:f>'controlled vocabulary'!$AO$4:$AO$5</xm:f>
          </x14:formula1>
          <xm:sqref>N254:N1048576 N4:N252</xm:sqref>
        </x14:dataValidation>
        <x14:dataValidation type="list" allowBlank="1" showInputMessage="1" showErrorMessage="1" xr:uid="{00000000-0002-0000-0700-000007000000}">
          <x14:formula1>
            <xm:f>OFFSET(profile!$D$1,3,0,COUNTA(profile!$D:$D)-2,1)</xm:f>
          </x14:formula1>
          <xm:sqref>C252:C1048576</xm:sqref>
        </x14:dataValidation>
        <x14:dataValidation type="list" allowBlank="1" showInputMessage="1" showErrorMessage="1" xr:uid="{F467D994-4405-5440-B75F-97384E6269AB}">
          <x14:formula1>
            <xm:f>profile!$D$4:$D$27</xm:f>
          </x14:formula1>
          <xm:sqref>C4:C12</xm:sqref>
        </x14:dataValidation>
        <x14:dataValidation type="list" allowBlank="1" showInputMessage="1" showErrorMessage="1" xr:uid="{00000000-0002-0000-0700-000006000000}">
          <x14:formula1>
            <xm:f>OFFSET(layer!$D$1,3,0,COUNTA(layer!$D:$D)-2,1)</xm:f>
          </x14:formula1>
          <xm:sqref>D252:D1048576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AK1" workbookViewId="0">
      <selection activeCell="AO4" sqref="AO4"/>
    </sheetView>
  </sheetViews>
  <sheetFormatPr defaultColWidth="15.08984375" defaultRowHeight="15" customHeight="1"/>
  <cols>
    <col min="1" max="2" width="12.453125" customWidth="1"/>
    <col min="3" max="3" width="9" bestFit="1" customWidth="1"/>
    <col min="4" max="4" width="9" customWidth="1"/>
    <col min="5" max="5" width="13.089843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08984375" customWidth="1"/>
    <col min="15" max="16" width="10.08984375" customWidth="1"/>
    <col min="17" max="17" width="14.81640625" customWidth="1"/>
    <col min="18" max="18" width="10.08984375" customWidth="1"/>
    <col min="19" max="19" width="19.6328125" customWidth="1"/>
    <col min="20" max="20" width="10.08984375" customWidth="1"/>
    <col min="21" max="21" width="15.36328125" bestFit="1" customWidth="1"/>
    <col min="22" max="25" width="10.08984375" customWidth="1"/>
    <col min="26" max="27" width="13.6328125" customWidth="1"/>
    <col min="28" max="28" width="23.08984375" customWidth="1"/>
    <col min="29" max="29" width="12" bestFit="1" customWidth="1"/>
    <col min="30" max="30" width="7.81640625" bestFit="1" customWidth="1"/>
    <col min="31" max="31" width="9.6328125" bestFit="1" customWidth="1"/>
    <col min="32" max="32" width="10.453125" bestFit="1" customWidth="1"/>
    <col min="33" max="35" width="10.453125" customWidth="1"/>
    <col min="36" max="36" width="15.36328125" bestFit="1" customWidth="1"/>
    <col min="37" max="37" width="17.81640625" bestFit="1" customWidth="1"/>
    <col min="38" max="38" width="13.453125" bestFit="1" customWidth="1"/>
    <col min="39" max="39" width="20.36328125" bestFit="1" customWidth="1"/>
    <col min="40" max="40" width="14.36328125" bestFit="1" customWidth="1"/>
    <col min="41" max="41" width="9.36328125" bestFit="1" customWidth="1"/>
    <col min="42" max="42" width="15.453125" customWidth="1"/>
    <col min="43" max="44" width="23.08984375" customWidth="1"/>
    <col min="45" max="45" width="16.08984375" bestFit="1" customWidth="1"/>
    <col min="46" max="46" width="12.6328125" bestFit="1" customWidth="1"/>
    <col min="47" max="47" width="16.6328125" bestFit="1" customWidth="1"/>
    <col min="48" max="48" width="18.81640625" bestFit="1" customWidth="1"/>
    <col min="49" max="49" width="18.81640625" customWidth="1"/>
    <col min="50" max="50" width="24.36328125" bestFit="1" customWidth="1"/>
    <col min="51" max="54" width="13.08984375" customWidth="1"/>
  </cols>
  <sheetData>
    <row r="1" spans="1:50" s="60" customFormat="1" ht="15" customHeight="1">
      <c r="A1" s="59" t="s">
        <v>159</v>
      </c>
      <c r="B1" s="59" t="s">
        <v>160</v>
      </c>
      <c r="C1" s="59"/>
      <c r="D1" s="59"/>
      <c r="E1" s="61"/>
      <c r="F1" s="61"/>
      <c r="G1" s="61"/>
      <c r="H1" s="61"/>
      <c r="I1" s="61"/>
      <c r="J1" s="61"/>
      <c r="K1" s="61"/>
      <c r="L1" s="61"/>
      <c r="M1" s="61"/>
      <c r="N1" s="61"/>
      <c r="P1" s="62"/>
      <c r="Q1" s="59" t="s">
        <v>627</v>
      </c>
      <c r="R1" s="62"/>
      <c r="S1" s="62"/>
      <c r="T1" s="62"/>
      <c r="U1" s="62"/>
      <c r="V1" s="62"/>
      <c r="W1" s="62"/>
      <c r="X1" s="62"/>
      <c r="Y1" s="62"/>
      <c r="Z1" s="59" t="s">
        <v>161</v>
      </c>
      <c r="AA1" s="62"/>
      <c r="AB1" s="61"/>
      <c r="AC1" s="61"/>
      <c r="AD1" s="61"/>
      <c r="AE1" s="61"/>
      <c r="AF1" s="61"/>
      <c r="AG1" s="59" t="s">
        <v>628</v>
      </c>
      <c r="AH1" s="61"/>
      <c r="AI1" s="61"/>
      <c r="AJ1" s="61"/>
      <c r="AK1" s="61"/>
      <c r="AL1" s="59" t="s">
        <v>620</v>
      </c>
      <c r="AM1" s="62"/>
      <c r="AN1" s="61"/>
      <c r="AO1" s="61"/>
      <c r="AQ1" s="61"/>
      <c r="AR1" s="61"/>
      <c r="AS1" s="59" t="s">
        <v>162</v>
      </c>
      <c r="AU1" s="61"/>
      <c r="AV1" s="61"/>
      <c r="AW1" s="61"/>
      <c r="AX1" s="61"/>
    </row>
    <row r="2" spans="1:50" s="60" customFormat="1" ht="15" customHeight="1">
      <c r="A2" s="63" t="s">
        <v>430</v>
      </c>
      <c r="B2" s="63" t="s">
        <v>900</v>
      </c>
      <c r="C2" s="63" t="s">
        <v>478</v>
      </c>
      <c r="D2" s="63" t="s">
        <v>460</v>
      </c>
      <c r="E2" s="63" t="s">
        <v>481</v>
      </c>
      <c r="F2" s="24" t="s">
        <v>819</v>
      </c>
      <c r="G2" s="63" t="s">
        <v>670</v>
      </c>
      <c r="H2" s="63" t="s">
        <v>469</v>
      </c>
      <c r="I2" s="63" t="s">
        <v>883</v>
      </c>
      <c r="J2" s="63" t="s">
        <v>884</v>
      </c>
      <c r="K2" s="63" t="s">
        <v>885</v>
      </c>
      <c r="L2" s="63" t="s">
        <v>482</v>
      </c>
      <c r="M2" s="63" t="s">
        <v>474</v>
      </c>
      <c r="N2" s="63" t="s">
        <v>475</v>
      </c>
      <c r="O2" s="63" t="s">
        <v>477</v>
      </c>
      <c r="P2" s="63" t="s">
        <v>795</v>
      </c>
      <c r="Q2" s="63" t="s">
        <v>432</v>
      </c>
      <c r="R2" s="63" t="s">
        <v>434</v>
      </c>
      <c r="S2" s="63" t="s">
        <v>435</v>
      </c>
      <c r="T2" s="63" t="s">
        <v>654</v>
      </c>
      <c r="U2" s="63" t="s">
        <v>645</v>
      </c>
      <c r="V2" s="63" t="s">
        <v>683</v>
      </c>
      <c r="W2" s="63" t="s">
        <v>437</v>
      </c>
      <c r="X2" s="63" t="s">
        <v>438</v>
      </c>
      <c r="Y2" s="63" t="s">
        <v>444</v>
      </c>
      <c r="Z2" s="63" t="s">
        <v>503</v>
      </c>
      <c r="AA2" s="64" t="s">
        <v>508</v>
      </c>
      <c r="AB2" s="63" t="s">
        <v>535</v>
      </c>
      <c r="AC2" s="63" t="s">
        <v>487</v>
      </c>
      <c r="AD2" s="63" t="s">
        <v>491</v>
      </c>
      <c r="AE2" s="63" t="s">
        <v>494</v>
      </c>
      <c r="AF2" s="63" t="s">
        <v>573</v>
      </c>
      <c r="AG2" s="63" t="s">
        <v>331</v>
      </c>
      <c r="AH2" s="63" t="s">
        <v>332</v>
      </c>
      <c r="AI2" s="63" t="s">
        <v>333</v>
      </c>
      <c r="AJ2" s="63" t="s">
        <v>656</v>
      </c>
      <c r="AK2" s="63" t="s">
        <v>358</v>
      </c>
      <c r="AL2" s="63" t="s">
        <v>698</v>
      </c>
      <c r="AM2" s="63" t="s">
        <v>748</v>
      </c>
      <c r="AN2" s="63" t="s">
        <v>701</v>
      </c>
      <c r="AO2" s="63" t="s">
        <v>935</v>
      </c>
      <c r="AP2" s="63" t="s">
        <v>699</v>
      </c>
      <c r="AQ2" s="63" t="s">
        <v>700</v>
      </c>
      <c r="AR2" s="63" t="s">
        <v>702</v>
      </c>
      <c r="AS2" s="65" t="s">
        <v>581</v>
      </c>
      <c r="AT2" s="66" t="s">
        <v>585</v>
      </c>
      <c r="AU2" s="64" t="s">
        <v>580</v>
      </c>
      <c r="AV2" s="63" t="s">
        <v>582</v>
      </c>
      <c r="AW2" s="63" t="s">
        <v>587</v>
      </c>
      <c r="AX2" s="63" t="s">
        <v>714</v>
      </c>
    </row>
    <row r="3" spans="1:50" s="60" customFormat="1" ht="15" customHeight="1">
      <c r="A3" s="67"/>
      <c r="B3" s="67"/>
      <c r="C3" s="67"/>
      <c r="D3" s="67"/>
      <c r="E3" s="67"/>
      <c r="F3" s="67"/>
      <c r="G3" s="67"/>
      <c r="H3" s="67"/>
      <c r="I3" s="67"/>
      <c r="J3" s="67"/>
      <c r="K3" s="67"/>
      <c r="L3" s="68" t="str">
        <f>HYPERLINK("http://www.water-research.net/course/drainageclass.pdf","Soil Drainage Classes")</f>
        <v>Soil Drainage Classes</v>
      </c>
      <c r="M3" s="68" t="str">
        <f>HYPERLINK("http://www.nrcs.usda.gov/Internet/FSE_DOCUMENTS/nrcs142p2_052523.pdf","NRCS")</f>
        <v>NRCS</v>
      </c>
      <c r="N3" s="68" t="str">
        <f>HYPERLINK("http://jersey.uoregon.edu/~mstrick/AskGeoMan/geoQuerry11.html","Mafic vs. Felsic")</f>
        <v>Mafic vs. Felsic</v>
      </c>
      <c r="O3" s="67"/>
      <c r="P3" s="67"/>
      <c r="Q3" s="67"/>
      <c r="R3" s="67"/>
      <c r="S3" s="67"/>
      <c r="T3" s="67"/>
      <c r="U3" s="67"/>
      <c r="V3" s="67"/>
      <c r="W3" s="67"/>
      <c r="X3" s="67"/>
      <c r="Y3" s="67"/>
      <c r="Z3" s="67" t="s">
        <v>163</v>
      </c>
      <c r="AA3" s="67"/>
      <c r="AB3" s="69"/>
      <c r="AC3" s="69"/>
      <c r="AD3" s="69"/>
      <c r="AE3" s="69"/>
      <c r="AF3" s="69"/>
      <c r="AG3" s="69"/>
      <c r="AH3" s="69"/>
      <c r="AI3" s="69"/>
      <c r="AJ3" s="69"/>
      <c r="AK3" s="69"/>
      <c r="AL3" s="69"/>
      <c r="AM3" s="67"/>
      <c r="AN3" s="69"/>
      <c r="AO3" s="69"/>
      <c r="AP3" s="69"/>
      <c r="AQ3" s="69"/>
      <c r="AR3" s="69"/>
      <c r="AS3" s="67" t="s">
        <v>137</v>
      </c>
      <c r="AT3" s="70"/>
      <c r="AU3" s="67" t="s">
        <v>164</v>
      </c>
      <c r="AV3" s="67" t="s">
        <v>165</v>
      </c>
      <c r="AW3" s="67"/>
      <c r="AX3" s="67"/>
    </row>
    <row r="4" spans="1:50" ht="12.75" customHeight="1">
      <c r="A4" s="1" t="s">
        <v>166</v>
      </c>
      <c r="B4" s="1" t="s">
        <v>320</v>
      </c>
      <c r="C4" s="1" t="s">
        <v>167</v>
      </c>
      <c r="D4" s="1" t="s">
        <v>797</v>
      </c>
      <c r="E4" s="1" t="s">
        <v>168</v>
      </c>
      <c r="F4" s="1" t="s">
        <v>824</v>
      </c>
      <c r="G4" s="1" t="s">
        <v>673</v>
      </c>
      <c r="H4" s="1" t="s">
        <v>169</v>
      </c>
      <c r="I4" s="1" t="s">
        <v>886</v>
      </c>
      <c r="J4" s="1" t="s">
        <v>887</v>
      </c>
      <c r="K4" s="1" t="s">
        <v>888</v>
      </c>
      <c r="L4" s="1" t="s">
        <v>170</v>
      </c>
      <c r="M4" s="1" t="s">
        <v>171</v>
      </c>
      <c r="N4" s="1" t="s">
        <v>172</v>
      </c>
      <c r="O4" s="1" t="s">
        <v>173</v>
      </c>
      <c r="P4" s="13" t="s">
        <v>321</v>
      </c>
      <c r="Q4" s="1" t="s">
        <v>629</v>
      </c>
      <c r="R4" s="1" t="s">
        <v>633</v>
      </c>
      <c r="S4" s="1" t="s">
        <v>638</v>
      </c>
      <c r="T4" s="1" t="s">
        <v>642</v>
      </c>
      <c r="U4" s="1" t="s">
        <v>646</v>
      </c>
      <c r="V4" s="1" t="s">
        <v>684</v>
      </c>
      <c r="W4" s="1" t="s">
        <v>797</v>
      </c>
      <c r="X4" s="1" t="s">
        <v>797</v>
      </c>
      <c r="Y4" s="1" t="s">
        <v>663</v>
      </c>
      <c r="Z4" s="1" t="s">
        <v>303</v>
      </c>
      <c r="AA4" s="1" t="s">
        <v>273</v>
      </c>
      <c r="AB4" s="1" t="s">
        <v>174</v>
      </c>
      <c r="AC4" s="1" t="s">
        <v>797</v>
      </c>
      <c r="AD4" s="1" t="s">
        <v>797</v>
      </c>
      <c r="AE4" s="1" t="s">
        <v>798</v>
      </c>
      <c r="AF4" s="1" t="s">
        <v>574</v>
      </c>
      <c r="AG4" s="1" t="s">
        <v>651</v>
      </c>
      <c r="AH4" s="1" t="s">
        <v>633</v>
      </c>
      <c r="AI4" s="1" t="s">
        <v>643</v>
      </c>
      <c r="AJ4" s="1" t="s">
        <v>646</v>
      </c>
      <c r="AK4" s="1" t="s">
        <v>660</v>
      </c>
      <c r="AL4" s="1" t="s">
        <v>756</v>
      </c>
      <c r="AM4" s="1" t="s">
        <v>638</v>
      </c>
      <c r="AN4" s="13" t="s">
        <v>311</v>
      </c>
      <c r="AO4" s="1" t="s">
        <v>633</v>
      </c>
      <c r="AP4" s="13" t="s">
        <v>307</v>
      </c>
      <c r="AQ4" s="13" t="s">
        <v>309</v>
      </c>
      <c r="AR4" s="1" t="s">
        <v>314</v>
      </c>
      <c r="AS4" t="s">
        <v>247</v>
      </c>
      <c r="AT4" t="s">
        <v>252</v>
      </c>
      <c r="AU4" t="s">
        <v>293</v>
      </c>
      <c r="AV4" s="2" t="s">
        <v>175</v>
      </c>
      <c r="AW4" s="2" t="s">
        <v>797</v>
      </c>
      <c r="AX4" s="2" t="s">
        <v>174</v>
      </c>
    </row>
    <row r="5" spans="1:50" ht="12.75" customHeight="1">
      <c r="A5" s="1" t="s">
        <v>176</v>
      </c>
      <c r="B5" s="1" t="s">
        <v>321</v>
      </c>
      <c r="C5" s="1" t="s">
        <v>177</v>
      </c>
      <c r="D5" s="1"/>
      <c r="E5" s="1" t="s">
        <v>178</v>
      </c>
      <c r="F5" s="1" t="s">
        <v>825</v>
      </c>
      <c r="G5" s="1" t="s">
        <v>672</v>
      </c>
      <c r="H5" s="1" t="s">
        <v>179</v>
      </c>
      <c r="I5" s="1" t="s">
        <v>889</v>
      </c>
      <c r="J5" s="1" t="s">
        <v>890</v>
      </c>
      <c r="K5" s="1" t="s">
        <v>891</v>
      </c>
      <c r="L5" s="1" t="s">
        <v>180</v>
      </c>
      <c r="M5" s="1" t="s">
        <v>181</v>
      </c>
      <c r="N5" s="1" t="s">
        <v>182</v>
      </c>
      <c r="O5" s="1" t="s">
        <v>183</v>
      </c>
      <c r="P5" s="13" t="s">
        <v>320</v>
      </c>
      <c r="Q5" s="1" t="s">
        <v>630</v>
      </c>
      <c r="R5" s="1" t="s">
        <v>634</v>
      </c>
      <c r="S5" s="1" t="s">
        <v>639</v>
      </c>
      <c r="T5" s="1" t="s">
        <v>658</v>
      </c>
      <c r="U5" s="1" t="s">
        <v>647</v>
      </c>
      <c r="V5" s="1" t="s">
        <v>685</v>
      </c>
      <c r="W5" s="1"/>
      <c r="X5" s="1"/>
      <c r="Y5" s="1" t="s">
        <v>662</v>
      </c>
      <c r="Z5" s="1" t="s">
        <v>184</v>
      </c>
      <c r="AA5" s="1" t="s">
        <v>275</v>
      </c>
      <c r="AB5" s="1" t="s">
        <v>185</v>
      </c>
      <c r="AC5" s="1"/>
      <c r="AD5" s="1"/>
      <c r="AE5" s="1"/>
      <c r="AF5" s="1" t="s">
        <v>575</v>
      </c>
      <c r="AG5" s="1" t="s">
        <v>652</v>
      </c>
      <c r="AH5" s="1" t="s">
        <v>634</v>
      </c>
      <c r="AI5" s="1" t="s">
        <v>655</v>
      </c>
      <c r="AJ5" s="1" t="s">
        <v>647</v>
      </c>
      <c r="AK5" s="1" t="s">
        <v>661</v>
      </c>
      <c r="AL5" s="1" t="s">
        <v>752</v>
      </c>
      <c r="AM5" s="1" t="s">
        <v>639</v>
      </c>
      <c r="AN5" s="13" t="s">
        <v>312</v>
      </c>
      <c r="AO5" s="1" t="s">
        <v>634</v>
      </c>
      <c r="AP5" s="13" t="s">
        <v>308</v>
      </c>
      <c r="AQ5" s="13" t="s">
        <v>310</v>
      </c>
      <c r="AR5" s="1" t="s">
        <v>315</v>
      </c>
      <c r="AS5" t="s">
        <v>248</v>
      </c>
      <c r="AT5" t="s">
        <v>799</v>
      </c>
      <c r="AU5" t="s">
        <v>294</v>
      </c>
      <c r="AV5" s="2" t="s">
        <v>197</v>
      </c>
      <c r="AW5" s="2"/>
      <c r="AX5" s="2" t="s">
        <v>185</v>
      </c>
    </row>
    <row r="6" spans="1:50" ht="12.75" customHeight="1">
      <c r="A6" s="1" t="s">
        <v>186</v>
      </c>
      <c r="B6" s="1"/>
      <c r="C6" s="1" t="s">
        <v>187</v>
      </c>
      <c r="D6" s="1"/>
      <c r="E6" s="1" t="s">
        <v>188</v>
      </c>
      <c r="F6" s="1" t="s">
        <v>826</v>
      </c>
      <c r="G6" s="1" t="s">
        <v>212</v>
      </c>
      <c r="H6" s="1" t="s">
        <v>189</v>
      </c>
      <c r="I6" s="1" t="s">
        <v>892</v>
      </c>
      <c r="J6" s="1" t="s">
        <v>892</v>
      </c>
      <c r="K6" s="1" t="s">
        <v>893</v>
      </c>
      <c r="L6" s="1" t="s">
        <v>190</v>
      </c>
      <c r="M6" s="1" t="s">
        <v>191</v>
      </c>
      <c r="N6" s="1" t="s">
        <v>192</v>
      </c>
      <c r="O6" s="1" t="s">
        <v>193</v>
      </c>
      <c r="P6" s="1"/>
      <c r="Q6" s="1" t="s">
        <v>631</v>
      </c>
      <c r="R6" s="1" t="s">
        <v>637</v>
      </c>
      <c r="S6" s="1" t="s">
        <v>640</v>
      </c>
      <c r="T6" s="1" t="s">
        <v>667</v>
      </c>
      <c r="U6" s="1" t="s">
        <v>648</v>
      </c>
      <c r="V6" s="1" t="s">
        <v>296</v>
      </c>
      <c r="W6" s="1"/>
      <c r="X6" s="1"/>
      <c r="Y6" s="1" t="s">
        <v>677</v>
      </c>
      <c r="Z6" s="1" t="s">
        <v>194</v>
      </c>
      <c r="AA6" s="1" t="s">
        <v>274</v>
      </c>
      <c r="AB6" s="1" t="s">
        <v>195</v>
      </c>
      <c r="AC6" s="1"/>
      <c r="AD6" s="1"/>
      <c r="AE6" s="1"/>
      <c r="AF6" s="1" t="s">
        <v>694</v>
      </c>
      <c r="AG6" s="1" t="s">
        <v>653</v>
      </c>
      <c r="AH6" s="1" t="s">
        <v>637</v>
      </c>
      <c r="AI6" s="1"/>
      <c r="AJ6" s="1" t="s">
        <v>648</v>
      </c>
      <c r="AK6" s="1" t="s">
        <v>675</v>
      </c>
      <c r="AL6" s="1" t="s">
        <v>753</v>
      </c>
      <c r="AM6" s="1" t="s">
        <v>749</v>
      </c>
      <c r="AN6" s="13" t="s">
        <v>313</v>
      </c>
      <c r="AO6" s="13"/>
      <c r="AP6" s="13" t="s">
        <v>212</v>
      </c>
      <c r="AQ6" s="1"/>
      <c r="AR6" s="13"/>
      <c r="AS6" t="s">
        <v>213</v>
      </c>
      <c r="AT6" t="s">
        <v>196</v>
      </c>
      <c r="AU6" s="1" t="s">
        <v>295</v>
      </c>
      <c r="AV6" s="2" t="s">
        <v>34</v>
      </c>
      <c r="AW6" s="2"/>
      <c r="AX6" s="2" t="s">
        <v>195</v>
      </c>
    </row>
    <row r="7" spans="1:50" ht="12.75" customHeight="1">
      <c r="A7" s="1" t="s">
        <v>198</v>
      </c>
      <c r="B7" s="1"/>
      <c r="C7" s="1" t="s">
        <v>199</v>
      </c>
      <c r="D7" s="1"/>
      <c r="E7" s="1"/>
      <c r="F7" s="1" t="s">
        <v>827</v>
      </c>
      <c r="G7" s="1"/>
      <c r="H7" s="1" t="s">
        <v>200</v>
      </c>
      <c r="I7" s="1"/>
      <c r="J7" s="1"/>
      <c r="K7" s="1"/>
      <c r="L7" s="1" t="s">
        <v>201</v>
      </c>
      <c r="M7" s="1" t="s">
        <v>202</v>
      </c>
      <c r="N7" s="1"/>
      <c r="O7" s="1" t="s">
        <v>203</v>
      </c>
      <c r="P7" s="1"/>
      <c r="Q7" s="1" t="s">
        <v>632</v>
      </c>
      <c r="R7" s="1" t="s">
        <v>635</v>
      </c>
      <c r="S7" s="1" t="s">
        <v>641</v>
      </c>
      <c r="T7" s="1"/>
      <c r="U7" s="1" t="s">
        <v>649</v>
      </c>
      <c r="V7" s="1"/>
      <c r="W7" s="1"/>
      <c r="X7" s="1"/>
      <c r="Y7" s="1" t="s">
        <v>678</v>
      </c>
      <c r="Z7" s="1" t="s">
        <v>204</v>
      </c>
      <c r="AA7" s="1" t="s">
        <v>277</v>
      </c>
      <c r="AB7" s="1" t="s">
        <v>205</v>
      </c>
      <c r="AC7" s="1"/>
      <c r="AD7" s="1"/>
      <c r="AE7" s="1"/>
      <c r="AF7" s="1"/>
      <c r="AG7" s="1"/>
      <c r="AH7" s="1" t="s">
        <v>635</v>
      </c>
      <c r="AI7" s="1"/>
      <c r="AJ7" s="1" t="s">
        <v>649</v>
      </c>
      <c r="AK7" s="1" t="s">
        <v>676</v>
      </c>
      <c r="AL7" s="1" t="s">
        <v>754</v>
      </c>
      <c r="AM7" s="1"/>
      <c r="AN7" s="1" t="s">
        <v>800</v>
      </c>
      <c r="AO7" s="1"/>
      <c r="AP7" s="1"/>
      <c r="AQ7" s="1"/>
      <c r="AR7" s="13"/>
      <c r="AS7" t="s">
        <v>230</v>
      </c>
      <c r="AT7" t="s">
        <v>214</v>
      </c>
      <c r="AU7" t="s">
        <v>260</v>
      </c>
      <c r="AV7" s="2" t="s">
        <v>223</v>
      </c>
      <c r="AW7" s="2"/>
      <c r="AX7" s="2" t="s">
        <v>205</v>
      </c>
    </row>
    <row r="8" spans="1:50" ht="12.75" customHeight="1">
      <c r="A8" s="1" t="s">
        <v>206</v>
      </c>
      <c r="B8" s="1"/>
      <c r="C8" s="1" t="s">
        <v>207</v>
      </c>
      <c r="D8" s="1"/>
      <c r="E8" s="1"/>
      <c r="F8" s="1" t="s">
        <v>828</v>
      </c>
      <c r="G8" s="1"/>
      <c r="H8" s="1" t="s">
        <v>208</v>
      </c>
      <c r="I8" s="1"/>
      <c r="J8" s="1"/>
      <c r="K8" s="1"/>
      <c r="L8" s="1" t="s">
        <v>209</v>
      </c>
      <c r="M8" s="1" t="s">
        <v>210</v>
      </c>
      <c r="N8" s="1"/>
      <c r="O8" s="1" t="s">
        <v>211</v>
      </c>
      <c r="P8" s="1"/>
      <c r="Q8" s="1" t="s">
        <v>781</v>
      </c>
      <c r="R8" s="1" t="s">
        <v>636</v>
      </c>
      <c r="S8" s="1" t="s">
        <v>721</v>
      </c>
      <c r="T8" s="1"/>
      <c r="U8" s="1" t="s">
        <v>650</v>
      </c>
      <c r="V8" s="1"/>
      <c r="W8" s="1"/>
      <c r="X8" s="1"/>
      <c r="Y8" s="1" t="s">
        <v>679</v>
      </c>
      <c r="Z8" s="1" t="s">
        <v>948</v>
      </c>
      <c r="AA8" s="1" t="s">
        <v>276</v>
      </c>
      <c r="AB8" s="1" t="s">
        <v>212</v>
      </c>
      <c r="AC8" s="1"/>
      <c r="AD8" s="1"/>
      <c r="AE8" s="1"/>
      <c r="AF8" s="1"/>
      <c r="AG8" s="1"/>
      <c r="AH8" s="1" t="s">
        <v>636</v>
      </c>
      <c r="AI8" s="1"/>
      <c r="AJ8" s="1" t="s">
        <v>650</v>
      </c>
      <c r="AK8" s="1"/>
      <c r="AL8" s="1" t="s">
        <v>755</v>
      </c>
      <c r="AM8" s="1"/>
      <c r="AN8" s="1"/>
      <c r="AO8" s="1"/>
      <c r="AP8" s="1"/>
      <c r="AQ8" s="1"/>
      <c r="AR8" s="1"/>
      <c r="AS8" t="s">
        <v>235</v>
      </c>
      <c r="AT8" t="s">
        <v>222</v>
      </c>
      <c r="AU8" t="s">
        <v>261</v>
      </c>
      <c r="AV8" s="2" t="s">
        <v>296</v>
      </c>
      <c r="AW8" s="2"/>
      <c r="AX8" s="2" t="s">
        <v>212</v>
      </c>
    </row>
    <row r="9" spans="1:50" ht="12.75" customHeight="1">
      <c r="A9" s="1" t="s">
        <v>215</v>
      </c>
      <c r="B9" s="1"/>
      <c r="C9" s="1" t="s">
        <v>216</v>
      </c>
      <c r="D9" s="1"/>
      <c r="E9" s="1"/>
      <c r="F9" s="1" t="s">
        <v>829</v>
      </c>
      <c r="G9" s="1"/>
      <c r="H9" s="1" t="s">
        <v>217</v>
      </c>
      <c r="I9" s="1"/>
      <c r="J9" s="1"/>
      <c r="K9" s="1"/>
      <c r="L9" s="1" t="s">
        <v>218</v>
      </c>
      <c r="M9" s="1" t="s">
        <v>219</v>
      </c>
      <c r="N9" s="1"/>
      <c r="O9" s="1" t="s">
        <v>220</v>
      </c>
      <c r="P9" s="1"/>
      <c r="Q9" s="1" t="s">
        <v>782</v>
      </c>
      <c r="R9" s="1" t="s">
        <v>940</v>
      </c>
      <c r="S9" s="1"/>
      <c r="T9" s="1"/>
      <c r="U9" s="1" t="s">
        <v>791</v>
      </c>
      <c r="V9" s="1"/>
      <c r="W9" s="1"/>
      <c r="X9" s="1"/>
      <c r="Y9" s="1" t="s">
        <v>674</v>
      </c>
      <c r="Z9" s="1" t="s">
        <v>221</v>
      </c>
      <c r="AA9" s="1"/>
      <c r="AB9" s="1"/>
      <c r="AC9" s="1"/>
      <c r="AD9" s="1"/>
      <c r="AE9" s="1"/>
      <c r="AF9" s="1"/>
      <c r="AG9" s="1"/>
      <c r="AH9" s="1"/>
      <c r="AI9" s="1"/>
      <c r="AJ9" s="1" t="s">
        <v>657</v>
      </c>
      <c r="AK9" s="1"/>
      <c r="AL9" s="1" t="s">
        <v>703</v>
      </c>
      <c r="AM9" s="1"/>
      <c r="AN9" s="1"/>
      <c r="AO9" s="1"/>
      <c r="AP9" s="1"/>
      <c r="AQ9" s="1"/>
      <c r="AR9" s="1"/>
      <c r="AS9" t="s">
        <v>304</v>
      </c>
      <c r="AT9" t="s">
        <v>254</v>
      </c>
      <c r="AU9" t="s">
        <v>262</v>
      </c>
      <c r="AV9" s="2" t="s">
        <v>297</v>
      </c>
      <c r="AW9" s="2"/>
      <c r="AX9" s="2"/>
    </row>
    <row r="10" spans="1:50" ht="12.75" customHeight="1">
      <c r="A10" s="1" t="s">
        <v>224</v>
      </c>
      <c r="B10" s="1"/>
      <c r="C10" s="1" t="s">
        <v>225</v>
      </c>
      <c r="D10" s="1"/>
      <c r="E10" s="1"/>
      <c r="F10" s="1" t="s">
        <v>830</v>
      </c>
      <c r="G10" s="1"/>
      <c r="H10" s="1" t="s">
        <v>226</v>
      </c>
      <c r="I10" s="1"/>
      <c r="J10" s="1"/>
      <c r="K10" s="1"/>
      <c r="L10" s="1" t="s">
        <v>227</v>
      </c>
      <c r="M10" s="1" t="s">
        <v>228</v>
      </c>
      <c r="N10" s="1"/>
      <c r="O10" s="1"/>
      <c r="P10" s="1"/>
      <c r="Q10" s="1"/>
      <c r="R10" s="1" t="s">
        <v>300</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t="s">
        <v>249</v>
      </c>
      <c r="AT10" t="s">
        <v>231</v>
      </c>
      <c r="AU10" t="s">
        <v>263</v>
      </c>
      <c r="AV10" s="2" t="s">
        <v>298</v>
      </c>
      <c r="AW10" s="2"/>
      <c r="AX10" s="2"/>
    </row>
    <row r="11" spans="1:50" ht="12.75" customHeight="1">
      <c r="A11" s="1"/>
      <c r="B11" s="1"/>
      <c r="C11" s="1" t="s">
        <v>232</v>
      </c>
      <c r="D11" s="1"/>
      <c r="E11" s="1"/>
      <c r="F11" s="1" t="s">
        <v>831</v>
      </c>
      <c r="G11" s="1"/>
      <c r="H11" s="1" t="s">
        <v>803</v>
      </c>
      <c r="I11" s="1"/>
      <c r="J11" s="1"/>
      <c r="K11" s="1"/>
      <c r="L11" s="1"/>
      <c r="M11" s="1" t="s">
        <v>233</v>
      </c>
      <c r="N11" s="1"/>
      <c r="O11" s="1"/>
      <c r="P11" s="1"/>
      <c r="Q11" s="1"/>
      <c r="R11" s="1" t="s">
        <v>703</v>
      </c>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t="s">
        <v>250</v>
      </c>
      <c r="AT11" t="s">
        <v>236</v>
      </c>
      <c r="AU11" t="s">
        <v>236</v>
      </c>
      <c r="AV11" s="2" t="s">
        <v>807</v>
      </c>
      <c r="AW11" s="2"/>
      <c r="AX11" s="2"/>
    </row>
    <row r="12" spans="1:50" ht="12.75" customHeight="1">
      <c r="A12" s="1"/>
      <c r="B12" s="1"/>
      <c r="C12" s="1"/>
      <c r="D12" s="1"/>
      <c r="E12" s="1"/>
      <c r="F12" s="1" t="s">
        <v>832</v>
      </c>
      <c r="G12" s="1"/>
      <c r="H12" s="1"/>
      <c r="I12" s="1"/>
      <c r="J12" s="1"/>
      <c r="K12" s="1"/>
      <c r="L12" s="1"/>
      <c r="M12" s="1" t="s">
        <v>804</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t="s">
        <v>251</v>
      </c>
      <c r="AT12" t="s">
        <v>255</v>
      </c>
      <c r="AU12" t="s">
        <v>264</v>
      </c>
      <c r="AV12" s="2" t="s">
        <v>951</v>
      </c>
      <c r="AW12" s="2"/>
      <c r="AX12" s="2"/>
    </row>
    <row r="13" spans="1:50" ht="12.75" customHeight="1">
      <c r="A13" s="1"/>
      <c r="B13" s="1"/>
      <c r="C13" s="1"/>
      <c r="D13" s="1"/>
      <c r="E13" s="1"/>
      <c r="F13" s="1" t="s">
        <v>833</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2" t="s">
        <v>794</v>
      </c>
      <c r="AT13" t="s">
        <v>256</v>
      </c>
      <c r="AU13" t="s">
        <v>265</v>
      </c>
      <c r="AV13" s="2"/>
      <c r="AW13" s="2"/>
      <c r="AX13" s="2"/>
    </row>
    <row r="14" spans="1:50" ht="12.75" customHeight="1">
      <c r="A14" s="1"/>
      <c r="B14" s="1"/>
      <c r="C14" s="1"/>
      <c r="D14" s="1"/>
      <c r="E14" s="1"/>
      <c r="F14" s="1" t="s">
        <v>834</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2"/>
      <c r="AT14" t="s">
        <v>253</v>
      </c>
      <c r="AU14" t="s">
        <v>266</v>
      </c>
      <c r="AV14" s="2"/>
      <c r="AW14" s="2"/>
      <c r="AX14" s="2"/>
    </row>
    <row r="15" spans="1:50" ht="12.75" customHeight="1">
      <c r="A15" s="1"/>
      <c r="B15" s="1"/>
      <c r="C15" s="1"/>
      <c r="D15" s="1"/>
      <c r="E15" s="1"/>
      <c r="F15" s="1" t="s">
        <v>835</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2"/>
      <c r="AT15" t="s">
        <v>257</v>
      </c>
      <c r="AU15" t="s">
        <v>267</v>
      </c>
      <c r="AV15" s="2"/>
      <c r="AW15" s="2"/>
      <c r="AX15" s="2"/>
    </row>
    <row r="16" spans="1:50"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2"/>
      <c r="AT16" t="s">
        <v>258</v>
      </c>
      <c r="AU16" t="s">
        <v>268</v>
      </c>
      <c r="AV16" s="2"/>
      <c r="AW16" s="2"/>
      <c r="AX16" s="2"/>
    </row>
    <row r="17" spans="1:50"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t="s">
        <v>943</v>
      </c>
      <c r="AA17" s="1"/>
      <c r="AB17" s="1"/>
      <c r="AC17" s="1"/>
      <c r="AD17" s="1"/>
      <c r="AE17" s="1"/>
      <c r="AF17" s="1"/>
      <c r="AG17" s="1"/>
      <c r="AH17" s="1"/>
      <c r="AI17" s="1"/>
      <c r="AJ17" s="1"/>
      <c r="AK17" s="1"/>
      <c r="AL17" s="1"/>
      <c r="AM17" s="1"/>
      <c r="AN17" s="1"/>
      <c r="AO17" s="1"/>
      <c r="AP17" s="1"/>
      <c r="AQ17" s="1"/>
      <c r="AR17" s="1"/>
      <c r="AS17" s="2"/>
      <c r="AT17" t="s">
        <v>259</v>
      </c>
      <c r="AU17" t="s">
        <v>269</v>
      </c>
      <c r="AV17" s="2"/>
      <c r="AW17" s="2"/>
      <c r="AX17" s="2"/>
    </row>
    <row r="18" spans="1:50"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t="s">
        <v>944</v>
      </c>
      <c r="AA18" s="1"/>
      <c r="AB18" s="1"/>
      <c r="AC18" s="1"/>
      <c r="AD18" s="1"/>
      <c r="AE18" s="1"/>
      <c r="AF18" s="1"/>
      <c r="AG18" s="1"/>
      <c r="AH18" s="1"/>
      <c r="AI18" s="1"/>
      <c r="AJ18" s="1"/>
      <c r="AK18" s="1"/>
      <c r="AL18" s="1"/>
      <c r="AM18" s="1"/>
      <c r="AN18" s="1"/>
      <c r="AO18" s="1"/>
      <c r="AP18" s="1"/>
      <c r="AQ18" s="1"/>
      <c r="AR18" s="1"/>
      <c r="AS18" s="2"/>
      <c r="AT18" t="s">
        <v>299</v>
      </c>
      <c r="AU18" t="s">
        <v>270</v>
      </c>
      <c r="AV18" s="2"/>
      <c r="AW18" s="2"/>
      <c r="AX18" s="2"/>
    </row>
    <row r="19" spans="1:50"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t="s">
        <v>945</v>
      </c>
      <c r="AA19" s="1"/>
      <c r="AB19" s="1"/>
      <c r="AC19" s="1"/>
      <c r="AD19" s="1"/>
      <c r="AE19" s="1"/>
      <c r="AF19" s="1"/>
      <c r="AG19" s="1"/>
      <c r="AH19" s="1"/>
      <c r="AI19" s="1"/>
      <c r="AJ19" s="1"/>
      <c r="AK19" s="1"/>
      <c r="AL19" s="1"/>
      <c r="AM19" s="1"/>
      <c r="AN19" s="1"/>
      <c r="AO19" s="1"/>
      <c r="AP19" s="1"/>
      <c r="AQ19" s="1"/>
      <c r="AR19" s="1"/>
      <c r="AT19" t="s">
        <v>300</v>
      </c>
      <c r="AU19" s="2" t="s">
        <v>802</v>
      </c>
      <c r="AV19" s="2"/>
      <c r="AW19" s="2"/>
      <c r="AX19" s="2"/>
    </row>
    <row r="20" spans="1:50" ht="12.75" customHeight="1">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T20" t="s">
        <v>302</v>
      </c>
      <c r="AU20" s="2" t="s">
        <v>805</v>
      </c>
      <c r="AV20" s="2"/>
      <c r="AW20" s="2"/>
      <c r="AX20" s="2"/>
    </row>
    <row r="21" spans="1:50"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T21" t="s">
        <v>806</v>
      </c>
      <c r="AU21" s="2" t="s">
        <v>836</v>
      </c>
      <c r="AV21" s="2"/>
      <c r="AW21" s="2"/>
      <c r="AX21" s="2"/>
    </row>
    <row r="22" spans="1:50"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T22" t="s">
        <v>844</v>
      </c>
      <c r="AU22" s="2" t="s">
        <v>842</v>
      </c>
      <c r="AV22" s="2"/>
      <c r="AW22" s="2"/>
      <c r="AX22" s="2"/>
    </row>
    <row r="23" spans="1:50"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T23" t="s">
        <v>953</v>
      </c>
      <c r="AU23" s="2" t="s">
        <v>843</v>
      </c>
      <c r="AV23" s="2"/>
      <c r="AW23" s="2"/>
      <c r="AX23" s="2"/>
    </row>
    <row r="24" spans="1:50"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T24" t="s">
        <v>952</v>
      </c>
      <c r="AU24" s="2" t="s">
        <v>954</v>
      </c>
      <c r="AV24" s="2"/>
      <c r="AW24" s="2"/>
      <c r="AX24" s="2"/>
    </row>
    <row r="25" spans="1:50"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T25" t="s">
        <v>955</v>
      </c>
      <c r="AU25" s="2" t="s">
        <v>956</v>
      </c>
    </row>
    <row r="26" spans="1:50"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T26" t="s">
        <v>958</v>
      </c>
      <c r="AU26" s="2" t="s">
        <v>957</v>
      </c>
    </row>
    <row r="27" spans="1:50"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50"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N28" s="1"/>
      <c r="AO28" s="1"/>
      <c r="AP28" s="1"/>
      <c r="AQ28" s="1"/>
      <c r="AR28" s="1"/>
    </row>
    <row r="29" spans="1:50" ht="14.5"/>
    <row r="30" spans="1:50" ht="14.5"/>
    <row r="31" spans="1:50" ht="14.5"/>
    <row r="32" spans="1:50" ht="14.5"/>
    <row r="33" ht="14.5"/>
    <row r="34" ht="14.5"/>
    <row r="35" ht="14.5"/>
    <row r="36" ht="14.5"/>
    <row r="37" ht="14.5"/>
    <row r="38" ht="14.5"/>
    <row r="39" ht="14.5"/>
    <row r="40" ht="14.5"/>
    <row r="41" ht="14.5"/>
    <row r="42" ht="14.5"/>
    <row r="43" ht="14.5"/>
    <row r="44" ht="14.5"/>
    <row r="45" ht="14.5"/>
    <row r="46" ht="14.5"/>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row r="996" ht="14.5"/>
    <row r="997" ht="14.5"/>
    <row r="998" ht="14.5"/>
    <row r="999" ht="14.5"/>
    <row r="1000" ht="14.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2025-04-30T14:56:50Z</dcterms:modified>
</cp:coreProperties>
</file>