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H:\PhD\AfSIS\"/>
    </mc:Choice>
  </mc:AlternateContent>
  <xr:revisionPtr revIDLastSave="0" documentId="13_ncr:1_{E000700F-B10A-4898-ADC6-3B11A731E809}" xr6:coauthVersionLast="47" xr6:coauthVersionMax="47" xr10:uidLastSave="{00000000-0000-0000-0000-000000000000}"/>
  <bookViews>
    <workbookView xWindow="-108" yWindow="-108" windowWidth="23256" windowHeight="1257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vocabulary'!$AQ$4:$AQ$6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1" i="3" l="1"/>
  <c r="D252" i="3"/>
  <c r="D253" i="3"/>
  <c r="D254" i="3"/>
  <c r="D255" i="3"/>
  <c r="D256" i="3"/>
  <c r="D257" i="3"/>
  <c r="D258" i="3"/>
  <c r="D245" i="3"/>
  <c r="D246" i="3"/>
  <c r="D247" i="3"/>
  <c r="D248" i="3"/>
  <c r="D249" i="3"/>
  <c r="D250" i="3"/>
  <c r="D240" i="3"/>
  <c r="D241" i="3"/>
  <c r="D242" i="3"/>
  <c r="D243" i="3"/>
  <c r="D244" i="3"/>
  <c r="D237" i="3"/>
  <c r="D238" i="3"/>
  <c r="D239" i="3"/>
  <c r="D233" i="3" l="1"/>
  <c r="D234" i="3"/>
  <c r="D235" i="3"/>
  <c r="D236" i="3"/>
  <c r="D231" i="3"/>
  <c r="D232" i="3"/>
  <c r="D230" i="3"/>
  <c r="D227" i="3"/>
  <c r="D228" i="3"/>
  <c r="D229" i="3"/>
  <c r="D224" i="3"/>
  <c r="D225" i="3"/>
  <c r="D226" i="3"/>
  <c r="D222" i="3"/>
  <c r="D223" i="3"/>
  <c r="D219" i="3"/>
  <c r="D220" i="3"/>
  <c r="D221" i="3"/>
  <c r="D216" i="3" l="1"/>
  <c r="D217" i="3"/>
  <c r="D218" i="3"/>
  <c r="D213" i="3"/>
  <c r="D214" i="3"/>
  <c r="D215" i="3"/>
  <c r="D209" i="3"/>
  <c r="D210" i="3"/>
  <c r="D211" i="3"/>
  <c r="D212" i="3"/>
  <c r="D206" i="3"/>
  <c r="D207" i="3"/>
  <c r="D208" i="3"/>
  <c r="D202" i="3"/>
  <c r="D203" i="3"/>
  <c r="D204" i="3"/>
  <c r="D205" i="3"/>
  <c r="D199" i="3"/>
  <c r="D200" i="3"/>
  <c r="D201" i="3"/>
  <c r="D192" i="3"/>
  <c r="D193" i="3"/>
  <c r="D194" i="3"/>
  <c r="D195" i="3"/>
  <c r="D196" i="3"/>
  <c r="D197" i="3"/>
  <c r="D198" i="3"/>
  <c r="D189" i="3"/>
  <c r="D190" i="3"/>
  <c r="D191" i="3"/>
  <c r="D184" i="3" l="1"/>
  <c r="D185" i="3"/>
  <c r="D186" i="3"/>
  <c r="D187" i="3"/>
  <c r="D188" i="3"/>
  <c r="D179" i="3"/>
  <c r="D180" i="3"/>
  <c r="D181" i="3"/>
  <c r="D182" i="3"/>
  <c r="D183" i="3"/>
  <c r="D172" i="3"/>
  <c r="D173" i="3"/>
  <c r="D174" i="3"/>
  <c r="D175" i="3"/>
  <c r="D176" i="3"/>
  <c r="D177" i="3"/>
  <c r="D178" i="3"/>
  <c r="D168" i="3"/>
  <c r="D169" i="3"/>
  <c r="D170" i="3"/>
  <c r="D171" i="3"/>
  <c r="D162" i="3"/>
  <c r="D163" i="3"/>
  <c r="D164" i="3"/>
  <c r="D165" i="3"/>
  <c r="D166" i="3"/>
  <c r="D167" i="3"/>
  <c r="D159" i="3"/>
  <c r="D160" i="3"/>
  <c r="D161" i="3"/>
  <c r="D154" i="3"/>
  <c r="D155" i="3"/>
  <c r="D156" i="3"/>
  <c r="D157" i="3"/>
  <c r="D158" i="3"/>
  <c r="D147" i="3"/>
  <c r="D148" i="3"/>
  <c r="D149" i="3"/>
  <c r="D150" i="3"/>
  <c r="D151" i="3"/>
  <c r="D152" i="3"/>
  <c r="D153" i="3"/>
  <c r="D145" i="3"/>
  <c r="D146" i="3"/>
  <c r="D141" i="3"/>
  <c r="D142" i="3"/>
  <c r="D143" i="3"/>
  <c r="D144" i="3"/>
  <c r="D134" i="3" l="1"/>
  <c r="D135" i="3"/>
  <c r="D136" i="3"/>
  <c r="D137" i="3"/>
  <c r="D138" i="3"/>
  <c r="D139" i="3"/>
  <c r="D140" i="3"/>
  <c r="D132" i="3"/>
  <c r="D133" i="3"/>
  <c r="D125" i="3"/>
  <c r="D126" i="3"/>
  <c r="D127" i="3"/>
  <c r="D128" i="3"/>
  <c r="D129" i="3"/>
  <c r="D130" i="3"/>
  <c r="D131" i="3"/>
  <c r="D122" i="3"/>
  <c r="D123" i="3"/>
  <c r="D124" i="3"/>
  <c r="D117" i="3"/>
  <c r="D118" i="3"/>
  <c r="D119" i="3"/>
  <c r="D120" i="3"/>
  <c r="D121" i="3"/>
  <c r="D113" i="3"/>
  <c r="D114" i="3"/>
  <c r="D115" i="3"/>
  <c r="D116" i="3"/>
  <c r="D112" i="3"/>
  <c r="D110" i="3"/>
  <c r="D111" i="3"/>
  <c r="D108" i="3"/>
  <c r="D109" i="3"/>
  <c r="D107" i="3"/>
  <c r="D105" i="3"/>
  <c r="D106" i="3"/>
  <c r="D103" i="3"/>
  <c r="D104" i="3"/>
  <c r="D101" i="3"/>
  <c r="D102" i="3"/>
  <c r="D98" i="3"/>
  <c r="D99" i="3"/>
  <c r="D100" i="3"/>
  <c r="D96" i="3"/>
  <c r="D97" i="3"/>
  <c r="D94" i="3" l="1"/>
  <c r="D95" i="3"/>
  <c r="D91" i="3"/>
  <c r="D92" i="3"/>
  <c r="D93" i="3"/>
  <c r="D85" i="3"/>
  <c r="D86" i="3"/>
  <c r="D87" i="3"/>
  <c r="D88" i="3"/>
  <c r="D89" i="3"/>
  <c r="D90" i="3"/>
  <c r="D83" i="3"/>
  <c r="D84" i="3"/>
  <c r="D82" i="3"/>
  <c r="D81" i="3"/>
  <c r="D78" i="3"/>
  <c r="D79" i="3"/>
  <c r="D80" i="3"/>
  <c r="D77" i="3"/>
  <c r="D74" i="3"/>
  <c r="D75" i="3"/>
  <c r="D76" i="3"/>
  <c r="D72" i="3"/>
  <c r="D73" i="3"/>
  <c r="D70" i="3"/>
  <c r="D71" i="3"/>
  <c r="D69" i="3"/>
  <c r="D68" i="3"/>
  <c r="D66" i="3"/>
  <c r="D67" i="3"/>
  <c r="D65" i="3"/>
  <c r="D64" i="3"/>
  <c r="D63" i="3"/>
  <c r="D62" i="3"/>
  <c r="D59" i="3"/>
  <c r="D60" i="3"/>
  <c r="D61" i="3"/>
  <c r="D53" i="3"/>
  <c r="D54" i="3"/>
  <c r="D55" i="3"/>
  <c r="D56" i="3"/>
  <c r="D57" i="3"/>
  <c r="D58" i="3"/>
  <c r="D51" i="3"/>
  <c r="D52" i="3"/>
  <c r="D50" i="3" l="1"/>
  <c r="D49" i="3"/>
  <c r="D48" i="3"/>
  <c r="D47" i="3"/>
  <c r="D46" i="3"/>
  <c r="D45" i="3"/>
  <c r="D43" i="3"/>
  <c r="D44" i="3"/>
  <c r="D42" i="3"/>
  <c r="D41" i="3"/>
  <c r="D39" i="3"/>
  <c r="D40" i="3"/>
  <c r="D38" i="3"/>
  <c r="D37" i="3"/>
  <c r="D35" i="3"/>
  <c r="D36" i="3"/>
  <c r="D33" i="3"/>
  <c r="D34" i="3"/>
  <c r="D32" i="3"/>
  <c r="D31" i="3"/>
  <c r="D30" i="3"/>
  <c r="D28" i="3"/>
  <c r="D29" i="3"/>
  <c r="D25" i="3"/>
  <c r="D26" i="3"/>
  <c r="D27" i="3"/>
  <c r="D23" i="3"/>
  <c r="D24" i="3"/>
  <c r="D22" i="3"/>
  <c r="D21" i="3"/>
  <c r="D20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4" i="3"/>
  <c r="N3" i="6"/>
  <c r="M3" i="6"/>
  <c r="L3" i="6"/>
</calcChain>
</file>

<file path=xl/sharedStrings.xml><?xml version="1.0" encoding="utf-8"?>
<sst xmlns="http://schemas.openxmlformats.org/spreadsheetml/2006/main" count="9102" uniqueCount="1911">
  <si>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</si>
  <si>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</si>
  <si>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</si>
  <si>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</si>
  <si>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</si>
  <si>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</si>
  <si>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</si>
  <si>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</si>
  <si>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</si>
  <si>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</si>
  <si>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</si>
  <si>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</si>
  <si>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</si>
  <si>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</si>
  <si>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</si>
  <si>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</si>
  <si>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</si>
  <si>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</si>
  <si>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</si>
  <si>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</si>
  <si>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</si>
  <si>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</si>
  <si>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</si>
  <si>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</si>
  <si>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</si>
  <si>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</si>
  <si>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</si>
  <si>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</si>
  <si>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</si>
  <si>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</si>
  <si>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</si>
  <si>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</si>
  <si>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</si>
  <si>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</si>
  <si>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</si>
  <si>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</si>
  <si>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</si>
  <si>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</si>
  <si>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</si>
  <si>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</si>
  <si>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</si>
  <si>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</si>
  <si>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</si>
  <si>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</si>
  <si>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</si>
  <si>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</si>
  <si>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</si>
  <si>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</si>
  <si>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</si>
  <si>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</si>
  <si>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</si>
  <si>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</si>
  <si>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</si>
  <si>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</si>
  <si>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</si>
  <si>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</si>
  <si>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</si>
  <si>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</si>
  <si>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</si>
  <si>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</si>
  <si>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</si>
  <si>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</si>
  <si>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</si>
  <si>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</si>
  <si>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</si>
  <si>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</si>
  <si>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</si>
  <si>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</si>
  <si>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</si>
  <si>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</si>
  <si>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</si>
  <si>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</si>
  <si>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</si>
  <si>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</si>
  <si>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</si>
  <si>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</si>
  <si>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</si>
  <si>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</si>
  <si>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</si>
  <si>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</si>
  <si>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</si>
  <si>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</si>
  <si>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</si>
  <si>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</si>
  <si>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</si>
  <si>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</si>
  <si>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</si>
  <si>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</si>
  <si>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</si>
  <si>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</si>
  <si>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</si>
  <si>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</si>
  <si>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</si>
  <si>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</si>
  <si>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</si>
  <si>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</si>
  <si>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</si>
  <si>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</si>
  <si>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</si>
  <si>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</si>
  <si>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</si>
  <si>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</si>
  <si>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</si>
  <si>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</si>
  <si>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</si>
  <si>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</si>
  <si>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</si>
  <si>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</si>
  <si>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</si>
  <si>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</si>
  <si>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</si>
  <si>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</si>
  <si>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</si>
  <si>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</si>
  <si>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</si>
  <si>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</si>
  <si>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</si>
  <si>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</si>
  <si>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</si>
  <si>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</si>
  <si>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</si>
  <si>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</si>
  <si>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</si>
  <si>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</si>
  <si>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</si>
  <si>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</si>
  <si>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</si>
  <si>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</si>
  <si>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</si>
  <si>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</si>
  <si>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</si>
  <si>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</si>
  <si>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</si>
  <si>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</si>
  <si>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</si>
  <si>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</si>
  <si>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</si>
  <si>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</si>
  <si>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</si>
  <si>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</si>
  <si>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</si>
  <si>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</si>
  <si>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</si>
  <si>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</si>
  <si>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</si>
  <si>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</si>
  <si>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</si>
  <si>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</si>
  <si>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</si>
  <si>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</si>
  <si>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</si>
  <si>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</si>
  <si>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</si>
  <si>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</si>
  <si>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</si>
  <si>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</si>
  <si>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</si>
  <si>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</si>
  <si>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</si>
  <si>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</si>
  <si>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</si>
  <si>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</si>
  <si>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</si>
  <si>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</si>
  <si>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</si>
  <si>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</si>
  <si>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</si>
  <si>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</si>
  <si>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</si>
  <si>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</si>
  <si>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</si>
  <si>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</si>
  <si>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</si>
  <si>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</si>
  <si>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</si>
  <si>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</si>
  <si>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</si>
  <si>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</si>
  <si>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</si>
  <si>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</si>
  <si>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</si>
  <si>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</si>
  <si>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</si>
  <si>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</si>
  <si>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</si>
  <si>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</si>
  <si>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</si>
  <si>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</si>
  <si>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</si>
  <si>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</si>
  <si>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</si>
  <si>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</si>
  <si>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</si>
  <si>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</si>
  <si>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</si>
  <si>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</si>
  <si>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</si>
  <si>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</si>
  <si>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</si>
  <si>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</si>
  <si>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</si>
  <si>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</si>
  <si>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</si>
  <si>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</si>
  <si>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</si>
  <si>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</si>
  <si>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</si>
  <si>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</si>
  <si>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</si>
  <si>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</si>
  <si>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</si>
  <si>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</si>
  <si>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</si>
  <si>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</si>
  <si>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</si>
  <si>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</si>
  <si>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</si>
  <si>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</si>
  <si>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</si>
  <si>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</si>
  <si>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</si>
  <si>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</si>
  <si>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</si>
  <si>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</si>
  <si>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</si>
  <si>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</si>
  <si>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</si>
  <si>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</si>
  <si>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</si>
  <si>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</si>
  <si>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</si>
  <si>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</si>
  <si>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</si>
  <si>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</si>
  <si>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</si>
  <si>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</si>
  <si>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</si>
  <si>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</si>
  <si>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</si>
  <si>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</si>
  <si>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</si>
  <si>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</si>
  <si>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</si>
  <si>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</si>
  <si>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</si>
  <si>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</si>
  <si>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</si>
  <si>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</si>
  <si>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</si>
  <si>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</si>
  <si>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</si>
  <si>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</si>
  <si>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</si>
  <si>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</si>
  <si>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</si>
  <si>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</si>
  <si>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</si>
  <si>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</si>
  <si>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</si>
  <si>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</si>
  <si>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</si>
  <si>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</si>
  <si>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</si>
  <si>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</si>
  <si>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</si>
  <si>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</si>
  <si>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</si>
  <si>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</si>
  <si>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</si>
  <si>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</si>
  <si>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</si>
  <si>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</si>
  <si>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</si>
  <si>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</si>
  <si>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</si>
  <si>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</si>
  <si>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</si>
  <si>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</si>
  <si>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</si>
  <si>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</si>
  <si>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</si>
  <si>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</si>
  <si>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</si>
  <si>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</si>
  <si>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</si>
  <si>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</si>
  <si>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</si>
  <si>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</si>
  <si>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</si>
  <si>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</si>
  <si>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</si>
  <si>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</si>
  <si>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</si>
  <si>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</si>
  <si>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</si>
  <si>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</si>
  <si>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</si>
  <si>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</si>
  <si>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</si>
  <si>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</si>
  <si>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</si>
  <si>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</si>
  <si>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</si>
  <si>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</si>
  <si>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</si>
  <si>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</si>
  <si>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</si>
  <si>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</si>
  <si>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</si>
  <si>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</si>
  <si>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</si>
  <si>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</si>
  <si>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</si>
  <si>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</si>
  <si>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</si>
  <si>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</si>
  <si>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</si>
  <si>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</si>
  <si>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</si>
  <si>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</si>
  <si>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</si>
  <si>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</si>
  <si>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</si>
  <si>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</si>
  <si>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</si>
  <si>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</si>
  <si>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</si>
  <si>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</si>
  <si>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</si>
  <si>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</si>
  <si>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</si>
  <si>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</si>
  <si>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</si>
  <si>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</si>
  <si>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</si>
  <si>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</si>
  <si>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</si>
  <si>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</si>
  <si>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</si>
  <si>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</si>
  <si>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</si>
  <si>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</si>
  <si>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</si>
  <si>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</si>
  <si>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</si>
  <si>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</si>
  <si>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</si>
  <si>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</si>
  <si>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</si>
  <si>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</si>
  <si>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</si>
  <si>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</si>
  <si>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</si>
  <si>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</si>
  <si>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</si>
  <si>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</si>
  <si>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</si>
  <si>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</si>
  <si>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</si>
  <si>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</si>
  <si>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</si>
  <si>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</si>
  <si>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</si>
  <si>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</si>
  <si>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</si>
  <si>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</si>
  <si>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</si>
  <si>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</si>
  <si>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</si>
  <si>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</si>
  <si>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</si>
  <si>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</si>
  <si>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</si>
  <si>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</si>
  <si>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</si>
  <si>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</si>
  <si>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</si>
  <si>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</si>
  <si>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</si>
  <si>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</si>
  <si>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</si>
  <si>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</si>
  <si>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</si>
  <si>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</si>
  <si>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</si>
  <si>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</si>
  <si>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</si>
  <si>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</si>
  <si>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</si>
  <si>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</si>
  <si>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</si>
  <si>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</si>
  <si>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</si>
  <si>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</si>
  <si>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</si>
  <si>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</si>
  <si>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</si>
  <si>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</si>
  <si>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</si>
  <si>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</si>
  <si>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</si>
  <si>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</si>
  <si>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</si>
  <si>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</si>
  <si>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</si>
  <si>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</si>
  <si>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</si>
  <si>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</si>
  <si>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</si>
  <si>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</si>
  <si>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</si>
  <si>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</si>
  <si>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</si>
  <si>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</si>
  <si>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</si>
  <si>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</si>
  <si>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</si>
  <si>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</si>
  <si>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</si>
  <si>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</si>
  <si>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</si>
  <si>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</si>
  <si>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</si>
  <si>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</si>
  <si>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</si>
  <si>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</si>
  <si>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</si>
  <si>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</si>
  <si>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</si>
  <si>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</si>
  <si>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</si>
  <si>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</si>
  <si>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</si>
  <si>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</si>
  <si>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</si>
  <si>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</si>
  <si>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</si>
  <si>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</si>
  <si>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</si>
  <si>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</si>
  <si>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</si>
  <si>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</si>
  <si>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</si>
  <si>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</si>
  <si>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</si>
  <si>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</si>
  <si>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</si>
  <si>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</si>
  <si>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</si>
  <si>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</si>
  <si>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</si>
  <si>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</si>
  <si>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</si>
  <si>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</si>
  <si>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</si>
  <si>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</si>
  <si>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</si>
  <si>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</si>
  <si>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</si>
  <si>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</si>
  <si>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</si>
  <si>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</si>
  <si>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</si>
  <si>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</si>
  <si>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</si>
  <si>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</si>
  <si>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</si>
  <si>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</si>
  <si>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</si>
  <si>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</si>
  <si>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</si>
  <si>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</si>
  <si>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</si>
  <si>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</si>
  <si>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</si>
  <si>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</si>
  <si>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</si>
  <si>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</si>
  <si>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</si>
  <si>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</si>
  <si>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</si>
  <si>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</si>
  <si>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</si>
  <si>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</si>
  <si>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</si>
  <si>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</si>
  <si>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</si>
  <si>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</si>
  <si>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</si>
  <si>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</si>
  <si>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</si>
  <si>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</si>
  <si>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</si>
  <si>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</si>
  <si>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</si>
  <si>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</si>
  <si>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</si>
  <si>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</si>
  <si>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</si>
  <si>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</si>
  <si>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</si>
  <si>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</si>
  <si>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</si>
  <si>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</si>
  <si>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</si>
  <si>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</si>
  <si>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</si>
  <si>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</si>
  <si>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</si>
  <si>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</si>
  <si>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</si>
  <si>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</si>
  <si>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</si>
  <si>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</si>
  <si>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</si>
  <si>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</si>
  <si>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</si>
  <si>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</si>
  <si>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</si>
  <si>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</si>
  <si>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</si>
  <si>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</si>
  <si>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</si>
  <si>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</si>
  <si>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</si>
  <si>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</si>
  <si>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</si>
  <si>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</si>
  <si>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</si>
  <si>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</si>
  <si>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</si>
  <si>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</si>
  <si>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</si>
  <si>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</si>
  <si>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</si>
  <si>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</si>
  <si>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</si>
  <si>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</si>
  <si>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</si>
  <si>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</si>
  <si>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</si>
  <si>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</si>
  <si>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</si>
  <si>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</si>
  <si>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</si>
  <si>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</si>
  <si>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</si>
  <si>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</si>
  <si>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</si>
  <si>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</si>
  <si>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</si>
  <si>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</si>
  <si>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</si>
  <si>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</si>
  <si>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</si>
  <si>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</si>
  <si>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</si>
  <si>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</si>
  <si>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</si>
  <si>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</si>
  <si>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</si>
  <si>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</si>
  <si>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</si>
  <si>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</si>
  <si>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</si>
  <si>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</si>
  <si>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</si>
  <si>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</si>
  <si>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</si>
  <si>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</si>
  <si>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</si>
  <si>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</si>
  <si>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</si>
  <si>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</si>
  <si>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</si>
  <si>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</si>
  <si>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</si>
  <si>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</si>
  <si>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</si>
  <si>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</si>
  <si>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</si>
  <si>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</si>
  <si>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</si>
  <si>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</si>
  <si>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</si>
  <si>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</si>
  <si>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</si>
  <si>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</si>
  <si>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</si>
  <si>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</si>
  <si>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</si>
  <si>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</si>
  <si>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</si>
  <si>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</si>
  <si>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</si>
  <si>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</si>
  <si>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</si>
  <si>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</si>
  <si>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</si>
  <si>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</si>
  <si>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</si>
  <si>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</si>
  <si>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</si>
  <si>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</si>
  <si>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</si>
  <si>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</si>
  <si>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</si>
  <si>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</si>
  <si>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</si>
  <si>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</si>
  <si>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</si>
  <si>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</si>
  <si>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</si>
  <si>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</si>
  <si>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</si>
  <si>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</si>
  <si>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</si>
  <si>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</si>
  <si>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</si>
  <si>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</si>
  <si>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</si>
  <si>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</si>
  <si>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</si>
  <si>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</si>
  <si>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</si>
  <si>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</si>
  <si>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</si>
  <si>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</si>
  <si>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</si>
  <si>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</si>
  <si>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</si>
  <si>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</si>
  <si>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</si>
  <si>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</si>
  <si>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</si>
  <si>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</si>
  <si>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</si>
  <si>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</si>
  <si>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</si>
  <si>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</si>
  <si>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</si>
  <si>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</si>
  <si>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</si>
  <si>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</si>
  <si>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</si>
  <si>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</si>
  <si>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</si>
  <si>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</si>
  <si>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</si>
  <si>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</si>
  <si>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</si>
  <si>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</si>
  <si>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</si>
  <si>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</si>
  <si>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</si>
  <si>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</si>
  <si>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</si>
  <si>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</si>
  <si>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</si>
  <si>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</si>
  <si>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</si>
  <si>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</si>
  <si>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</si>
  <si>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</si>
  <si>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</si>
  <si>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</si>
  <si>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</si>
  <si>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</si>
  <si>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</si>
  <si>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</si>
  <si>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</si>
  <si>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</si>
  <si>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</si>
  <si>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</si>
  <si>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</si>
  <si>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</si>
  <si>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</si>
  <si>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</si>
  <si>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</si>
  <si>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</si>
  <si>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</si>
  <si>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</si>
  <si>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</si>
  <si>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</si>
  <si>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</si>
  <si>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</si>
  <si>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</si>
  <si>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</si>
  <si>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</si>
  <si>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</si>
  <si>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</si>
  <si>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</si>
  <si>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</si>
  <si>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</si>
  <si>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</si>
  <si>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</si>
  <si>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</si>
  <si>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</si>
  <si>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</si>
  <si>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</si>
  <si>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</si>
  <si>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</si>
  <si>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</si>
  <si>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</si>
  <si>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</si>
  <si>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</si>
  <si>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</si>
  <si>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</si>
  <si>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</si>
  <si>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</si>
  <si>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</si>
  <si>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</si>
  <si>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</si>
  <si>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</si>
  <si>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</si>
  <si>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</si>
  <si>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</si>
  <si>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</si>
  <si>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</si>
  <si>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</si>
  <si>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</si>
  <si>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</si>
  <si>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</si>
  <si>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</si>
  <si>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</si>
  <si>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</si>
  <si>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</si>
  <si>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</si>
  <si>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</si>
  <si>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</si>
  <si>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</si>
  <si>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</si>
  <si>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</si>
  <si>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</si>
  <si>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</si>
  <si>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</si>
  <si>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</si>
  <si>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</si>
  <si>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</si>
  <si>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</si>
  <si>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</si>
  <si>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</si>
  <si>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</si>
  <si>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</si>
  <si>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</si>
  <si>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</si>
  <si>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</si>
  <si>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</si>
  <si>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</si>
  <si>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</si>
  <si>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</si>
  <si>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</si>
  <si>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</si>
  <si>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</si>
  <si>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</si>
  <si>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</si>
  <si>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</si>
  <si>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</si>
  <si>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</si>
  <si>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</si>
  <si>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</si>
  <si>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</si>
  <si>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</si>
  <si>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</si>
  <si>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</si>
  <si>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</si>
  <si>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</si>
  <si>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</si>
  <si>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</si>
  <si>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</si>
  <si>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</si>
  <si>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</si>
  <si>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</si>
  <si>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</si>
  <si>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</si>
  <si>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</si>
  <si>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</si>
  <si>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</si>
  <si>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</si>
  <si>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</si>
  <si>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</si>
  <si>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</si>
  <si>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</si>
  <si>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</si>
  <si>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</si>
  <si>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</si>
  <si>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</si>
  <si>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</si>
  <si>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</si>
  <si>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</si>
  <si>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</si>
  <si>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</si>
  <si>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</si>
  <si>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</si>
  <si>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</si>
  <si>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</si>
  <si>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</si>
  <si>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</si>
  <si>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</si>
  <si>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</si>
  <si>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</si>
  <si>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</si>
  <si>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</si>
  <si>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</si>
  <si>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</si>
  <si>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</si>
  <si>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</si>
  <si>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</si>
  <si>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</si>
  <si>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</si>
  <si>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</si>
  <si>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</si>
  <si>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</si>
  <si>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</si>
  <si>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</si>
  <si>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</si>
  <si>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</si>
  <si>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</si>
  <si>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</si>
  <si>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</si>
  <si>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</si>
  <si>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</si>
  <si>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</si>
  <si>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</si>
  <si>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</si>
  <si>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</si>
  <si>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</si>
  <si>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</si>
  <si>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</si>
  <si>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</si>
  <si>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</si>
  <si>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</si>
  <si>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</si>
  <si>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</si>
  <si>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</si>
  <si>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</si>
  <si>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</si>
  <si>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</si>
  <si>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</si>
  <si>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</si>
  <si>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</si>
  <si>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</si>
  <si>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</si>
  <si>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</si>
  <si>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</si>
  <si>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</si>
  <si>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</si>
  <si>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</si>
  <si>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</si>
  <si>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</si>
  <si>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</si>
  <si>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</si>
  <si>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</si>
  <si>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</si>
  <si>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</si>
  <si>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</si>
  <si>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</si>
  <si>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</si>
  <si>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</si>
  <si>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</si>
  <si>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</si>
  <si>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</si>
  <si>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</si>
  <si>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</si>
  <si>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</si>
  <si>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</si>
  <si>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</si>
  <si>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</si>
  <si>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</si>
  <si>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</si>
  <si>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</si>
  <si>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</si>
  <si>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</si>
  <si>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</si>
  <si>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</si>
  <si>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</si>
  <si>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</si>
  <si>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</si>
  <si>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</si>
  <si>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</si>
  <si>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</si>
  <si>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</si>
  <si>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</si>
  <si>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</si>
  <si>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</si>
  <si>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</si>
  <si>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</si>
  <si>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</si>
  <si>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</si>
  <si>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</si>
  <si>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</si>
  <si>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</si>
  <si>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</si>
  <si>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</si>
  <si>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</si>
  <si>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</si>
  <si>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</si>
  <si>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</si>
  <si>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</si>
  <si>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</si>
  <si>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</si>
  <si>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</si>
  <si>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</si>
  <si>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</si>
  <si>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</si>
  <si>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</si>
  <si>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</si>
  <si>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</si>
  <si>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</si>
  <si>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</si>
  <si>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</si>
  <si>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</si>
  <si>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</si>
  <si>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</si>
  <si>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</si>
  <si>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</si>
  <si>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</si>
  <si>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</si>
  <si>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</si>
  <si>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</si>
  <si>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</si>
  <si>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</si>
  <si>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</si>
  <si>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</si>
  <si>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</si>
  <si>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</si>
  <si>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</si>
  <si>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</si>
  <si>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</si>
  <si>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</si>
  <si>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</si>
  <si>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</si>
  <si>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</si>
  <si>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</si>
  <si>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</si>
  <si>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</si>
  <si>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</si>
  <si>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</si>
  <si>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</si>
  <si>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</si>
  <si>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</si>
  <si>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</si>
  <si>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</si>
  <si>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</si>
  <si>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</si>
  <si>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</si>
  <si>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</si>
  <si>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</si>
  <si>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</si>
  <si>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</si>
  <si>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</si>
  <si>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</si>
  <si>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</si>
  <si>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</si>
  <si>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</si>
  <si>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</si>
  <si>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</si>
  <si>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</si>
  <si>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</si>
  <si>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</si>
  <si>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lyr_basal</t>
  </si>
  <si>
    <t>Flag if basal layer of peat profile</t>
  </si>
  <si>
    <t>Sophie von Fromm</t>
  </si>
  <si>
    <t>lat/long were only taken at the profile level; values here are always from one representative profile within the site; each site has an area of 1km²</t>
  </si>
  <si>
    <t>Chinyanghuku_3</t>
  </si>
  <si>
    <t>Chinyanghuku_4</t>
  </si>
  <si>
    <t>Pandambili_1</t>
  </si>
  <si>
    <t>Pandambili_3</t>
  </si>
  <si>
    <t>Pandambili_5</t>
  </si>
  <si>
    <t>Pandambili_7</t>
  </si>
  <si>
    <t>Pandambili_16</t>
  </si>
  <si>
    <t>Kidatu_1</t>
  </si>
  <si>
    <t>Kidatu_3</t>
  </si>
  <si>
    <t>Kidatu_4</t>
  </si>
  <si>
    <t>Kidatu_7</t>
  </si>
  <si>
    <t>icr005971</t>
  </si>
  <si>
    <t>icr005972</t>
  </si>
  <si>
    <t>icr005990</t>
  </si>
  <si>
    <t>icr005991</t>
  </si>
  <si>
    <t>icr006115</t>
  </si>
  <si>
    <t>icr006116</t>
  </si>
  <si>
    <t>icr006130</t>
  </si>
  <si>
    <t>icr006131</t>
  </si>
  <si>
    <t>icr006454</t>
  </si>
  <si>
    <t>icr006455</t>
  </si>
  <si>
    <t>icr006492</t>
  </si>
  <si>
    <t>icr006493</t>
  </si>
  <si>
    <t>icr006530</t>
  </si>
  <si>
    <t>icr006531</t>
  </si>
  <si>
    <t>icr006570</t>
  </si>
  <si>
    <t>icr006571</t>
  </si>
  <si>
    <t>icr006744</t>
  </si>
  <si>
    <t>icr006745</t>
  </si>
  <si>
    <t>icr020848</t>
  </si>
  <si>
    <t>icr020849</t>
  </si>
  <si>
    <t>icr020888</t>
  </si>
  <si>
    <t>icr020889</t>
  </si>
  <si>
    <t>icr020908</t>
  </si>
  <si>
    <t>icr020909</t>
  </si>
  <si>
    <t>icr020970</t>
  </si>
  <si>
    <t>icr020971</t>
  </si>
  <si>
    <t>icr021063</t>
  </si>
  <si>
    <t>icr021064</t>
  </si>
  <si>
    <t>icr021103</t>
  </si>
  <si>
    <t>icr021104</t>
  </si>
  <si>
    <t>icr024956</t>
  </si>
  <si>
    <t>icr024957</t>
  </si>
  <si>
    <t>icr024976</t>
  </si>
  <si>
    <t>icr024977</t>
  </si>
  <si>
    <t>icr024994</t>
  </si>
  <si>
    <t>icr024995</t>
  </si>
  <si>
    <t>icr030051</t>
  </si>
  <si>
    <t>icr030052</t>
  </si>
  <si>
    <t>icr030097</t>
  </si>
  <si>
    <t>icr030098</t>
  </si>
  <si>
    <t>icr030113</t>
  </si>
  <si>
    <t>icr030114</t>
  </si>
  <si>
    <t>icr030123</t>
  </si>
  <si>
    <t>icr030124</t>
  </si>
  <si>
    <t>icr030127</t>
  </si>
  <si>
    <t>icr030128</t>
  </si>
  <si>
    <t>icr030131</t>
  </si>
  <si>
    <t>icr030132</t>
  </si>
  <si>
    <t>icr030133</t>
  </si>
  <si>
    <t>icr030134</t>
  </si>
  <si>
    <t>icr030137</t>
  </si>
  <si>
    <t>icr030138</t>
  </si>
  <si>
    <t>icr030145</t>
  </si>
  <si>
    <t>icr030146</t>
  </si>
  <si>
    <t>icr030176</t>
  </si>
  <si>
    <t>icr030177</t>
  </si>
  <si>
    <t>icr030190</t>
  </si>
  <si>
    <t>icr030191</t>
  </si>
  <si>
    <t>icr030206</t>
  </si>
  <si>
    <t>icr030207</t>
  </si>
  <si>
    <t>icr030214</t>
  </si>
  <si>
    <t>icr030215</t>
  </si>
  <si>
    <t>icr030268</t>
  </si>
  <si>
    <t>icr030269</t>
  </si>
  <si>
    <t>icr030270</t>
  </si>
  <si>
    <t>icr030271</t>
  </si>
  <si>
    <t>icr030282</t>
  </si>
  <si>
    <t>icr030283</t>
  </si>
  <si>
    <t>icr030300</t>
  </si>
  <si>
    <t>icr030301</t>
  </si>
  <si>
    <t>icr030323</t>
  </si>
  <si>
    <t>icr030324</t>
  </si>
  <si>
    <t>icr030330</t>
  </si>
  <si>
    <t>icr030331</t>
  </si>
  <si>
    <t>icr033419</t>
  </si>
  <si>
    <t>icr033420</t>
  </si>
  <si>
    <t>icr033535</t>
  </si>
  <si>
    <t>icr033536</t>
  </si>
  <si>
    <t>icr033592</t>
  </si>
  <si>
    <t>icr033593</t>
  </si>
  <si>
    <t>icr033598</t>
  </si>
  <si>
    <t>icr033599</t>
  </si>
  <si>
    <t>icr033634</t>
  </si>
  <si>
    <t>icr033635</t>
  </si>
  <si>
    <t>icr033664</t>
  </si>
  <si>
    <t>icr033665</t>
  </si>
  <si>
    <t>icr033819</t>
  </si>
  <si>
    <t>icr033820</t>
  </si>
  <si>
    <t>icr037453</t>
  </si>
  <si>
    <t>icr037454</t>
  </si>
  <si>
    <t>icr037531</t>
  </si>
  <si>
    <t>icr037532</t>
  </si>
  <si>
    <t>icr037574</t>
  </si>
  <si>
    <t>icr037575</t>
  </si>
  <si>
    <t>icr037927</t>
  </si>
  <si>
    <t>icr037928</t>
  </si>
  <si>
    <t>icr037986</t>
  </si>
  <si>
    <t>icr037987</t>
  </si>
  <si>
    <t>icr038147</t>
  </si>
  <si>
    <t>icr038148</t>
  </si>
  <si>
    <t>icr038218</t>
  </si>
  <si>
    <t>icr038219</t>
  </si>
  <si>
    <t>icr038227</t>
  </si>
  <si>
    <t>icr038228</t>
  </si>
  <si>
    <t>icr038242</t>
  </si>
  <si>
    <t>icr038243</t>
  </si>
  <si>
    <t>icr038299</t>
  </si>
  <si>
    <t>icr038300</t>
  </si>
  <si>
    <t>icr038302</t>
  </si>
  <si>
    <t>icr038303</t>
  </si>
  <si>
    <t>icr041679</t>
  </si>
  <si>
    <t>icr041680</t>
  </si>
  <si>
    <t>icr041789</t>
  </si>
  <si>
    <t>icr041790</t>
  </si>
  <si>
    <t>icr041898</t>
  </si>
  <si>
    <t>icr041899</t>
  </si>
  <si>
    <t>icr041992</t>
  </si>
  <si>
    <t>icr041993</t>
  </si>
  <si>
    <t>icr042024</t>
  </si>
  <si>
    <t>icr042025</t>
  </si>
  <si>
    <t>icr042074</t>
  </si>
  <si>
    <t>icr042075</t>
  </si>
  <si>
    <t>icr042082</t>
  </si>
  <si>
    <t>icr042083</t>
  </si>
  <si>
    <t>icr042108</t>
  </si>
  <si>
    <t>icr042109</t>
  </si>
  <si>
    <t>icr042113</t>
  </si>
  <si>
    <t>icr042114</t>
  </si>
  <si>
    <t>icr042117</t>
  </si>
  <si>
    <t>icr042118</t>
  </si>
  <si>
    <t>icr042141</t>
  </si>
  <si>
    <t>icr042142</t>
  </si>
  <si>
    <t>icr042191</t>
  </si>
  <si>
    <t>icr042192</t>
  </si>
  <si>
    <t>icr042204</t>
  </si>
  <si>
    <t>icr042205</t>
  </si>
  <si>
    <t>icr042239</t>
  </si>
  <si>
    <t>icr042240</t>
  </si>
  <si>
    <t>icr042241</t>
  </si>
  <si>
    <t>icr042242</t>
  </si>
  <si>
    <t>icr042267</t>
  </si>
  <si>
    <t>icr042268</t>
  </si>
  <si>
    <t>icr042280</t>
  </si>
  <si>
    <t>icr042281</t>
  </si>
  <si>
    <t>icr042282</t>
  </si>
  <si>
    <t>icr042283</t>
  </si>
  <si>
    <t>icr048664</t>
  </si>
  <si>
    <t>icr048665</t>
  </si>
  <si>
    <t>icr048837</t>
  </si>
  <si>
    <t>icr048838</t>
  </si>
  <si>
    <t>icr050214</t>
  </si>
  <si>
    <t>icr050215</t>
  </si>
  <si>
    <t>icr050354</t>
  </si>
  <si>
    <t>icr050355</t>
  </si>
  <si>
    <t>icr054175</t>
  </si>
  <si>
    <t>icr054176</t>
  </si>
  <si>
    <t>icr054181</t>
  </si>
  <si>
    <t>icr054182</t>
  </si>
  <si>
    <t>icr054188</t>
  </si>
  <si>
    <t>icr054189</t>
  </si>
  <si>
    <t>icr054190</t>
  </si>
  <si>
    <t>icr054191</t>
  </si>
  <si>
    <t>icr054201</t>
  </si>
  <si>
    <t>icr054202</t>
  </si>
  <si>
    <t>icr054234</t>
  </si>
  <si>
    <t>icr054235</t>
  </si>
  <si>
    <t>icr054256</t>
  </si>
  <si>
    <t>icr054257</t>
  </si>
  <si>
    <t>icr054269</t>
  </si>
  <si>
    <t>icr054270</t>
  </si>
  <si>
    <t>icr054285</t>
  </si>
  <si>
    <t>icr054286</t>
  </si>
  <si>
    <t>icr054287</t>
  </si>
  <si>
    <t>icr054288</t>
  </si>
  <si>
    <t>icr054301</t>
  </si>
  <si>
    <t>icr054302</t>
  </si>
  <si>
    <t>icr054307</t>
  </si>
  <si>
    <t>icr054308</t>
  </si>
  <si>
    <t>icr054309</t>
  </si>
  <si>
    <t>icr054310</t>
  </si>
  <si>
    <t>icr054315</t>
  </si>
  <si>
    <t>icr054316</t>
  </si>
  <si>
    <t>icr054322</t>
  </si>
  <si>
    <t>icr054323</t>
  </si>
  <si>
    <t>icr054363</t>
  </si>
  <si>
    <t>icr054364</t>
  </si>
  <si>
    <t>icr054372</t>
  </si>
  <si>
    <t>icr054373</t>
  </si>
  <si>
    <t>icr054387</t>
  </si>
  <si>
    <t>icr054388</t>
  </si>
  <si>
    <t>icr054395</t>
  </si>
  <si>
    <t>icr054396</t>
  </si>
  <si>
    <t>icr054402</t>
  </si>
  <si>
    <t>icr054403</t>
  </si>
  <si>
    <t>icr054410</t>
  </si>
  <si>
    <t>icr054411</t>
  </si>
  <si>
    <t>icr054415</t>
  </si>
  <si>
    <t>icr054416</t>
  </si>
  <si>
    <t>icr054426</t>
  </si>
  <si>
    <t>icr054427</t>
  </si>
  <si>
    <t>icr054433</t>
  </si>
  <si>
    <t>icr054434</t>
  </si>
  <si>
    <t>icr054445</t>
  </si>
  <si>
    <t>icr054446</t>
  </si>
  <si>
    <t>icr054449</t>
  </si>
  <si>
    <t>icr054450</t>
  </si>
  <si>
    <t>icr054523</t>
  </si>
  <si>
    <t>icr054524</t>
  </si>
  <si>
    <t>icr054556</t>
  </si>
  <si>
    <t>icr054557</t>
  </si>
  <si>
    <t>icr054574</t>
  </si>
  <si>
    <t>icr054575</t>
  </si>
  <si>
    <t>icr054643</t>
  </si>
  <si>
    <t>icr054644</t>
  </si>
  <si>
    <t>icr054709</t>
  </si>
  <si>
    <t>icr054710</t>
  </si>
  <si>
    <t>icr056500</t>
  </si>
  <si>
    <t>icr056501</t>
  </si>
  <si>
    <t>icr062136</t>
  </si>
  <si>
    <t>icr062137</t>
  </si>
  <si>
    <t>icr062141</t>
  </si>
  <si>
    <t>icr062142</t>
  </si>
  <si>
    <t>icr062147</t>
  </si>
  <si>
    <t>icr062148</t>
  </si>
  <si>
    <t>icr062151</t>
  </si>
  <si>
    <t>icr062152</t>
  </si>
  <si>
    <t>icr062157</t>
  </si>
  <si>
    <t>icr062158</t>
  </si>
  <si>
    <t>icr062159</t>
  </si>
  <si>
    <t>icr062160</t>
  </si>
  <si>
    <t>icr062165</t>
  </si>
  <si>
    <t>icr062166</t>
  </si>
  <si>
    <t>icr062167</t>
  </si>
  <si>
    <t>icr062168</t>
  </si>
  <si>
    <t>icr062169</t>
  </si>
  <si>
    <t>icr062170</t>
  </si>
  <si>
    <t>icr062179</t>
  </si>
  <si>
    <t>icr062180</t>
  </si>
  <si>
    <t>icr062183</t>
  </si>
  <si>
    <t>icr062184</t>
  </si>
  <si>
    <t>icr062187</t>
  </si>
  <si>
    <t>icr062188</t>
  </si>
  <si>
    <t>icr062195</t>
  </si>
  <si>
    <t>icr062196</t>
  </si>
  <si>
    <t>icr062199</t>
  </si>
  <si>
    <t>icr062200</t>
  </si>
  <si>
    <t>icr062201</t>
  </si>
  <si>
    <t>icr062202</t>
  </si>
  <si>
    <t>icr062203</t>
  </si>
  <si>
    <t>icr062204</t>
  </si>
  <si>
    <t>icr062209</t>
  </si>
  <si>
    <t>icr062210</t>
  </si>
  <si>
    <t>icr062211</t>
  </si>
  <si>
    <t>icr062212</t>
  </si>
  <si>
    <t>icr062213</t>
  </si>
  <si>
    <t>icr062214</t>
  </si>
  <si>
    <t>icr062219</t>
  </si>
  <si>
    <t>icr062220</t>
  </si>
  <si>
    <t>icr062227</t>
  </si>
  <si>
    <t>icr062228</t>
  </si>
  <si>
    <t>icr062237</t>
  </si>
  <si>
    <t>icr062238</t>
  </si>
  <si>
    <t>icr062241</t>
  </si>
  <si>
    <t>icr062242</t>
  </si>
  <si>
    <t>icr062243</t>
  </si>
  <si>
    <t>icr062244</t>
  </si>
  <si>
    <t>icr062247</t>
  </si>
  <si>
    <t>icr062248</t>
  </si>
  <si>
    <t>icr062249</t>
  </si>
  <si>
    <t>icr062250</t>
  </si>
  <si>
    <t>icr062251</t>
  </si>
  <si>
    <t>icr062252</t>
  </si>
  <si>
    <t>icr062253</t>
  </si>
  <si>
    <t>icr062254</t>
  </si>
  <si>
    <t>icr062259</t>
  </si>
  <si>
    <t>icr062260</t>
  </si>
  <si>
    <t>icr062261</t>
  </si>
  <si>
    <t>icr062262</t>
  </si>
  <si>
    <t>icr062263</t>
  </si>
  <si>
    <t>icr062264</t>
  </si>
  <si>
    <t>icr062265</t>
  </si>
  <si>
    <t>icr062266</t>
  </si>
  <si>
    <t>icr062281</t>
  </si>
  <si>
    <t>icr062282</t>
  </si>
  <si>
    <t>icr062287</t>
  </si>
  <si>
    <t>icr062288</t>
  </si>
  <si>
    <t>icr062294</t>
  </si>
  <si>
    <t>icr062295</t>
  </si>
  <si>
    <t>icr062296</t>
  </si>
  <si>
    <t>icr062297</t>
  </si>
  <si>
    <t>icr062298</t>
  </si>
  <si>
    <t>icr062299</t>
  </si>
  <si>
    <t>icr062302</t>
  </si>
  <si>
    <t>icr062303</t>
  </si>
  <si>
    <t>icr062306</t>
  </si>
  <si>
    <t>icr062307</t>
  </si>
  <si>
    <t>icr062308</t>
  </si>
  <si>
    <t>icr062309</t>
  </si>
  <si>
    <t>icr062312</t>
  </si>
  <si>
    <t>icr062313</t>
  </si>
  <si>
    <t>icr062316</t>
  </si>
  <si>
    <t>icr062317</t>
  </si>
  <si>
    <t>icr062318</t>
  </si>
  <si>
    <t>icr062319</t>
  </si>
  <si>
    <t>icr062320</t>
  </si>
  <si>
    <t>icr062321</t>
  </si>
  <si>
    <t>icr062322</t>
  </si>
  <si>
    <t>icr062323</t>
  </si>
  <si>
    <t>icr062324</t>
  </si>
  <si>
    <t>icr062325</t>
  </si>
  <si>
    <t>icr062336</t>
  </si>
  <si>
    <t>icr062337</t>
  </si>
  <si>
    <t>icr062339</t>
  </si>
  <si>
    <t>icr062340</t>
  </si>
  <si>
    <t>icr062351</t>
  </si>
  <si>
    <t>icr062352</t>
  </si>
  <si>
    <t>icr062353</t>
  </si>
  <si>
    <t>icr062354</t>
  </si>
  <si>
    <t>icr062355</t>
  </si>
  <si>
    <t>icr062356</t>
  </si>
  <si>
    <t>icr062357</t>
  </si>
  <si>
    <t>icr062358</t>
  </si>
  <si>
    <t>icr062359</t>
  </si>
  <si>
    <t>icr062360</t>
  </si>
  <si>
    <t>icr062365</t>
  </si>
  <si>
    <t>icr062366</t>
  </si>
  <si>
    <t>icr062369</t>
  </si>
  <si>
    <t>icr062370</t>
  </si>
  <si>
    <t>icr062381</t>
  </si>
  <si>
    <t>icr062382</t>
  </si>
  <si>
    <t>icr062383</t>
  </si>
  <si>
    <t>icr062384</t>
  </si>
  <si>
    <t>icr062387</t>
  </si>
  <si>
    <t>icr062388</t>
  </si>
  <si>
    <t>icr062391</t>
  </si>
  <si>
    <t>icr062392</t>
  </si>
  <si>
    <t>icr062393</t>
  </si>
  <si>
    <t>icr062394</t>
  </si>
  <si>
    <t>icr062399</t>
  </si>
  <si>
    <t>icr062400</t>
  </si>
  <si>
    <t>icr062403</t>
  </si>
  <si>
    <t>icr062404</t>
  </si>
  <si>
    <t>icr062405</t>
  </si>
  <si>
    <t>icr062406</t>
  </si>
  <si>
    <t>icr062407</t>
  </si>
  <si>
    <t>icr062408</t>
  </si>
  <si>
    <t>icr062409</t>
  </si>
  <si>
    <t>icr062410</t>
  </si>
  <si>
    <t>icr062411</t>
  </si>
  <si>
    <t>icr062412</t>
  </si>
  <si>
    <t>icr062415</t>
  </si>
  <si>
    <t>icr062416</t>
  </si>
  <si>
    <t>icr062417</t>
  </si>
  <si>
    <t>icr062418</t>
  </si>
  <si>
    <t>icr062421</t>
  </si>
  <si>
    <t>icr062422</t>
  </si>
  <si>
    <t>icr062427</t>
  </si>
  <si>
    <t>icr062428</t>
  </si>
  <si>
    <t>icr062431</t>
  </si>
  <si>
    <t>icr062432</t>
  </si>
  <si>
    <t>icr062435</t>
  </si>
  <si>
    <t>icr062436</t>
  </si>
  <si>
    <t>icr062437</t>
  </si>
  <si>
    <t>icr062438</t>
  </si>
  <si>
    <t>icr062439</t>
  </si>
  <si>
    <t>icr062440</t>
  </si>
  <si>
    <t>icr062443</t>
  </si>
  <si>
    <t>icr062444</t>
  </si>
  <si>
    <t>icr062451</t>
  </si>
  <si>
    <t>icr062452</t>
  </si>
  <si>
    <t>icr068131</t>
  </si>
  <si>
    <t>icr068132</t>
  </si>
  <si>
    <t>icr068149</t>
  </si>
  <si>
    <t>icr068150</t>
  </si>
  <si>
    <t>icr068161</t>
  </si>
  <si>
    <t>icr068162</t>
  </si>
  <si>
    <t>icr068221</t>
  </si>
  <si>
    <t>icr068222</t>
  </si>
  <si>
    <t>icr068279</t>
  </si>
  <si>
    <t>icr068280</t>
  </si>
  <si>
    <t>icr068321</t>
  </si>
  <si>
    <t>icr068322</t>
  </si>
  <si>
    <t>icr068339</t>
  </si>
  <si>
    <t>icr068340</t>
  </si>
  <si>
    <t>icr068361</t>
  </si>
  <si>
    <t>icr068362</t>
  </si>
  <si>
    <t>icr068381</t>
  </si>
  <si>
    <t>icr068382</t>
  </si>
  <si>
    <t>icr068399</t>
  </si>
  <si>
    <t>icr068400</t>
  </si>
  <si>
    <t>icr068419</t>
  </si>
  <si>
    <t>icr068420</t>
  </si>
  <si>
    <t>icr068499</t>
  </si>
  <si>
    <t>icr068500</t>
  </si>
  <si>
    <t>icr068521</t>
  </si>
  <si>
    <t>icr068522</t>
  </si>
  <si>
    <t>icr068539</t>
  </si>
  <si>
    <t>icr068540</t>
  </si>
  <si>
    <t>icr068579</t>
  </si>
  <si>
    <t>icr068580</t>
  </si>
  <si>
    <t>icr068677</t>
  </si>
  <si>
    <t>icr068678</t>
  </si>
  <si>
    <t>icr068717</t>
  </si>
  <si>
    <t>icr068718</t>
  </si>
  <si>
    <t>icr070124</t>
  </si>
  <si>
    <t>icr070125</t>
  </si>
  <si>
    <t>icr070262</t>
  </si>
  <si>
    <t>icr070263</t>
  </si>
  <si>
    <t>icr070370</t>
  </si>
  <si>
    <t>icr070371</t>
  </si>
  <si>
    <t>icr072246</t>
  </si>
  <si>
    <t>icr072247</t>
  </si>
  <si>
    <t>icr072286</t>
  </si>
  <si>
    <t>icr072287</t>
  </si>
  <si>
    <t>icr072365</t>
  </si>
  <si>
    <t>icr072366</t>
  </si>
  <si>
    <t>icr072425</t>
  </si>
  <si>
    <t>icr072426</t>
  </si>
  <si>
    <t>icr072596</t>
  </si>
  <si>
    <t>icr072597</t>
  </si>
  <si>
    <t>icr072716</t>
  </si>
  <si>
    <t>icr072717</t>
  </si>
  <si>
    <t>icr072756</t>
  </si>
  <si>
    <t>icr072757</t>
  </si>
  <si>
    <t>icr072816</t>
  </si>
  <si>
    <t>icr072817</t>
  </si>
  <si>
    <t>icr072836</t>
  </si>
  <si>
    <t>icr072837</t>
  </si>
  <si>
    <t>icr072896</t>
  </si>
  <si>
    <t>icr072897</t>
  </si>
  <si>
    <t>icr072968</t>
  </si>
  <si>
    <t>icr072969</t>
  </si>
  <si>
    <t>icr073068</t>
  </si>
  <si>
    <t>icr073069</t>
  </si>
  <si>
    <t>icr073148</t>
  </si>
  <si>
    <t>icr073149</t>
  </si>
  <si>
    <t>icr073168</t>
  </si>
  <si>
    <t>icr073169</t>
  </si>
  <si>
    <t>icr073228</t>
  </si>
  <si>
    <t>icr073229</t>
  </si>
  <si>
    <t>icr073300</t>
  </si>
  <si>
    <t>icr073301</t>
  </si>
  <si>
    <t>icr073379</t>
  </si>
  <si>
    <t>icr073380</t>
  </si>
  <si>
    <t>icr073439</t>
  </si>
  <si>
    <t>icr073440</t>
  </si>
  <si>
    <t>icr073519</t>
  </si>
  <si>
    <t>icr073520</t>
  </si>
  <si>
    <t>icr073558</t>
  </si>
  <si>
    <t>icr073559</t>
  </si>
  <si>
    <t>icr073578</t>
  </si>
  <si>
    <t>icr073579</t>
  </si>
  <si>
    <t>icr074509</t>
  </si>
  <si>
    <t>icr074510</t>
  </si>
  <si>
    <t>icr074691</t>
  </si>
  <si>
    <t>icr074692</t>
  </si>
  <si>
    <t>icr074731</t>
  </si>
  <si>
    <t>icr074732</t>
  </si>
  <si>
    <t>icr075676</t>
  </si>
  <si>
    <t>icr075677</t>
  </si>
  <si>
    <t>icr075696</t>
  </si>
  <si>
    <t>icr075697</t>
  </si>
  <si>
    <t>icr075756</t>
  </si>
  <si>
    <t>icr075757</t>
  </si>
  <si>
    <t>icr075916</t>
  </si>
  <si>
    <t>icr075917</t>
  </si>
  <si>
    <t>icr076353</t>
  </si>
  <si>
    <t>icr076354</t>
  </si>
  <si>
    <t>icr076357</t>
  </si>
  <si>
    <t>icr076358</t>
  </si>
  <si>
    <t>icr076362</t>
  </si>
  <si>
    <t>icr076363</t>
  </si>
  <si>
    <t>icr076374</t>
  </si>
  <si>
    <t>icr076375</t>
  </si>
  <si>
    <t>icr076386</t>
  </si>
  <si>
    <t>icr076387</t>
  </si>
  <si>
    <t>icr076406</t>
  </si>
  <si>
    <t>icr076407</t>
  </si>
  <si>
    <t>icr076418</t>
  </si>
  <si>
    <t>icr076419</t>
  </si>
  <si>
    <t>icr076422</t>
  </si>
  <si>
    <t>icr076423</t>
  </si>
  <si>
    <t>icr076446</t>
  </si>
  <si>
    <t>icr076447</t>
  </si>
  <si>
    <t>icr076460</t>
  </si>
  <si>
    <t>icr076461</t>
  </si>
  <si>
    <t>icr076480</t>
  </si>
  <si>
    <t>icr076481</t>
  </si>
  <si>
    <t>icr076494</t>
  </si>
  <si>
    <t>icr076495</t>
  </si>
  <si>
    <t>icr076508</t>
  </si>
  <si>
    <t>icr076509</t>
  </si>
  <si>
    <t>icr076518</t>
  </si>
  <si>
    <t>icr076519</t>
  </si>
  <si>
    <t>icr076527</t>
  </si>
  <si>
    <t>icr076528</t>
  </si>
  <si>
    <t>icr076569</t>
  </si>
  <si>
    <t>icr076570</t>
  </si>
  <si>
    <t>icr076599</t>
  </si>
  <si>
    <t>icr076600</t>
  </si>
  <si>
    <t>icr076607</t>
  </si>
  <si>
    <t>icr076608</t>
  </si>
  <si>
    <t>icr076611</t>
  </si>
  <si>
    <t>icr076612</t>
  </si>
  <si>
    <t>icr076632</t>
  </si>
  <si>
    <t>icr076633</t>
  </si>
  <si>
    <t>icr076638</t>
  </si>
  <si>
    <t>icr076639</t>
  </si>
  <si>
    <t>icr076646</t>
  </si>
  <si>
    <t>icr076647</t>
  </si>
  <si>
    <t>layer name is the unique sampling id that can be used to merge it with other data from AfSIS</t>
  </si>
  <si>
    <t>Wet chemistry data is from Vagen et al 2021 and part of AfSIS (https://doi.org/10.34725/DVN/66BFOB)</t>
  </si>
  <si>
    <t>Topsoil</t>
  </si>
  <si>
    <t>Subsoil</t>
  </si>
  <si>
    <t>P</t>
  </si>
  <si>
    <t>Clay fraction: &lt; 8 µm based on laser diffraction</t>
  </si>
  <si>
    <t>shaken for 4h at 25°C; 0.114 M ammoniumoxalate and 0.086 oxalic acid, total concentration of 0.2 M; parallel</t>
  </si>
  <si>
    <t>Kidatu_12</t>
  </si>
  <si>
    <t>Kidatu_14</t>
  </si>
  <si>
    <t>Itende_6</t>
  </si>
  <si>
    <t>Itende_7</t>
  </si>
  <si>
    <t>Itende_8</t>
  </si>
  <si>
    <t>Dambidolo_2</t>
  </si>
  <si>
    <t>Dambidolo_4</t>
  </si>
  <si>
    <t>Dambidolo_5</t>
  </si>
  <si>
    <t>Dambidolo_6</t>
  </si>
  <si>
    <t>Dambidolo_7</t>
  </si>
  <si>
    <t>Dambidolo_8</t>
  </si>
  <si>
    <t>Dambidolo_9</t>
  </si>
  <si>
    <t>Dambidolo_10</t>
  </si>
  <si>
    <t>Dambidolo_13</t>
  </si>
  <si>
    <t>Dambidolo_14</t>
  </si>
  <si>
    <t>Dambidolo_15</t>
  </si>
  <si>
    <t>Dambidolo_16</t>
  </si>
  <si>
    <t>Mbalambala_5</t>
  </si>
  <si>
    <t>Mbalambala_13</t>
  </si>
  <si>
    <t>Mbalambala_16</t>
  </si>
  <si>
    <t>Cropland</t>
  </si>
  <si>
    <t>Shrubland</t>
  </si>
  <si>
    <t>Other</t>
  </si>
  <si>
    <t>Forest</t>
  </si>
  <si>
    <t>Grassland</t>
  </si>
  <si>
    <t>Wooded_grassland</t>
  </si>
  <si>
    <t>Woodland</t>
  </si>
  <si>
    <t>Thicket</t>
  </si>
  <si>
    <t>Bushland</t>
  </si>
  <si>
    <t>NA</t>
  </si>
  <si>
    <t>Chinyanghuku_11</t>
  </si>
  <si>
    <t>Chinyanghuku_12</t>
  </si>
  <si>
    <t>Chinyanghuku_3_4</t>
  </si>
  <si>
    <t>Chinyanghuku_4_8</t>
  </si>
  <si>
    <t>Chinyanghuku_11_8</t>
  </si>
  <si>
    <t>Chinyanghuku_12_8</t>
  </si>
  <si>
    <t>Pandambili_1_1</t>
  </si>
  <si>
    <t>Pandambili_3_1</t>
  </si>
  <si>
    <t>Pandambili_7_2</t>
  </si>
  <si>
    <t>Pandambili_5_1</t>
  </si>
  <si>
    <t>Pandambili_16_1</t>
  </si>
  <si>
    <t>Kidatu_1_1</t>
  </si>
  <si>
    <t>Kidatu_3_1</t>
  </si>
  <si>
    <t>Kidatu_4_1</t>
  </si>
  <si>
    <t>Kidatu_7_3</t>
  </si>
  <si>
    <t>Kidatu_12_1</t>
  </si>
  <si>
    <t>Kidatu_14_1</t>
  </si>
  <si>
    <t>Itende_6_1</t>
  </si>
  <si>
    <t>Itende_7_2</t>
  </si>
  <si>
    <t>Itende_8_3</t>
  </si>
  <si>
    <t>Dambidolo_2_6</t>
  </si>
  <si>
    <t>Dambidolo_4_8</t>
  </si>
  <si>
    <t>Dambidolo_5_7</t>
  </si>
  <si>
    <t>Dambidolo_6_2</t>
  </si>
  <si>
    <t>Dambidolo_6_5</t>
  </si>
  <si>
    <t>Dambidolo_6_7</t>
  </si>
  <si>
    <t>Dambidolo_6_8</t>
  </si>
  <si>
    <t>Dambidolo_6_10</t>
  </si>
  <si>
    <t>Dambidolo_7_2</t>
  </si>
  <si>
    <t>Dambidolo_8_8</t>
  </si>
  <si>
    <t>Dambidolo_9_12</t>
  </si>
  <si>
    <t>Dambidolo_10_5</t>
  </si>
  <si>
    <t>Dambidolo_10_9</t>
  </si>
  <si>
    <t>Dambidolo_13_6</t>
  </si>
  <si>
    <t>Dambidolo_13_7</t>
  </si>
  <si>
    <t>Dambidolo_14_4</t>
  </si>
  <si>
    <t>Dambidolo_15_3</t>
  </si>
  <si>
    <t>Dambidolo_16_5</t>
  </si>
  <si>
    <t>Dambidolo_16_9</t>
  </si>
  <si>
    <t>Mbalambala_5_7</t>
  </si>
  <si>
    <t>Mbalambala_13_6</t>
  </si>
  <si>
    <t>Mbalambala_16_8</t>
  </si>
  <si>
    <t>Mbalambala_16_14</t>
  </si>
  <si>
    <t>Mega_2</t>
  </si>
  <si>
    <t>Mega_4</t>
  </si>
  <si>
    <t>Mega_12</t>
  </si>
  <si>
    <t>Mega_2_14</t>
  </si>
  <si>
    <t>Mega_4_6</t>
  </si>
  <si>
    <t>Mega_12_5</t>
  </si>
  <si>
    <t>Finnkolo_3</t>
  </si>
  <si>
    <t>Finnkolo_7</t>
  </si>
  <si>
    <t>Finnkolo_9</t>
  </si>
  <si>
    <t>Finnkolo_3_1</t>
  </si>
  <si>
    <t>Finnkolo_7_1</t>
  </si>
  <si>
    <t>Finnkolo_9_5</t>
  </si>
  <si>
    <t>Bana_10</t>
  </si>
  <si>
    <t>Bana_13</t>
  </si>
  <si>
    <t>Bana_10_1</t>
  </si>
  <si>
    <t>Bana_13_1</t>
  </si>
  <si>
    <t>Kutaber_3</t>
  </si>
  <si>
    <t>Kutaber_7</t>
  </si>
  <si>
    <t>Kutaber_8</t>
  </si>
  <si>
    <t>Kutaber_12</t>
  </si>
  <si>
    <t>Kutaber_3_8</t>
  </si>
  <si>
    <t>Kutaber_7_6</t>
  </si>
  <si>
    <t>Kutaber_8_10</t>
  </si>
  <si>
    <t>Kutaber_8_1</t>
  </si>
  <si>
    <t>Kutaber_12_1</t>
  </si>
  <si>
    <t>Kutaber_12_6</t>
  </si>
  <si>
    <t>Marafa_3</t>
  </si>
  <si>
    <t>Marafa_8</t>
  </si>
  <si>
    <t>Marafa_14</t>
  </si>
  <si>
    <t>Marafa_3_1</t>
  </si>
  <si>
    <t>Marafa_8_6</t>
  </si>
  <si>
    <t>Marafa_14_2</t>
  </si>
  <si>
    <t>Morijo_1</t>
  </si>
  <si>
    <t>Morijo_3</t>
  </si>
  <si>
    <t>Morijo_5</t>
  </si>
  <si>
    <t>Morijo_6</t>
  </si>
  <si>
    <t>Morijo_7</t>
  </si>
  <si>
    <t>Morijo_8</t>
  </si>
  <si>
    <t>Morijo_9</t>
  </si>
  <si>
    <t>Morijo_12</t>
  </si>
  <si>
    <t>Morijo_14</t>
  </si>
  <si>
    <t>Morijo_16</t>
  </si>
  <si>
    <t>Morijo_1_4</t>
  </si>
  <si>
    <t>Morijo_3_1</t>
  </si>
  <si>
    <t>Morijo_5_9</t>
  </si>
  <si>
    <t>Morijo_6_3</t>
  </si>
  <si>
    <t>Morijo_7_7</t>
  </si>
  <si>
    <t>Morijo_7_10</t>
  </si>
  <si>
    <t>Morijo_8_2</t>
  </si>
  <si>
    <t>Morijo_9_5</t>
  </si>
  <si>
    <t>Morijo_12_2</t>
  </si>
  <si>
    <t>Morijo_12_9</t>
  </si>
  <si>
    <t>Morijo_14_7</t>
  </si>
  <si>
    <t>Morijo_14_8</t>
  </si>
  <si>
    <t>Morijo_16_2</t>
  </si>
  <si>
    <t>Morijo_16_9</t>
  </si>
  <si>
    <t>Morijo_16_10</t>
  </si>
  <si>
    <t>Madadeni_13</t>
  </si>
  <si>
    <t>Madadeni_13_2</t>
  </si>
  <si>
    <t>Hopetown_8</t>
  </si>
  <si>
    <t>Martinho_5</t>
  </si>
  <si>
    <t>Martinho_12</t>
  </si>
  <si>
    <t>Hopetown_8_2</t>
  </si>
  <si>
    <t>Martinho_5_1</t>
  </si>
  <si>
    <t>Martinho_12_1</t>
  </si>
  <si>
    <t>Namasuba_1</t>
  </si>
  <si>
    <t>Namasuba_2</t>
  </si>
  <si>
    <t>Namasuba_3</t>
  </si>
  <si>
    <t>Namasuba_4</t>
  </si>
  <si>
    <t>Namasuba_5</t>
  </si>
  <si>
    <t>Namasuba_6</t>
  </si>
  <si>
    <t>Namasuba_7</t>
  </si>
  <si>
    <t>Namasuba_8</t>
  </si>
  <si>
    <t>Namasuba_9</t>
  </si>
  <si>
    <t>Namasuba_1_7</t>
  </si>
  <si>
    <t>Namasuba_1_10</t>
  </si>
  <si>
    <t>Namasuba_2_4</t>
  </si>
  <si>
    <t>Namasuba_2_5</t>
  </si>
  <si>
    <t>Namasuba_3_1</t>
  </si>
  <si>
    <t>Namasuba_4_9</t>
  </si>
  <si>
    <t>Namasuba_5_10</t>
  </si>
  <si>
    <t>Namasuba_6_7</t>
  </si>
  <si>
    <t>Namasuba_7_8</t>
  </si>
  <si>
    <t>Namasuba_7_9</t>
  </si>
  <si>
    <t>Namasuba_8_5</t>
  </si>
  <si>
    <t>Namasuba_8_8</t>
  </si>
  <si>
    <t>Namasuba_8_9</t>
  </si>
  <si>
    <t>Namasuba_9_2</t>
  </si>
  <si>
    <t>Namasuba_9_7</t>
  </si>
  <si>
    <t>Namasuba_12</t>
  </si>
  <si>
    <t>Namasuba_14</t>
  </si>
  <si>
    <t>Namasuba_15</t>
  </si>
  <si>
    <t>Namasuba_16</t>
  </si>
  <si>
    <t>Namasuba_12_3</t>
  </si>
  <si>
    <t>Namasuba_12_10</t>
  </si>
  <si>
    <t>Namasuba_14_1</t>
  </si>
  <si>
    <t>Namasuba_14_5</t>
  </si>
  <si>
    <t>Namasuba_14_9</t>
  </si>
  <si>
    <t>Namasuba_15_5</t>
  </si>
  <si>
    <t>Namasuba_15_9</t>
  </si>
  <si>
    <t>Namasuba_16_5</t>
  </si>
  <si>
    <t>Namasuba_16_9</t>
  </si>
  <si>
    <t>Hoima_1</t>
  </si>
  <si>
    <t>Hoima_6</t>
  </si>
  <si>
    <t>Hoima_8</t>
  </si>
  <si>
    <t>Hoima_9</t>
  </si>
  <si>
    <t>Hoima_1_6</t>
  </si>
  <si>
    <t>Hoima_1_8</t>
  </si>
  <si>
    <t>Hoima_6_7</t>
  </si>
  <si>
    <t>Hoima_8_8</t>
  </si>
  <si>
    <t>Hoima_9_6</t>
  </si>
  <si>
    <t>Hoima_13</t>
  </si>
  <si>
    <t>Hoima_16</t>
  </si>
  <si>
    <t>Hoima_13_4</t>
  </si>
  <si>
    <t>Hoima_16_8</t>
  </si>
  <si>
    <t>Monga_16</t>
  </si>
  <si>
    <t>Monga_16_1</t>
  </si>
  <si>
    <t>Didy_1</t>
  </si>
  <si>
    <t>Didy_2</t>
  </si>
  <si>
    <t>Didy_3</t>
  </si>
  <si>
    <t>Didy_4</t>
  </si>
  <si>
    <t>Didy_5</t>
  </si>
  <si>
    <t>Didy_6</t>
  </si>
  <si>
    <t>Didy_1_2</t>
  </si>
  <si>
    <t>Didy_1_5</t>
  </si>
  <si>
    <t>Didy_1_8</t>
  </si>
  <si>
    <t>Didy_1_10</t>
  </si>
  <si>
    <t>Didy_2_2</t>
  </si>
  <si>
    <t>Didy_2_3</t>
  </si>
  <si>
    <t>Didy_2_6</t>
  </si>
  <si>
    <t>Didy_2_7</t>
  </si>
  <si>
    <t>Didy_2_8</t>
  </si>
  <si>
    <t>Didy_3_3</t>
  </si>
  <si>
    <t>Didy_3_5</t>
  </si>
  <si>
    <t>Didy_3_7</t>
  </si>
  <si>
    <t>Didy_4_1</t>
  </si>
  <si>
    <t>Didy_4_3</t>
  </si>
  <si>
    <t>Didy_4_4</t>
  </si>
  <si>
    <t>Didy_4_5</t>
  </si>
  <si>
    <t>Didy_4_8</t>
  </si>
  <si>
    <t>Didy_4_9</t>
  </si>
  <si>
    <t>Didy_4_10</t>
  </si>
  <si>
    <t>Didy_5_3</t>
  </si>
  <si>
    <t>Didy_5_7</t>
  </si>
  <si>
    <t>Didy_6_2</t>
  </si>
  <si>
    <t>Didy_6_4</t>
  </si>
  <si>
    <t>Didy_6_5</t>
  </si>
  <si>
    <t>Didy_6_7</t>
  </si>
  <si>
    <t>Didy_6_8</t>
  </si>
  <si>
    <t>Didy_6_9</t>
  </si>
  <si>
    <t>Didy_6_10</t>
  </si>
  <si>
    <t>Didy_7</t>
  </si>
  <si>
    <t>Didy_8</t>
  </si>
  <si>
    <t>Didy_9</t>
  </si>
  <si>
    <t>Didy_10</t>
  </si>
  <si>
    <t>Didy_11</t>
  </si>
  <si>
    <t>Didy_12</t>
  </si>
  <si>
    <t>Didy_13</t>
  </si>
  <si>
    <t>Didy_14</t>
  </si>
  <si>
    <t>Didy_7_3</t>
  </si>
  <si>
    <t>Didy_7_4</t>
  </si>
  <si>
    <t>Didy_7_5</t>
  </si>
  <si>
    <t>Didy_7_6</t>
  </si>
  <si>
    <t>Didy_8_5</t>
  </si>
  <si>
    <t>Didy_8_8</t>
  </si>
  <si>
    <t>Didy_15</t>
  </si>
  <si>
    <t>Didy_16</t>
  </si>
  <si>
    <t>Didy_9_1</t>
  </si>
  <si>
    <t>Didy_9_2</t>
  </si>
  <si>
    <t>Didy_9_3</t>
  </si>
  <si>
    <t>Didy_9_5</t>
  </si>
  <si>
    <t>Didy_9_7</t>
  </si>
  <si>
    <t>Didy_9_8</t>
  </si>
  <si>
    <t>Didy_9_10</t>
  </si>
  <si>
    <t>Didy_10_2</t>
  </si>
  <si>
    <t>Didy_10_3</t>
  </si>
  <si>
    <t>Didy_10_7</t>
  </si>
  <si>
    <t>Didy_10_8</t>
  </si>
  <si>
    <t>Didy_10_9</t>
  </si>
  <si>
    <t>Didy_11_2</t>
  </si>
  <si>
    <t>Didy_11_4</t>
  </si>
  <si>
    <t>Didy_11_10</t>
  </si>
  <si>
    <t>Didy_12_1</t>
  </si>
  <si>
    <t>Didy_12_2</t>
  </si>
  <si>
    <t>Didy_12_3</t>
  </si>
  <si>
    <t>Didy_12_4</t>
  </si>
  <si>
    <t>Didy_12_7</t>
  </si>
  <si>
    <t>Didy_12_9</t>
  </si>
  <si>
    <t>Didy_13_5</t>
  </si>
  <si>
    <t>Didy_13_6</t>
  </si>
  <si>
    <t>Didy_13_8</t>
  </si>
  <si>
    <t>Didy_13_10</t>
  </si>
  <si>
    <t>Didy_14_1</t>
  </si>
  <si>
    <t>Didy_14_4</t>
  </si>
  <si>
    <t>Didy_14_6</t>
  </si>
  <si>
    <t>Didy_14_7</t>
  </si>
  <si>
    <t>Didy_14_8</t>
  </si>
  <si>
    <t>Didy_14_9</t>
  </si>
  <si>
    <t>Didy_14_10</t>
  </si>
  <si>
    <t>Didy_15_2</t>
  </si>
  <si>
    <t>Didy_15_3</t>
  </si>
  <si>
    <t>Didy_15_5</t>
  </si>
  <si>
    <t>Didy_15_8</t>
  </si>
  <si>
    <t>Didy_15_10</t>
  </si>
  <si>
    <t>Didy_16_2</t>
  </si>
  <si>
    <t>Didy_16_3</t>
  </si>
  <si>
    <t>Didy_16_4</t>
  </si>
  <si>
    <t>Didy_16_7</t>
  </si>
  <si>
    <t>Didy_16_11</t>
  </si>
  <si>
    <t>Nyalagari_2</t>
  </si>
  <si>
    <t>Nyalagari_3</t>
  </si>
  <si>
    <t>Nyalagari_4</t>
  </si>
  <si>
    <t>Nyalagari_2_7</t>
  </si>
  <si>
    <t>Nyalagari_4_2</t>
  </si>
  <si>
    <t>Nyalagari_10</t>
  </si>
  <si>
    <t>Nyalagari_12</t>
  </si>
  <si>
    <t>Nyalagari_13</t>
  </si>
  <si>
    <t>Nyalagari_3_6</t>
  </si>
  <si>
    <t>Nyalagari_14</t>
  </si>
  <si>
    <t>Nyalagari_15</t>
  </si>
  <si>
    <t>Nyalagari_16</t>
  </si>
  <si>
    <t>Nyalagari_7</t>
  </si>
  <si>
    <t>Nyalagari_7_2</t>
  </si>
  <si>
    <t>Nyalagari_10_1</t>
  </si>
  <si>
    <t>Nyalagari_14_2</t>
  </si>
  <si>
    <t>Nyalagari_15_2</t>
  </si>
  <si>
    <t>Nyalagari_16_1</t>
  </si>
  <si>
    <t>Pampaida_1</t>
  </si>
  <si>
    <t>Pampaida_5</t>
  </si>
  <si>
    <t>Pampaida_6</t>
  </si>
  <si>
    <t>Pampaida_1_3</t>
  </si>
  <si>
    <t>Pampaida_5_1</t>
  </si>
  <si>
    <t>Pampaida_7</t>
  </si>
  <si>
    <t>Pampaida_6_2</t>
  </si>
  <si>
    <t>Pampaida_9</t>
  </si>
  <si>
    <t>Pampaida_14</t>
  </si>
  <si>
    <t>Pampaida_16</t>
  </si>
  <si>
    <t>Pampaida_7_1</t>
  </si>
  <si>
    <t>Pampaida_9_1</t>
  </si>
  <si>
    <t>Pampaida_14_1</t>
  </si>
  <si>
    <t>Pampaida_16_1</t>
  </si>
  <si>
    <t>Kutigi_2</t>
  </si>
  <si>
    <t>Kutigi_9</t>
  </si>
  <si>
    <t>Kutigi_15</t>
  </si>
  <si>
    <t>Kutigi_2_2</t>
  </si>
  <si>
    <t>Kutigi_9_4</t>
  </si>
  <si>
    <t>Kutigi_15_3</t>
  </si>
  <si>
    <t>SanzaPompo_1</t>
  </si>
  <si>
    <t>SanzaPompo_3</t>
  </si>
  <si>
    <t>SanzaPompo_7</t>
  </si>
  <si>
    <t>SanzaPompo_10</t>
  </si>
  <si>
    <t>SanzaPompo_1_1</t>
  </si>
  <si>
    <t>SanzaPompo_3_1</t>
  </si>
  <si>
    <t>SanzaPompo_7_1</t>
  </si>
  <si>
    <t>SanzaPompo_10_1</t>
  </si>
  <si>
    <t>Mucope_1</t>
  </si>
  <si>
    <t>Mucope_7</t>
  </si>
  <si>
    <t>Mucope_9</t>
  </si>
  <si>
    <t>Mucope_1_1</t>
  </si>
  <si>
    <t>Mucope_7_1</t>
  </si>
  <si>
    <t>Mucope_9_1</t>
  </si>
  <si>
    <t>Mucope_12</t>
  </si>
  <si>
    <t>Mucope_13</t>
  </si>
  <si>
    <t>Mucope_16</t>
  </si>
  <si>
    <t>Mucope_12_1</t>
  </si>
  <si>
    <t>Mucope_13_1</t>
  </si>
  <si>
    <t>Mucope_16_1</t>
  </si>
  <si>
    <t>Bimbe_2</t>
  </si>
  <si>
    <t>Bimbe_7</t>
  </si>
  <si>
    <t>Bimbe_11</t>
  </si>
  <si>
    <t>Bimbe_2_1</t>
  </si>
  <si>
    <t>Bimbe_7_1</t>
  </si>
  <si>
    <t>Bimbe_12</t>
  </si>
  <si>
    <t>Bimbe_11_1</t>
  </si>
  <si>
    <t>Bimbe_15</t>
  </si>
  <si>
    <t>Bimbe_12_1</t>
  </si>
  <si>
    <t>Bimbe_15_1</t>
  </si>
  <si>
    <t>Luimbale_1</t>
  </si>
  <si>
    <t>Luimbale_5</t>
  </si>
  <si>
    <t>Luimbale_8</t>
  </si>
  <si>
    <t>Luimbale_1_1</t>
  </si>
  <si>
    <t>Luimbale_5_1</t>
  </si>
  <si>
    <t>Luimbale_8_1</t>
  </si>
  <si>
    <t>Luimbale_12</t>
  </si>
  <si>
    <t>Luimbale_14</t>
  </si>
  <si>
    <t>Luimbale_15</t>
  </si>
  <si>
    <t>Luimbale_12_1</t>
  </si>
  <si>
    <t>Luimbale_14_1</t>
  </si>
  <si>
    <t>Luimbale_15_1</t>
  </si>
  <si>
    <t>Paje_12</t>
  </si>
  <si>
    <t>Paje_12_1</t>
  </si>
  <si>
    <t>Gumare_4</t>
  </si>
  <si>
    <t>Gumare_6</t>
  </si>
  <si>
    <t>Gumare_4_1</t>
  </si>
  <si>
    <t>Gumare_6_1</t>
  </si>
  <si>
    <t>Musungwa_1</t>
  </si>
  <si>
    <t>Musungwa_2</t>
  </si>
  <si>
    <t>Musungwa_5</t>
  </si>
  <si>
    <t>Musungwa_13</t>
  </si>
  <si>
    <t>Musungwa_1_1</t>
  </si>
  <si>
    <t>Musungwa_2_1</t>
  </si>
  <si>
    <t>Musungwa_5_1</t>
  </si>
  <si>
    <t>Musungwa_13_1</t>
  </si>
  <si>
    <t>Nyalagari_12_2</t>
  </si>
  <si>
    <t>Nyalagari_13_1</t>
  </si>
  <si>
    <t>Analavory_1</t>
  </si>
  <si>
    <t>Analavory_2</t>
  </si>
  <si>
    <t>Analavory_3</t>
  </si>
  <si>
    <t>Analavory_4</t>
  </si>
  <si>
    <t>Analavory_6</t>
  </si>
  <si>
    <t>Analavory_1_5</t>
  </si>
  <si>
    <t>Analavory_1_8</t>
  </si>
  <si>
    <t>Analavory_1_11</t>
  </si>
  <si>
    <t>Analavory_2_6</t>
  </si>
  <si>
    <t>Analavory_3_2</t>
  </si>
  <si>
    <t>Analavory_7</t>
  </si>
  <si>
    <t>Analavory_8</t>
  </si>
  <si>
    <t>Analavory_9</t>
  </si>
  <si>
    <t>Analavory_4_2</t>
  </si>
  <si>
    <t>Analavory_4_8</t>
  </si>
  <si>
    <t>Analavory_4_10</t>
  </si>
  <si>
    <t>Analavory_10</t>
  </si>
  <si>
    <t>Analavory_6_2</t>
  </si>
  <si>
    <t>Analavory_6_9</t>
  </si>
  <si>
    <t>Analavory_7_9</t>
  </si>
  <si>
    <t>Analavory_8_6</t>
  </si>
  <si>
    <t>Analavory_12</t>
  </si>
  <si>
    <t>Analavory_9_4</t>
  </si>
  <si>
    <t>Analavory_9_9</t>
  </si>
  <si>
    <t>Analavory_13</t>
  </si>
  <si>
    <t>Analavory_14</t>
  </si>
  <si>
    <t>Analavory_15</t>
  </si>
  <si>
    <t>Analavory_16</t>
  </si>
  <si>
    <t>Analavory_10_5</t>
  </si>
  <si>
    <t>Analavory_12_6</t>
  </si>
  <si>
    <t>Analavory_13_14</t>
  </si>
  <si>
    <t>Analavory_14_4</t>
  </si>
  <si>
    <t>Analavory_14_6</t>
  </si>
  <si>
    <t>Analavory_15_7</t>
  </si>
  <si>
    <t>Analavory_15_10</t>
  </si>
  <si>
    <t>Analavory_16_4</t>
  </si>
  <si>
    <t>sfromm@dartmouth.edu</t>
  </si>
  <si>
    <t>von Fromm et al. (2023) Controls on timescales of soil organic carbon persistence across sub-Saharan Africa, Global Change Biology</t>
  </si>
  <si>
    <t>vonFromm_2023</t>
  </si>
  <si>
    <t>10.1111/gcb.17089</t>
  </si>
  <si>
    <t>Dartmouth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</si>
</sst>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"/>
    <numFmt numFmtId="165" formatCode="0.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rgb="FF000000"/>
      <name val="Calibri"/>
    </font>
    <font>
      <sz val="8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6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28" fillId="0" borderId="0" applyFont="0" applyFill="0" applyBorder="0" applyAlignment="0" applyProtection="0"/>
  </cellStyleXfs>
  <cellXfs count="17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25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ill="1" applyBorder="1" applyAlignment="1">
      <alignment vertical="center" wrapText="1"/>
    </xf>
    <xf numFmtId="1" fontId="25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2" borderId="1" xfId="0" applyFont="1" applyFill="1" applyBorder="1" applyAlignment="1">
      <alignment horizontal="center" vertical="center" readingOrder="1"/>
    </xf>
    <xf numFmtId="0" fontId="16" fillId="0" borderId="1" xfId="189" applyBorder="1" applyAlignment="1">
      <alignment horizontal="left" wrapText="1" readingOrder="1"/>
    </xf>
    <xf numFmtId="0" fontId="16" fillId="5" borderId="1" xfId="189" applyFill="1" applyBorder="1" applyAlignment="1"/>
    <xf numFmtId="164" fontId="14" fillId="0" borderId="1" xfId="251" applyNumberFormat="1" applyFont="1" applyBorder="1"/>
    <xf numFmtId="0" fontId="2" fillId="2" borderId="1" xfId="0" applyFont="1" applyFill="1" applyBorder="1" applyAlignment="1">
      <alignment horizontal="left" vertical="top" readingOrder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readingOrder="1"/>
    </xf>
    <xf numFmtId="0" fontId="4" fillId="4" borderId="1" xfId="0" applyFont="1" applyFill="1" applyBorder="1" applyAlignment="1">
      <alignment horizontal="left" vertical="top" readingOrder="1"/>
    </xf>
    <xf numFmtId="0" fontId="4" fillId="29" borderId="1" xfId="0" applyFont="1" applyFill="1" applyBorder="1" applyAlignment="1">
      <alignment horizontal="center" vertical="center" readingOrder="1"/>
    </xf>
    <xf numFmtId="1" fontId="0" fillId="0" borderId="1" xfId="295" applyNumberFormat="1" applyFont="1" applyBorder="1" applyAlignment="1"/>
    <xf numFmtId="1" fontId="5" fillId="0" borderId="1" xfId="295" applyNumberFormat="1" applyFont="1" applyBorder="1" applyAlignment="1">
      <alignment wrapText="1"/>
    </xf>
    <xf numFmtId="1" fontId="0" fillId="0" borderId="1" xfId="295" applyNumberFormat="1" applyFont="1" applyBorder="1"/>
    <xf numFmtId="2" fontId="0" fillId="0" borderId="1" xfId="0" applyNumberFormat="1" applyBorder="1"/>
    <xf numFmtId="165" fontId="5" fillId="0" borderId="1" xfId="0" applyNumberFormat="1" applyFont="1" applyBorder="1" applyAlignment="1">
      <alignment wrapText="1"/>
    </xf>
    <xf numFmtId="165" fontId="0" fillId="0" borderId="1" xfId="0" applyNumberFormat="1" applyBorder="1"/>
    <xf numFmtId="2" fontId="5" fillId="0" borderId="1" xfId="0" applyNumberFormat="1" applyFont="1" applyBorder="1" applyAlignment="1">
      <alignment wrapText="1"/>
    </xf>
    <xf numFmtId="0" fontId="15" fillId="5" borderId="1" xfId="252" applyFont="1" applyFill="1" applyBorder="1" applyAlignment="1"/>
  </cellXfs>
  <cellStyles count="296">
    <cellStyle name="Comma" xfId="295" builtinId="3"/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1010000}"/>
    <cellStyle name="Normal" xfId="0" builtinId="0"/>
    <cellStyle name="Normal 2" xfId="251" xr:uid="{00000000-0005-0000-0000-000023010000}"/>
    <cellStyle name="Normal 7" xfId="253" xr:uid="{00000000-0005-0000-0000-000024010000}"/>
    <cellStyle name="Standard 2" xfId="254" xr:uid="{00000000-0005-0000-0000-000025010000}"/>
    <cellStyle name="Standard 2 2" xfId="255" xr:uid="{00000000-0005-0000-0000-000026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fromm@dartmouth.edu" TargetMode="External"/><Relationship Id="rId1" Type="http://schemas.openxmlformats.org/officeDocument/2006/relationships/hyperlink" Target="mailto:sfromm@dartmouth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3" customWidth="1"/>
    <col min="2" max="2" width="21.5546875" style="3" customWidth="1"/>
    <col min="3" max="3" width="15.44140625" style="3" customWidth="1"/>
    <col min="4" max="4" width="13.109375" style="3" customWidth="1"/>
    <col min="5" max="5" width="19.44140625" style="3" customWidth="1"/>
    <col min="6" max="6" width="13.109375" style="3" customWidth="1"/>
    <col min="7" max="7" width="18.77734375" style="110" bestFit="1" customWidth="1"/>
    <col min="8" max="8" width="19.44140625" style="110" bestFit="1" customWidth="1"/>
    <col min="9" max="9" width="21.44140625" style="110" bestFit="1" customWidth="1"/>
    <col min="10" max="10" width="14.109375" style="3" customWidth="1"/>
    <col min="11" max="11" width="13.10937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09375" style="3" bestFit="1" customWidth="1"/>
    <col min="16" max="16" width="18.44140625" style="3" customWidth="1"/>
    <col min="17" max="16384" width="15.109375" style="3"/>
  </cols>
  <sheetData>
    <row r="1" spans="1:17" s="21" customFormat="1" ht="18" customHeight="1" x14ac:dyDescent="0.3">
      <c r="A1" s="18" t="s">
        <v>666</v>
      </c>
      <c r="B1" s="18" t="s">
        <v>670</v>
      </c>
      <c r="C1" s="19" t="s">
        <v>761</v>
      </c>
      <c r="D1" s="18" t="s">
        <v>0</v>
      </c>
      <c r="E1" s="18" t="s">
        <v>1</v>
      </c>
      <c r="F1" s="18" t="s">
        <v>2</v>
      </c>
      <c r="G1" s="113" t="s">
        <v>743</v>
      </c>
      <c r="H1" s="113" t="s">
        <v>744</v>
      </c>
      <c r="I1" s="113" t="s">
        <v>745</v>
      </c>
      <c r="J1" s="18" t="s">
        <v>3</v>
      </c>
      <c r="K1" s="18" t="s">
        <v>4</v>
      </c>
      <c r="L1" s="19" t="s">
        <v>5</v>
      </c>
      <c r="M1" s="18" t="s">
        <v>361</v>
      </c>
      <c r="N1" s="20" t="s">
        <v>244</v>
      </c>
      <c r="O1" s="20" t="s">
        <v>428</v>
      </c>
      <c r="P1" s="21" t="s">
        <v>809</v>
      </c>
    </row>
    <row r="2" spans="1:17" s="21" customFormat="1" ht="25.5" customHeight="1" x14ac:dyDescent="0.3">
      <c r="A2" s="22" t="s">
        <v>667</v>
      </c>
      <c r="B2" s="22" t="s">
        <v>669</v>
      </c>
      <c r="C2" s="22" t="s">
        <v>762</v>
      </c>
      <c r="D2" s="22" t="s">
        <v>6</v>
      </c>
      <c r="E2" s="22" t="s">
        <v>7</v>
      </c>
      <c r="F2" s="22" t="s">
        <v>8</v>
      </c>
      <c r="G2" s="108" t="s">
        <v>746</v>
      </c>
      <c r="H2" s="108" t="s">
        <v>747</v>
      </c>
      <c r="I2" s="108" t="s">
        <v>748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292</v>
      </c>
      <c r="O2" s="23" t="s">
        <v>362</v>
      </c>
      <c r="P2" s="136" t="s">
        <v>876</v>
      </c>
      <c r="Q2" s="134"/>
    </row>
    <row r="3" spans="1:17" s="33" customFormat="1" ht="31.05" customHeight="1" x14ac:dyDescent="0.3">
      <c r="A3" s="28" t="s">
        <v>360</v>
      </c>
      <c r="B3" s="28"/>
      <c r="C3" s="28"/>
      <c r="D3" s="28" t="s">
        <v>242</v>
      </c>
      <c r="E3" s="28" t="s">
        <v>240</v>
      </c>
      <c r="F3" s="28" t="s">
        <v>241</v>
      </c>
      <c r="G3" s="109" t="s">
        <v>726</v>
      </c>
      <c r="H3" s="109" t="s">
        <v>34</v>
      </c>
      <c r="I3" s="109" t="s">
        <v>727</v>
      </c>
      <c r="J3" s="28" t="s">
        <v>271</v>
      </c>
      <c r="K3" s="28" t="s">
        <v>290</v>
      </c>
      <c r="L3" s="28" t="s">
        <v>291</v>
      </c>
      <c r="M3" s="28" t="s">
        <v>13</v>
      </c>
      <c r="N3" s="104"/>
      <c r="O3" s="104" t="s">
        <v>359</v>
      </c>
      <c r="P3" s="135" t="s">
        <v>877</v>
      </c>
    </row>
    <row r="4" spans="1:17" ht="69" x14ac:dyDescent="0.3">
      <c r="A4" s="128" t="s">
        <v>1908</v>
      </c>
      <c r="B4" s="173" t="s">
        <v>1909</v>
      </c>
      <c r="C4" s="138"/>
      <c r="D4" s="128" t="s">
        <v>962</v>
      </c>
      <c r="E4" s="128" t="s">
        <v>1910</v>
      </c>
      <c r="F4" s="157" t="s">
        <v>1906</v>
      </c>
      <c r="G4" s="127">
        <v>2022</v>
      </c>
      <c r="H4" s="126">
        <v>2</v>
      </c>
      <c r="I4" s="126">
        <v>3</v>
      </c>
      <c r="J4" s="128" t="s">
        <v>962</v>
      </c>
      <c r="K4" s="158" t="s">
        <v>1906</v>
      </c>
      <c r="L4" s="139"/>
      <c r="M4" s="140" t="s">
        <v>1907</v>
      </c>
      <c r="N4" s="128" t="s">
        <v>1486</v>
      </c>
      <c r="O4" s="126"/>
      <c r="P4" s="141">
        <v>2021091612</v>
      </c>
    </row>
    <row r="5" spans="1:17" ht="14.4" x14ac:dyDescent="0.3">
      <c r="A5" s="13"/>
      <c r="B5" s="13"/>
      <c r="C5" s="13"/>
      <c r="D5" s="13"/>
      <c r="E5" s="13"/>
      <c r="F5" s="13"/>
      <c r="G5" s="118"/>
      <c r="H5" s="118"/>
      <c r="I5" s="118"/>
      <c r="J5" s="13"/>
      <c r="K5" s="13"/>
      <c r="L5" s="13"/>
      <c r="M5" s="13"/>
      <c r="N5" s="13"/>
    </row>
    <row r="6" spans="1:17" ht="14.4" x14ac:dyDescent="0.3">
      <c r="A6" s="13"/>
      <c r="B6" s="13"/>
      <c r="C6" s="13"/>
      <c r="D6" s="13"/>
      <c r="E6" s="13"/>
      <c r="F6" s="13"/>
      <c r="G6" s="118"/>
      <c r="H6" s="118"/>
      <c r="I6" s="118"/>
      <c r="J6" s="13"/>
      <c r="K6" s="13"/>
      <c r="L6" s="13"/>
      <c r="M6" s="13"/>
      <c r="N6" s="13"/>
    </row>
    <row r="7" spans="1:17" ht="14.4" x14ac:dyDescent="0.3"/>
    <row r="8" spans="1:17" ht="14.4" x14ac:dyDescent="0.3"/>
    <row r="9" spans="1:17" ht="14.4" x14ac:dyDescent="0.3"/>
    <row r="10" spans="1:17" ht="14.4" x14ac:dyDescent="0.3"/>
    <row r="11" spans="1:17" ht="14.4" x14ac:dyDescent="0.3"/>
    <row r="12" spans="1:17" ht="14.4" x14ac:dyDescent="0.3"/>
    <row r="13" spans="1:17" ht="14.4" x14ac:dyDescent="0.3"/>
    <row r="14" spans="1:17" ht="14.4" x14ac:dyDescent="0.3"/>
    <row r="15" spans="1:17" ht="14.4" x14ac:dyDescent="0.3"/>
    <row r="16" spans="1:17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</sheetData>
  <hyperlinks>
    <hyperlink ref="F4" r:id="rId1" xr:uid="{8B2FC8E4-B68E-4020-A41E-902800AD4879}"/>
    <hyperlink ref="K4" r:id="rId2" xr:uid="{EC3C35B4-7109-4A91-B327-448E1B5F758D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4"/>
  <sheetViews>
    <sheetView zoomScale="70" zoomScaleNormal="70" workbookViewId="0">
      <selection activeCell="A4" sqref="A4:A163"/>
    </sheetView>
  </sheetViews>
  <sheetFormatPr defaultColWidth="15.109375" defaultRowHeight="15" customHeight="1" x14ac:dyDescent="0.3"/>
  <cols>
    <col min="1" max="1" width="14.6640625" style="3" customWidth="1"/>
    <col min="2" max="2" width="14.6640625" style="9" bestFit="1" customWidth="1"/>
    <col min="3" max="3" width="12.6640625" style="9" bestFit="1" customWidth="1"/>
    <col min="4" max="4" width="12" style="9" bestFit="1" customWidth="1"/>
    <col min="5" max="5" width="12.6640625" style="3" customWidth="1"/>
    <col min="6" max="6" width="13.109375" style="3" bestFit="1" customWidth="1"/>
    <col min="7" max="7" width="33.109375" style="3" customWidth="1"/>
    <col min="8" max="16384" width="15.109375" style="3"/>
  </cols>
  <sheetData>
    <row r="1" spans="1:7" s="21" customFormat="1" ht="20.25" customHeight="1" x14ac:dyDescent="0.3">
      <c r="A1" s="18" t="s">
        <v>666</v>
      </c>
      <c r="B1" s="18" t="s">
        <v>14</v>
      </c>
      <c r="C1" s="18" t="s">
        <v>429</v>
      </c>
      <c r="D1" s="18" t="s">
        <v>430</v>
      </c>
      <c r="E1" s="24" t="s">
        <v>431</v>
      </c>
      <c r="F1" s="25" t="s">
        <v>432</v>
      </c>
      <c r="G1" s="24" t="s">
        <v>15</v>
      </c>
    </row>
    <row r="2" spans="1:7" s="21" customFormat="1" ht="27.75" customHeight="1" x14ac:dyDescent="0.3">
      <c r="A2" s="22" t="s">
        <v>667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">
      <c r="A3" s="28" t="s">
        <v>360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4" x14ac:dyDescent="0.3">
      <c r="A4" s="128" t="s">
        <v>1908</v>
      </c>
      <c r="B4" s="129" t="s">
        <v>964</v>
      </c>
      <c r="C4" s="129">
        <v>-6.8872179999999998</v>
      </c>
      <c r="D4" s="129">
        <v>36.090309140000002</v>
      </c>
      <c r="E4" s="130" t="s">
        <v>224</v>
      </c>
      <c r="F4" s="131">
        <v>792</v>
      </c>
      <c r="G4" s="131" t="s">
        <v>963</v>
      </c>
    </row>
    <row r="5" spans="1:7" ht="14.4" x14ac:dyDescent="0.3">
      <c r="A5" s="128" t="s">
        <v>1908</v>
      </c>
      <c r="B5" s="129" t="s">
        <v>965</v>
      </c>
      <c r="C5" s="129">
        <v>-6.86531687</v>
      </c>
      <c r="D5" s="129">
        <v>36.10004807</v>
      </c>
      <c r="E5" s="130" t="s">
        <v>224</v>
      </c>
      <c r="F5" s="131">
        <v>821</v>
      </c>
      <c r="G5" s="131" t="s">
        <v>963</v>
      </c>
    </row>
    <row r="6" spans="1:7" ht="14.4" x14ac:dyDescent="0.3">
      <c r="A6" s="128" t="s">
        <v>1908</v>
      </c>
      <c r="B6" s="129" t="s">
        <v>1522</v>
      </c>
      <c r="C6" s="129">
        <v>-6.8942399999999999</v>
      </c>
      <c r="D6" s="129">
        <v>36.133899999999997</v>
      </c>
      <c r="E6" s="130" t="s">
        <v>224</v>
      </c>
      <c r="F6" s="131">
        <v>0</v>
      </c>
      <c r="G6" s="131" t="s">
        <v>963</v>
      </c>
    </row>
    <row r="7" spans="1:7" ht="14.4" x14ac:dyDescent="0.3">
      <c r="A7" s="128" t="s">
        <v>1908</v>
      </c>
      <c r="B7" s="129" t="s">
        <v>1523</v>
      </c>
      <c r="C7" s="129">
        <v>-6.85878706</v>
      </c>
      <c r="D7" s="129">
        <v>36.142848970000003</v>
      </c>
      <c r="E7" s="130" t="s">
        <v>224</v>
      </c>
      <c r="F7" s="131">
        <v>838</v>
      </c>
      <c r="G7" s="131" t="s">
        <v>963</v>
      </c>
    </row>
    <row r="8" spans="1:7" ht="14.4" x14ac:dyDescent="0.3">
      <c r="A8" s="128" t="s">
        <v>1908</v>
      </c>
      <c r="B8" s="129" t="s">
        <v>966</v>
      </c>
      <c r="C8" s="129">
        <v>-6.1260099400000003</v>
      </c>
      <c r="D8" s="129">
        <v>36.44020081</v>
      </c>
      <c r="E8" s="130" t="s">
        <v>224</v>
      </c>
      <c r="F8" s="131">
        <v>1031</v>
      </c>
      <c r="G8" s="131" t="s">
        <v>963</v>
      </c>
    </row>
    <row r="9" spans="1:7" ht="14.4" x14ac:dyDescent="0.3">
      <c r="A9" s="128" t="s">
        <v>1908</v>
      </c>
      <c r="B9" s="129" t="s">
        <v>967</v>
      </c>
      <c r="C9" s="129">
        <v>-6.0639399999999997</v>
      </c>
      <c r="D9" s="159">
        <v>36.4405</v>
      </c>
      <c r="E9" s="130" t="s">
        <v>224</v>
      </c>
      <c r="F9" s="131">
        <v>0</v>
      </c>
      <c r="G9" s="131" t="s">
        <v>963</v>
      </c>
    </row>
    <row r="10" spans="1:7" ht="14.4" x14ac:dyDescent="0.3">
      <c r="A10" s="128" t="s">
        <v>1908</v>
      </c>
      <c r="B10" s="129" t="s">
        <v>968</v>
      </c>
      <c r="C10" s="129">
        <v>-6.1174900000000001</v>
      </c>
      <c r="D10" s="129">
        <v>36.457700000000003</v>
      </c>
      <c r="E10" s="130" t="s">
        <v>224</v>
      </c>
      <c r="F10" s="131">
        <v>1043</v>
      </c>
      <c r="G10" s="131" t="s">
        <v>963</v>
      </c>
    </row>
    <row r="11" spans="1:7" ht="14.4" x14ac:dyDescent="0.3">
      <c r="A11" s="128" t="s">
        <v>1908</v>
      </c>
      <c r="B11" s="129" t="s">
        <v>969</v>
      </c>
      <c r="C11" s="129">
        <v>-6.0699701299999997</v>
      </c>
      <c r="D11" s="129">
        <v>36.464588169999999</v>
      </c>
      <c r="E11" s="130" t="s">
        <v>224</v>
      </c>
      <c r="F11" s="131">
        <v>1061</v>
      </c>
      <c r="G11" s="131" t="s">
        <v>963</v>
      </c>
    </row>
    <row r="12" spans="1:7" ht="14.4" x14ac:dyDescent="0.3">
      <c r="A12" s="128" t="s">
        <v>1908</v>
      </c>
      <c r="B12" s="7" t="s">
        <v>970</v>
      </c>
      <c r="C12" s="7">
        <v>-6.0537299999999998</v>
      </c>
      <c r="D12" s="7">
        <v>36.513500000000001</v>
      </c>
      <c r="E12" s="130" t="s">
        <v>224</v>
      </c>
      <c r="F12" s="12">
        <v>1159</v>
      </c>
      <c r="G12" s="131" t="s">
        <v>963</v>
      </c>
    </row>
    <row r="13" spans="1:7" ht="14.4" x14ac:dyDescent="0.3">
      <c r="A13" s="128" t="s">
        <v>1908</v>
      </c>
      <c r="B13" s="7" t="s">
        <v>971</v>
      </c>
      <c r="C13" s="7">
        <v>-8.0740327799999996</v>
      </c>
      <c r="D13" s="7">
        <v>37.269382479999997</v>
      </c>
      <c r="E13" s="130" t="s">
        <v>224</v>
      </c>
      <c r="F13" s="12">
        <v>295</v>
      </c>
      <c r="G13" s="131" t="s">
        <v>963</v>
      </c>
    </row>
    <row r="14" spans="1:7" ht="14.4" x14ac:dyDescent="0.3">
      <c r="A14" s="128" t="s">
        <v>1908</v>
      </c>
      <c r="B14" s="7" t="s">
        <v>972</v>
      </c>
      <c r="C14" s="7">
        <v>-8.0210504500000006</v>
      </c>
      <c r="D14" s="7">
        <v>37.270351410000004</v>
      </c>
      <c r="E14" s="130" t="s">
        <v>224</v>
      </c>
      <c r="F14" s="12">
        <v>300</v>
      </c>
      <c r="G14" s="131" t="s">
        <v>963</v>
      </c>
    </row>
    <row r="15" spans="1:7" ht="14.4" x14ac:dyDescent="0.3">
      <c r="A15" s="128" t="s">
        <v>1908</v>
      </c>
      <c r="B15" s="7" t="s">
        <v>973</v>
      </c>
      <c r="C15" s="7">
        <v>-8.0008068100000003</v>
      </c>
      <c r="D15" s="7">
        <v>37.272369380000001</v>
      </c>
      <c r="E15" s="130" t="s">
        <v>224</v>
      </c>
      <c r="F15" s="12">
        <v>311</v>
      </c>
      <c r="G15" s="131" t="s">
        <v>963</v>
      </c>
    </row>
    <row r="16" spans="1:7" ht="14.4" x14ac:dyDescent="0.3">
      <c r="A16" s="128" t="s">
        <v>1908</v>
      </c>
      <c r="B16" s="7" t="s">
        <v>974</v>
      </c>
      <c r="C16" s="7">
        <v>-8.0238122900000004</v>
      </c>
      <c r="D16" s="7">
        <v>37.292297359999999</v>
      </c>
      <c r="E16" s="130" t="s">
        <v>224</v>
      </c>
      <c r="F16" s="12">
        <v>319</v>
      </c>
      <c r="G16" s="131" t="s">
        <v>963</v>
      </c>
    </row>
    <row r="17" spans="1:7" ht="14.4" x14ac:dyDescent="0.3">
      <c r="A17" s="128" t="s">
        <v>1908</v>
      </c>
      <c r="B17" s="7" t="s">
        <v>1492</v>
      </c>
      <c r="C17" s="7">
        <v>-8.0051450699999993</v>
      </c>
      <c r="D17" s="7">
        <v>37.314617159999997</v>
      </c>
      <c r="E17" s="130" t="s">
        <v>224</v>
      </c>
      <c r="F17" s="12">
        <v>333</v>
      </c>
      <c r="G17" s="131" t="s">
        <v>963</v>
      </c>
    </row>
    <row r="18" spans="1:7" ht="14.4" x14ac:dyDescent="0.3">
      <c r="A18" s="128" t="s">
        <v>1908</v>
      </c>
      <c r="B18" s="7" t="s">
        <v>1493</v>
      </c>
      <c r="C18" s="7">
        <v>-8.0493049600000006</v>
      </c>
      <c r="D18" s="7">
        <v>37.333698269999999</v>
      </c>
      <c r="E18" s="130" t="s">
        <v>224</v>
      </c>
      <c r="F18" s="12">
        <v>325</v>
      </c>
      <c r="G18" s="131" t="s">
        <v>963</v>
      </c>
    </row>
    <row r="19" spans="1:7" ht="14.4" x14ac:dyDescent="0.3">
      <c r="A19" s="128" t="s">
        <v>1908</v>
      </c>
      <c r="B19" s="7" t="s">
        <v>1494</v>
      </c>
      <c r="C19" s="7">
        <v>-6.9100651700000002</v>
      </c>
      <c r="D19" s="7">
        <v>34.192478180000002</v>
      </c>
      <c r="E19" s="130" t="s">
        <v>224</v>
      </c>
      <c r="F19" s="12">
        <v>1243</v>
      </c>
      <c r="G19" s="131" t="s">
        <v>963</v>
      </c>
    </row>
    <row r="20" spans="1:7" ht="14.4" x14ac:dyDescent="0.3">
      <c r="A20" s="128" t="s">
        <v>1908</v>
      </c>
      <c r="B20" s="7" t="s">
        <v>1495</v>
      </c>
      <c r="C20" s="7">
        <v>-6.8791828199999996</v>
      </c>
      <c r="D20" s="7">
        <v>34.193073269999999</v>
      </c>
      <c r="E20" s="130" t="s">
        <v>224</v>
      </c>
      <c r="F20" s="12">
        <v>1223</v>
      </c>
      <c r="G20" s="131" t="s">
        <v>963</v>
      </c>
    </row>
    <row r="21" spans="1:7" ht="14.4" x14ac:dyDescent="0.3">
      <c r="A21" s="128" t="s">
        <v>1908</v>
      </c>
      <c r="B21" s="7" t="s">
        <v>1496</v>
      </c>
      <c r="C21" s="7">
        <v>-6.8598280000000003</v>
      </c>
      <c r="D21" s="7">
        <v>34.194526670000002</v>
      </c>
      <c r="E21" s="130" t="s">
        <v>224</v>
      </c>
      <c r="F21" s="12">
        <v>1275</v>
      </c>
      <c r="G21" s="131" t="s">
        <v>963</v>
      </c>
    </row>
    <row r="22" spans="1:7" ht="14.4" x14ac:dyDescent="0.3">
      <c r="A22" s="128" t="s">
        <v>1908</v>
      </c>
      <c r="B22" s="7" t="s">
        <v>1497</v>
      </c>
      <c r="C22" s="7">
        <v>8.6019582799999998</v>
      </c>
      <c r="D22" s="7">
        <v>34.988330840000003</v>
      </c>
      <c r="E22" s="130" t="s">
        <v>224</v>
      </c>
      <c r="F22" s="12">
        <v>1478</v>
      </c>
      <c r="G22" s="131" t="s">
        <v>963</v>
      </c>
    </row>
    <row r="23" spans="1:7" ht="14.4" x14ac:dyDescent="0.3">
      <c r="A23" s="128" t="s">
        <v>1908</v>
      </c>
      <c r="B23" s="7" t="s">
        <v>1498</v>
      </c>
      <c r="C23" s="7">
        <v>8.6555671699999994</v>
      </c>
      <c r="D23" s="7">
        <v>34.982685089999997</v>
      </c>
      <c r="E23" s="130" t="s">
        <v>224</v>
      </c>
      <c r="F23" s="12">
        <v>1491</v>
      </c>
      <c r="G23" s="131" t="s">
        <v>963</v>
      </c>
    </row>
    <row r="24" spans="1:7" ht="14.4" x14ac:dyDescent="0.3">
      <c r="A24" s="128" t="s">
        <v>1908</v>
      </c>
      <c r="B24" s="7" t="s">
        <v>1499</v>
      </c>
      <c r="C24" s="7">
        <v>8.5814218499999999</v>
      </c>
      <c r="D24" s="7">
        <v>35.000114439999997</v>
      </c>
      <c r="E24" s="130" t="s">
        <v>224</v>
      </c>
      <c r="F24" s="12">
        <v>1182</v>
      </c>
      <c r="G24" s="131" t="s">
        <v>963</v>
      </c>
    </row>
    <row r="25" spans="1:7" ht="14.4" x14ac:dyDescent="0.3">
      <c r="A25" s="128" t="s">
        <v>1908</v>
      </c>
      <c r="B25" s="7" t="s">
        <v>1500</v>
      </c>
      <c r="C25" s="7">
        <v>8.5992879900000005</v>
      </c>
      <c r="D25" s="7">
        <v>35.000598910000001</v>
      </c>
      <c r="E25" s="130" t="s">
        <v>224</v>
      </c>
      <c r="F25" s="12">
        <v>1381</v>
      </c>
      <c r="G25" s="131" t="s">
        <v>963</v>
      </c>
    </row>
    <row r="26" spans="1:7" ht="14.4" x14ac:dyDescent="0.3">
      <c r="A26" s="128" t="s">
        <v>1908</v>
      </c>
      <c r="B26" s="7" t="s">
        <v>1501</v>
      </c>
      <c r="C26" s="7">
        <v>8.6252527200000007</v>
      </c>
      <c r="D26" s="7">
        <v>35.005310059999999</v>
      </c>
      <c r="E26" s="130" t="s">
        <v>224</v>
      </c>
      <c r="F26" s="12">
        <v>1380</v>
      </c>
      <c r="G26" s="131" t="s">
        <v>963</v>
      </c>
    </row>
    <row r="27" spans="1:7" ht="14.4" x14ac:dyDescent="0.3">
      <c r="A27" s="128" t="s">
        <v>1908</v>
      </c>
      <c r="B27" s="7" t="s">
        <v>1502</v>
      </c>
      <c r="C27" s="7">
        <v>8.6460332900000001</v>
      </c>
      <c r="D27" s="7">
        <v>35.001453400000003</v>
      </c>
      <c r="E27" s="130" t="s">
        <v>224</v>
      </c>
      <c r="F27" s="12">
        <v>1363</v>
      </c>
      <c r="G27" s="131" t="s">
        <v>963</v>
      </c>
    </row>
    <row r="28" spans="1:7" ht="14.4" x14ac:dyDescent="0.3">
      <c r="A28" s="128" t="s">
        <v>1908</v>
      </c>
      <c r="B28" s="7" t="s">
        <v>1503</v>
      </c>
      <c r="C28" s="7">
        <v>8.5804767599999998</v>
      </c>
      <c r="D28" s="7">
        <v>35.025642400000002</v>
      </c>
      <c r="E28" s="130" t="s">
        <v>224</v>
      </c>
      <c r="F28" s="12">
        <v>1145</v>
      </c>
      <c r="G28" s="131" t="s">
        <v>963</v>
      </c>
    </row>
    <row r="29" spans="1:7" ht="14.4" x14ac:dyDescent="0.3">
      <c r="A29" s="128" t="s">
        <v>1908</v>
      </c>
      <c r="B29" s="7" t="s">
        <v>1504</v>
      </c>
      <c r="C29" s="7">
        <v>8.60710716</v>
      </c>
      <c r="D29" s="7">
        <v>35.026947020000001</v>
      </c>
      <c r="E29" s="130" t="s">
        <v>224</v>
      </c>
      <c r="F29" s="12">
        <v>1380</v>
      </c>
      <c r="G29" s="131" t="s">
        <v>963</v>
      </c>
    </row>
    <row r="30" spans="1:7" ht="14.4" x14ac:dyDescent="0.3">
      <c r="A30" s="128" t="s">
        <v>1908</v>
      </c>
      <c r="B30" s="7" t="s">
        <v>1505</v>
      </c>
      <c r="C30" s="7">
        <v>8.5773029300000001</v>
      </c>
      <c r="D30" s="7">
        <v>35.0459137</v>
      </c>
      <c r="E30" s="130" t="s">
        <v>224</v>
      </c>
      <c r="F30" s="12">
        <v>1386</v>
      </c>
      <c r="G30" s="131" t="s">
        <v>963</v>
      </c>
    </row>
    <row r="31" spans="1:7" ht="14.4" x14ac:dyDescent="0.3">
      <c r="A31" s="128" t="s">
        <v>1908</v>
      </c>
      <c r="B31" s="7" t="s">
        <v>1506</v>
      </c>
      <c r="C31" s="7">
        <v>8.5995626499999993</v>
      </c>
      <c r="D31" s="7">
        <v>35.046409609999998</v>
      </c>
      <c r="E31" s="130" t="s">
        <v>224</v>
      </c>
      <c r="F31" s="12">
        <v>1325</v>
      </c>
      <c r="G31" s="131" t="s">
        <v>963</v>
      </c>
    </row>
    <row r="32" spans="1:7" ht="14.4" x14ac:dyDescent="0.3">
      <c r="A32" s="128" t="s">
        <v>1908</v>
      </c>
      <c r="B32" s="9" t="s">
        <v>1507</v>
      </c>
      <c r="C32" s="9">
        <v>8.6218872100000006</v>
      </c>
      <c r="D32" s="9">
        <v>35.048496249999999</v>
      </c>
      <c r="E32" s="130" t="s">
        <v>224</v>
      </c>
      <c r="F32" s="3">
        <v>1201</v>
      </c>
      <c r="G32" s="131" t="s">
        <v>963</v>
      </c>
    </row>
    <row r="33" spans="1:7" ht="14.4" x14ac:dyDescent="0.3">
      <c r="A33" s="128" t="s">
        <v>1908</v>
      </c>
      <c r="B33" s="9" t="s">
        <v>1508</v>
      </c>
      <c r="C33" s="9">
        <v>8.64572334</v>
      </c>
      <c r="D33" s="9">
        <v>35.044216159999998</v>
      </c>
      <c r="E33" s="130" t="s">
        <v>224</v>
      </c>
      <c r="F33" s="3">
        <v>1354</v>
      </c>
      <c r="G33" s="131" t="s">
        <v>963</v>
      </c>
    </row>
    <row r="34" spans="1:7" ht="14.4" x14ac:dyDescent="0.3">
      <c r="A34" s="128" t="s">
        <v>1908</v>
      </c>
      <c r="B34" s="9" t="s">
        <v>1509</v>
      </c>
      <c r="C34" s="9">
        <v>-0.15598200000000001</v>
      </c>
      <c r="D34" s="9">
        <v>39.020866390000002</v>
      </c>
      <c r="E34" s="130" t="s">
        <v>224</v>
      </c>
      <c r="F34" s="3">
        <v>238</v>
      </c>
      <c r="G34" s="131" t="s">
        <v>963</v>
      </c>
    </row>
    <row r="35" spans="1:7" ht="14.4" x14ac:dyDescent="0.3">
      <c r="A35" s="128" t="s">
        <v>1908</v>
      </c>
      <c r="B35" s="9" t="s">
        <v>1510</v>
      </c>
      <c r="C35" s="9">
        <v>-0.15338799</v>
      </c>
      <c r="D35" s="9">
        <v>39.061695100000001</v>
      </c>
      <c r="E35" s="130" t="s">
        <v>224</v>
      </c>
      <c r="F35" s="3">
        <v>224</v>
      </c>
      <c r="G35" s="131" t="s">
        <v>963</v>
      </c>
    </row>
    <row r="36" spans="1:7" ht="14.4" x14ac:dyDescent="0.3">
      <c r="A36" s="128" t="s">
        <v>1908</v>
      </c>
      <c r="B36" s="9" t="s">
        <v>1511</v>
      </c>
      <c r="C36" s="9">
        <v>-8.9757000000000003E-2</v>
      </c>
      <c r="D36" s="9">
        <v>39.063274380000003</v>
      </c>
      <c r="E36" s="130" t="s">
        <v>224</v>
      </c>
      <c r="F36" s="3">
        <v>210</v>
      </c>
      <c r="G36" s="131" t="s">
        <v>963</v>
      </c>
    </row>
    <row r="37" spans="1:7" ht="14.4" x14ac:dyDescent="0.3">
      <c r="A37" s="128" t="s">
        <v>1908</v>
      </c>
      <c r="B37" s="9" t="s">
        <v>1565</v>
      </c>
      <c r="C37" s="9">
        <v>4.1711978900000002</v>
      </c>
      <c r="D37" s="9">
        <v>38.261291499999999</v>
      </c>
      <c r="E37" s="130" t="s">
        <v>224</v>
      </c>
      <c r="F37" s="3">
        <v>1511</v>
      </c>
      <c r="G37" s="131" t="s">
        <v>963</v>
      </c>
    </row>
    <row r="38" spans="1:7" ht="14.4" x14ac:dyDescent="0.3">
      <c r="A38" s="128" t="s">
        <v>1908</v>
      </c>
      <c r="B38" s="9" t="s">
        <v>1566</v>
      </c>
      <c r="C38" s="9">
        <v>4.2133522000000001</v>
      </c>
      <c r="D38" s="9">
        <v>38.26822662</v>
      </c>
      <c r="E38" s="130" t="s">
        <v>224</v>
      </c>
      <c r="F38" s="3">
        <v>1552</v>
      </c>
      <c r="G38" s="131" t="s">
        <v>963</v>
      </c>
    </row>
    <row r="39" spans="1:7" ht="14.4" x14ac:dyDescent="0.3">
      <c r="A39" s="128" t="s">
        <v>1908</v>
      </c>
      <c r="B39" s="9" t="s">
        <v>1567</v>
      </c>
      <c r="C39" s="9">
        <v>4.2146019900000002</v>
      </c>
      <c r="D39" s="9">
        <v>38.316963199999897</v>
      </c>
      <c r="E39" s="130" t="s">
        <v>224</v>
      </c>
      <c r="F39" s="3">
        <v>1510</v>
      </c>
      <c r="G39" s="131" t="s">
        <v>963</v>
      </c>
    </row>
    <row r="40" spans="1:7" ht="14.4" x14ac:dyDescent="0.3">
      <c r="A40" s="128" t="s">
        <v>1908</v>
      </c>
      <c r="B40" s="9" t="s">
        <v>1571</v>
      </c>
      <c r="C40" s="9">
        <v>-5.5340583329999999</v>
      </c>
      <c r="D40" s="9">
        <v>11.329416670000001</v>
      </c>
      <c r="E40" s="130" t="s">
        <v>224</v>
      </c>
      <c r="F40" s="3">
        <v>386</v>
      </c>
      <c r="G40" s="131" t="s">
        <v>963</v>
      </c>
    </row>
    <row r="41" spans="1:7" ht="14.4" x14ac:dyDescent="0.3">
      <c r="A41" s="128" t="s">
        <v>1908</v>
      </c>
      <c r="B41" s="9" t="s">
        <v>1572</v>
      </c>
      <c r="C41" s="9">
        <v>-5.5185383330000004</v>
      </c>
      <c r="D41" s="9">
        <v>11.329568330000001</v>
      </c>
      <c r="E41" s="130" t="s">
        <v>224</v>
      </c>
      <c r="F41" s="3">
        <v>430</v>
      </c>
      <c r="G41" s="131" t="s">
        <v>963</v>
      </c>
    </row>
    <row r="42" spans="1:7" ht="14.4" x14ac:dyDescent="0.3">
      <c r="A42" s="128" t="s">
        <v>1908</v>
      </c>
      <c r="B42" s="9" t="s">
        <v>1573</v>
      </c>
      <c r="C42" s="9">
        <v>-5.4864933330000003</v>
      </c>
      <c r="D42" s="9">
        <v>11.28301667</v>
      </c>
      <c r="E42" s="130" t="s">
        <v>224</v>
      </c>
      <c r="F42" s="3">
        <v>594</v>
      </c>
      <c r="G42" s="131" t="s">
        <v>963</v>
      </c>
    </row>
    <row r="43" spans="1:7" ht="14.4" x14ac:dyDescent="0.3">
      <c r="A43" s="128" t="s">
        <v>1908</v>
      </c>
      <c r="B43" s="9" t="s">
        <v>1577</v>
      </c>
      <c r="C43" s="9">
        <v>5.2554566700000001</v>
      </c>
      <c r="D43" s="9">
        <v>10.26777667</v>
      </c>
      <c r="E43" s="130" t="s">
        <v>224</v>
      </c>
      <c r="F43" s="3">
        <v>1213</v>
      </c>
      <c r="G43" s="131" t="s">
        <v>963</v>
      </c>
    </row>
    <row r="44" spans="1:7" ht="14.4" x14ac:dyDescent="0.3">
      <c r="A44" s="128" t="s">
        <v>1908</v>
      </c>
      <c r="B44" s="9" t="s">
        <v>1578</v>
      </c>
      <c r="C44" s="9">
        <v>5.2337949999999998</v>
      </c>
      <c r="D44" s="9">
        <v>10.28871167</v>
      </c>
      <c r="E44" s="130" t="s">
        <v>224</v>
      </c>
      <c r="F44" s="3">
        <v>1313</v>
      </c>
      <c r="G44" s="131" t="s">
        <v>963</v>
      </c>
    </row>
    <row r="45" spans="1:7" ht="14.4" x14ac:dyDescent="0.3">
      <c r="A45" s="128" t="s">
        <v>1908</v>
      </c>
      <c r="B45" s="9" t="s">
        <v>1581</v>
      </c>
      <c r="C45" s="9">
        <v>11.30547237</v>
      </c>
      <c r="D45" s="9">
        <v>39.573268890000001</v>
      </c>
      <c r="E45" s="130" t="s">
        <v>224</v>
      </c>
      <c r="F45" s="3">
        <v>2642</v>
      </c>
      <c r="G45" s="131" t="s">
        <v>963</v>
      </c>
    </row>
    <row r="46" spans="1:7" ht="14.4" x14ac:dyDescent="0.3">
      <c r="A46" s="128" t="s">
        <v>1908</v>
      </c>
      <c r="B46" s="9" t="s">
        <v>1582</v>
      </c>
      <c r="C46" s="9">
        <v>11.308902740000001</v>
      </c>
      <c r="D46" s="9">
        <v>39.594352720000003</v>
      </c>
      <c r="E46" s="130" t="s">
        <v>224</v>
      </c>
      <c r="F46" s="3">
        <v>2539</v>
      </c>
      <c r="G46" s="131" t="s">
        <v>963</v>
      </c>
    </row>
    <row r="47" spans="1:7" ht="14.4" x14ac:dyDescent="0.3">
      <c r="A47" s="128" t="s">
        <v>1908</v>
      </c>
      <c r="B47" s="9" t="s">
        <v>1583</v>
      </c>
      <c r="C47" s="9">
        <v>11.32841492</v>
      </c>
      <c r="D47" s="9">
        <v>39.592094420000002</v>
      </c>
      <c r="E47" s="130" t="s">
        <v>224</v>
      </c>
      <c r="F47" s="3">
        <v>2469</v>
      </c>
      <c r="G47" s="131" t="s">
        <v>963</v>
      </c>
    </row>
    <row r="48" spans="1:7" ht="14.4" x14ac:dyDescent="0.3">
      <c r="A48" s="128" t="s">
        <v>1908</v>
      </c>
      <c r="B48" s="9" t="s">
        <v>1584</v>
      </c>
      <c r="C48" s="9">
        <v>11.333624840000001</v>
      </c>
      <c r="D48" s="9">
        <v>39.61781311</v>
      </c>
      <c r="E48" s="130" t="s">
        <v>224</v>
      </c>
      <c r="F48" s="3">
        <v>1985</v>
      </c>
      <c r="G48" s="131" t="s">
        <v>963</v>
      </c>
    </row>
    <row r="49" spans="1:7" ht="14.4" x14ac:dyDescent="0.3">
      <c r="A49" s="128" t="s">
        <v>1908</v>
      </c>
      <c r="B49" s="9" t="s">
        <v>1591</v>
      </c>
      <c r="C49" s="9">
        <v>-2.6233470400000001</v>
      </c>
      <c r="D49" s="9">
        <v>39.514358520000002</v>
      </c>
      <c r="E49" s="130" t="s">
        <v>224</v>
      </c>
      <c r="F49" s="3">
        <v>169</v>
      </c>
      <c r="G49" s="131" t="s">
        <v>963</v>
      </c>
    </row>
    <row r="50" spans="1:7" ht="14.4" x14ac:dyDescent="0.3">
      <c r="A50" s="128" t="s">
        <v>1908</v>
      </c>
      <c r="B50" s="9" t="s">
        <v>1592</v>
      </c>
      <c r="C50" s="9">
        <v>-2.5972669100000001</v>
      </c>
      <c r="D50" s="9">
        <v>39.539329530000003</v>
      </c>
      <c r="E50" s="130" t="s">
        <v>224</v>
      </c>
      <c r="F50" s="3">
        <v>181</v>
      </c>
      <c r="G50" s="131" t="s">
        <v>963</v>
      </c>
    </row>
    <row r="51" spans="1:7" ht="14.4" x14ac:dyDescent="0.3">
      <c r="A51" s="128" t="s">
        <v>1908</v>
      </c>
      <c r="B51" s="9" t="s">
        <v>1593</v>
      </c>
      <c r="C51" s="9">
        <v>-2.6455678900000001</v>
      </c>
      <c r="D51" s="9">
        <v>39.578979490000002</v>
      </c>
      <c r="E51" s="130" t="s">
        <v>224</v>
      </c>
      <c r="F51" s="3">
        <v>153</v>
      </c>
      <c r="G51" s="131" t="s">
        <v>963</v>
      </c>
    </row>
    <row r="52" spans="1:7" ht="14.4" x14ac:dyDescent="0.3">
      <c r="A52" s="128" t="s">
        <v>1908</v>
      </c>
      <c r="B52" s="9" t="s">
        <v>1597</v>
      </c>
      <c r="C52" s="9">
        <v>-1.75783205</v>
      </c>
      <c r="D52" s="9">
        <v>35.776992800000002</v>
      </c>
      <c r="E52" s="130" t="s">
        <v>224</v>
      </c>
      <c r="F52" s="3">
        <v>2122</v>
      </c>
      <c r="G52" s="131" t="s">
        <v>963</v>
      </c>
    </row>
    <row r="53" spans="1:7" ht="14.4" x14ac:dyDescent="0.3">
      <c r="A53" s="128" t="s">
        <v>1908</v>
      </c>
      <c r="B53" s="9" t="s">
        <v>1598</v>
      </c>
      <c r="C53" s="9">
        <v>-1.70595801</v>
      </c>
      <c r="D53" s="9">
        <v>35.780723569999999</v>
      </c>
      <c r="E53" s="130" t="s">
        <v>224</v>
      </c>
      <c r="F53" s="3">
        <v>2240</v>
      </c>
      <c r="G53" s="131" t="s">
        <v>963</v>
      </c>
    </row>
    <row r="54" spans="1:7" ht="14.4" x14ac:dyDescent="0.3">
      <c r="A54" s="128" t="s">
        <v>1908</v>
      </c>
      <c r="B54" s="9" t="s">
        <v>1599</v>
      </c>
      <c r="C54" s="9">
        <v>-1.7574579699999999</v>
      </c>
      <c r="D54" s="9">
        <v>35.799644469999997</v>
      </c>
      <c r="E54" s="130" t="s">
        <v>224</v>
      </c>
      <c r="F54" s="3">
        <v>2154</v>
      </c>
      <c r="G54" s="131" t="s">
        <v>963</v>
      </c>
    </row>
    <row r="55" spans="1:7" ht="14.4" x14ac:dyDescent="0.3">
      <c r="A55" s="128" t="s">
        <v>1908</v>
      </c>
      <c r="B55" s="9" t="s">
        <v>1600</v>
      </c>
      <c r="C55" s="9">
        <v>-1.72688997</v>
      </c>
      <c r="D55" s="9">
        <v>35.802677150000001</v>
      </c>
      <c r="E55" s="130" t="s">
        <v>224</v>
      </c>
      <c r="F55" s="3">
        <v>2127</v>
      </c>
      <c r="G55" s="131" t="s">
        <v>963</v>
      </c>
    </row>
    <row r="56" spans="1:7" ht="14.4" x14ac:dyDescent="0.3">
      <c r="A56" s="128" t="s">
        <v>1908</v>
      </c>
      <c r="B56" s="9" t="s">
        <v>1601</v>
      </c>
      <c r="C56" s="9">
        <v>-1.70866501</v>
      </c>
      <c r="D56" s="9">
        <v>35.79957581</v>
      </c>
      <c r="E56" s="130" t="s">
        <v>224</v>
      </c>
      <c r="F56" s="3">
        <v>2160</v>
      </c>
      <c r="G56" s="131" t="s">
        <v>963</v>
      </c>
    </row>
    <row r="57" spans="1:7" ht="14.4" x14ac:dyDescent="0.3">
      <c r="A57" s="128" t="s">
        <v>1908</v>
      </c>
      <c r="B57" s="9" t="s">
        <v>1602</v>
      </c>
      <c r="C57" s="9">
        <v>-1.6782569899999999</v>
      </c>
      <c r="D57" s="9">
        <v>35.80121613</v>
      </c>
      <c r="E57" s="130" t="s">
        <v>224</v>
      </c>
      <c r="F57" s="3">
        <v>2538</v>
      </c>
      <c r="G57" s="131" t="s">
        <v>963</v>
      </c>
    </row>
    <row r="58" spans="1:7" ht="14.4" x14ac:dyDescent="0.3">
      <c r="A58" s="128" t="s">
        <v>1908</v>
      </c>
      <c r="B58" s="9" t="s">
        <v>1603</v>
      </c>
      <c r="C58" s="9">
        <v>-1.75320995</v>
      </c>
      <c r="D58" s="9">
        <v>35.822570800000001</v>
      </c>
      <c r="E58" s="130" t="s">
        <v>224</v>
      </c>
      <c r="F58" s="3">
        <v>2145</v>
      </c>
      <c r="G58" s="131" t="s">
        <v>963</v>
      </c>
    </row>
    <row r="59" spans="1:7" ht="14.4" x14ac:dyDescent="0.3">
      <c r="A59" s="128" t="s">
        <v>1908</v>
      </c>
      <c r="B59" s="9" t="s">
        <v>1604</v>
      </c>
      <c r="C59" s="9">
        <v>-1.68677199</v>
      </c>
      <c r="D59" s="9">
        <v>35.821048740000002</v>
      </c>
      <c r="E59" s="130" t="s">
        <v>224</v>
      </c>
      <c r="F59" s="3">
        <v>2447</v>
      </c>
      <c r="G59" s="131" t="s">
        <v>963</v>
      </c>
    </row>
    <row r="60" spans="1:7" ht="14.4" x14ac:dyDescent="0.3">
      <c r="A60" s="128" t="s">
        <v>1908</v>
      </c>
      <c r="B60" s="9" t="s">
        <v>1605</v>
      </c>
      <c r="C60" s="9">
        <v>-1.7314319600000001</v>
      </c>
      <c r="D60" s="9">
        <v>35.842376710000003</v>
      </c>
      <c r="E60" s="130" t="s">
        <v>224</v>
      </c>
      <c r="F60" s="3">
        <v>2125</v>
      </c>
      <c r="G60" s="131" t="s">
        <v>963</v>
      </c>
    </row>
    <row r="61" spans="1:7" ht="14.4" x14ac:dyDescent="0.3">
      <c r="A61" s="128" t="s">
        <v>1908</v>
      </c>
      <c r="B61" s="9" t="s">
        <v>1606</v>
      </c>
      <c r="C61" s="9">
        <v>-1.68508506</v>
      </c>
      <c r="D61" s="9">
        <v>35.854515079999999</v>
      </c>
      <c r="E61" s="130" t="s">
        <v>224</v>
      </c>
      <c r="F61" s="3">
        <v>2218</v>
      </c>
      <c r="G61" s="131" t="s">
        <v>963</v>
      </c>
    </row>
    <row r="62" spans="1:7" ht="14.4" x14ac:dyDescent="0.3">
      <c r="A62" s="128" t="s">
        <v>1908</v>
      </c>
      <c r="B62" s="9" t="s">
        <v>1622</v>
      </c>
      <c r="C62" s="9">
        <v>-27.615400000000001</v>
      </c>
      <c r="D62" s="9">
        <v>30.086099999999998</v>
      </c>
      <c r="E62" s="130" t="s">
        <v>224</v>
      </c>
      <c r="F62" s="3">
        <v>1328</v>
      </c>
      <c r="G62" s="131" t="s">
        <v>963</v>
      </c>
    </row>
    <row r="63" spans="1:7" ht="14.4" x14ac:dyDescent="0.3">
      <c r="A63" s="128" t="s">
        <v>1908</v>
      </c>
      <c r="B63" s="9" t="s">
        <v>1624</v>
      </c>
      <c r="C63" s="9">
        <v>-29.778099999999998</v>
      </c>
      <c r="D63" s="9">
        <v>23.933</v>
      </c>
      <c r="E63" s="130" t="s">
        <v>224</v>
      </c>
      <c r="F63" s="3">
        <v>1173</v>
      </c>
      <c r="G63" s="131" t="s">
        <v>963</v>
      </c>
    </row>
    <row r="64" spans="1:7" ht="14.4" x14ac:dyDescent="0.3">
      <c r="A64" s="128" t="s">
        <v>1908</v>
      </c>
      <c r="B64" s="9" t="s">
        <v>1625</v>
      </c>
      <c r="C64" s="9">
        <v>-16.174298329999999</v>
      </c>
      <c r="D64" s="9">
        <v>38.962908329999998</v>
      </c>
      <c r="E64" s="130" t="s">
        <v>224</v>
      </c>
      <c r="F64" s="3">
        <v>129</v>
      </c>
      <c r="G64" s="131" t="s">
        <v>963</v>
      </c>
    </row>
    <row r="65" spans="1:7" ht="14.4" x14ac:dyDescent="0.3">
      <c r="A65" s="128" t="s">
        <v>1908</v>
      </c>
      <c r="B65" s="9" t="s">
        <v>1626</v>
      </c>
      <c r="C65" s="9">
        <v>-16.116286670000001</v>
      </c>
      <c r="D65" s="9">
        <v>38.98612833</v>
      </c>
      <c r="E65" s="130" t="s">
        <v>224</v>
      </c>
      <c r="F65" s="3">
        <v>149</v>
      </c>
      <c r="G65" s="131" t="s">
        <v>963</v>
      </c>
    </row>
    <row r="66" spans="1:7" ht="14.4" x14ac:dyDescent="0.3">
      <c r="A66" s="128" t="s">
        <v>1908</v>
      </c>
      <c r="B66" s="9" t="s">
        <v>1630</v>
      </c>
      <c r="C66" s="9">
        <v>0.49293198999999999</v>
      </c>
      <c r="D66" s="9">
        <v>32.26567841</v>
      </c>
      <c r="E66" s="130" t="s">
        <v>224</v>
      </c>
      <c r="F66" s="3">
        <v>1156</v>
      </c>
      <c r="G66" s="131" t="s">
        <v>963</v>
      </c>
    </row>
    <row r="67" spans="1:7" ht="14.4" x14ac:dyDescent="0.3">
      <c r="A67" s="128" t="s">
        <v>1908</v>
      </c>
      <c r="B67" s="9" t="s">
        <v>1631</v>
      </c>
      <c r="C67" s="9">
        <v>0.51490002999999995</v>
      </c>
      <c r="D67" s="9">
        <v>32.266956329999999</v>
      </c>
      <c r="E67" s="130" t="s">
        <v>224</v>
      </c>
      <c r="F67" s="3">
        <v>1129</v>
      </c>
      <c r="G67" s="131" t="s">
        <v>963</v>
      </c>
    </row>
    <row r="68" spans="1:7" ht="14.4" x14ac:dyDescent="0.3">
      <c r="A68" s="128" t="s">
        <v>1908</v>
      </c>
      <c r="B68" s="9" t="s">
        <v>1632</v>
      </c>
      <c r="C68" s="9">
        <v>0.53347301999999996</v>
      </c>
      <c r="D68" s="9">
        <v>32.268043519999999</v>
      </c>
      <c r="E68" s="130" t="s">
        <v>224</v>
      </c>
      <c r="F68" s="3">
        <v>1119</v>
      </c>
      <c r="G68" s="131" t="s">
        <v>963</v>
      </c>
    </row>
    <row r="69" spans="1:7" ht="14.4" x14ac:dyDescent="0.3">
      <c r="A69" s="128" t="s">
        <v>1908</v>
      </c>
      <c r="B69" s="9" t="s">
        <v>1633</v>
      </c>
      <c r="C69" s="9">
        <v>0.55520201000000002</v>
      </c>
      <c r="D69" s="9">
        <v>32.261360170000003</v>
      </c>
      <c r="E69" s="130" t="s">
        <v>224</v>
      </c>
      <c r="F69" s="3">
        <v>1137</v>
      </c>
      <c r="G69" s="131" t="s">
        <v>963</v>
      </c>
    </row>
    <row r="70" spans="1:7" ht="14.4" x14ac:dyDescent="0.3">
      <c r="A70" s="128" t="s">
        <v>1908</v>
      </c>
      <c r="B70" s="9" t="s">
        <v>1634</v>
      </c>
      <c r="C70" s="9">
        <v>0.49879300999999998</v>
      </c>
      <c r="D70" s="9">
        <v>32.283321379999997</v>
      </c>
      <c r="E70" s="130" t="s">
        <v>224</v>
      </c>
      <c r="F70" s="3">
        <v>1124</v>
      </c>
      <c r="G70" s="131" t="s">
        <v>963</v>
      </c>
    </row>
    <row r="71" spans="1:7" ht="14.4" x14ac:dyDescent="0.3">
      <c r="A71" s="128" t="s">
        <v>1908</v>
      </c>
      <c r="B71" s="9" t="s">
        <v>1635</v>
      </c>
      <c r="C71" s="9">
        <v>0.50801003</v>
      </c>
      <c r="D71" s="9">
        <v>32.287219999999998</v>
      </c>
      <c r="E71" s="130" t="s">
        <v>224</v>
      </c>
      <c r="F71" s="3">
        <v>1140</v>
      </c>
      <c r="G71" s="131" t="s">
        <v>963</v>
      </c>
    </row>
    <row r="72" spans="1:7" ht="14.4" x14ac:dyDescent="0.3">
      <c r="A72" s="128" t="s">
        <v>1908</v>
      </c>
      <c r="B72" s="9" t="s">
        <v>1636</v>
      </c>
      <c r="C72" s="9">
        <v>0.54031300999999998</v>
      </c>
      <c r="D72" s="9">
        <v>32.286968229999999</v>
      </c>
      <c r="E72" s="130" t="s">
        <v>224</v>
      </c>
      <c r="F72" s="3">
        <v>1107</v>
      </c>
      <c r="G72" s="131" t="s">
        <v>963</v>
      </c>
    </row>
    <row r="73" spans="1:7" ht="14.4" x14ac:dyDescent="0.3">
      <c r="A73" s="128" t="s">
        <v>1908</v>
      </c>
      <c r="B73" s="9" t="s">
        <v>1637</v>
      </c>
      <c r="C73" s="9">
        <v>0.56526500000000002</v>
      </c>
      <c r="D73" s="9">
        <v>32.292675019999997</v>
      </c>
      <c r="E73" s="130" t="s">
        <v>224</v>
      </c>
      <c r="F73" s="3">
        <v>1113</v>
      </c>
      <c r="G73" s="131" t="s">
        <v>963</v>
      </c>
    </row>
    <row r="74" spans="1:7" ht="14.4" x14ac:dyDescent="0.3">
      <c r="A74" s="128" t="s">
        <v>1908</v>
      </c>
      <c r="B74" s="9" t="s">
        <v>1638</v>
      </c>
      <c r="C74" s="9">
        <v>0.49693999</v>
      </c>
      <c r="D74" s="9">
        <v>32.303928380000002</v>
      </c>
      <c r="E74" s="130" t="s">
        <v>224</v>
      </c>
      <c r="F74" s="3">
        <v>1111</v>
      </c>
      <c r="G74" s="131" t="s">
        <v>963</v>
      </c>
    </row>
    <row r="75" spans="1:7" ht="14.4" x14ac:dyDescent="0.3">
      <c r="A75" s="128" t="s">
        <v>1908</v>
      </c>
      <c r="B75" s="9" t="s">
        <v>1654</v>
      </c>
      <c r="C75" s="9">
        <v>0.55994498999999998</v>
      </c>
      <c r="D75" s="9">
        <v>32.306938170000002</v>
      </c>
      <c r="E75" s="130" t="s">
        <v>224</v>
      </c>
      <c r="F75" s="3">
        <v>1172</v>
      </c>
      <c r="G75" s="131" t="s">
        <v>963</v>
      </c>
    </row>
    <row r="76" spans="1:7" ht="14.4" x14ac:dyDescent="0.3">
      <c r="A76" s="128" t="s">
        <v>1908</v>
      </c>
      <c r="B76" s="9" t="s">
        <v>1655</v>
      </c>
      <c r="C76" s="9">
        <v>0.51074200999999997</v>
      </c>
      <c r="D76" s="9">
        <v>32.339420320000002</v>
      </c>
      <c r="E76" s="130" t="s">
        <v>224</v>
      </c>
      <c r="F76" s="3">
        <v>1134</v>
      </c>
      <c r="G76" s="131" t="s">
        <v>963</v>
      </c>
    </row>
    <row r="77" spans="1:7" ht="14.4" x14ac:dyDescent="0.3">
      <c r="A77" s="128" t="s">
        <v>1908</v>
      </c>
      <c r="B77" s="9" t="s">
        <v>1656</v>
      </c>
      <c r="C77" s="9">
        <v>0.52495997999999999</v>
      </c>
      <c r="D77" s="9">
        <v>32.332111359999999</v>
      </c>
      <c r="E77" s="130" t="s">
        <v>224</v>
      </c>
      <c r="F77" s="3">
        <v>1192</v>
      </c>
      <c r="G77" s="131" t="s">
        <v>963</v>
      </c>
    </row>
    <row r="78" spans="1:7" ht="14.4" x14ac:dyDescent="0.3">
      <c r="A78" s="128" t="s">
        <v>1908</v>
      </c>
      <c r="B78" s="9" t="s">
        <v>1657</v>
      </c>
      <c r="C78" s="9">
        <v>0.56059002999999996</v>
      </c>
      <c r="D78" s="9">
        <v>32.330741879999998</v>
      </c>
      <c r="E78" s="130" t="s">
        <v>224</v>
      </c>
      <c r="F78" s="3">
        <v>1160</v>
      </c>
      <c r="G78" s="131" t="s">
        <v>963</v>
      </c>
    </row>
    <row r="79" spans="1:7" ht="14.4" x14ac:dyDescent="0.3">
      <c r="A79" s="128" t="s">
        <v>1908</v>
      </c>
      <c r="B79" s="9" t="s">
        <v>1667</v>
      </c>
      <c r="C79" s="9">
        <v>1.4524733329999999</v>
      </c>
      <c r="D79" s="9">
        <v>31.46744833</v>
      </c>
      <c r="E79" s="130" t="s">
        <v>224</v>
      </c>
      <c r="F79" s="3">
        <v>1316</v>
      </c>
      <c r="G79" s="131" t="s">
        <v>963</v>
      </c>
    </row>
    <row r="80" spans="1:7" ht="14.4" x14ac:dyDescent="0.3">
      <c r="A80" s="128" t="s">
        <v>1908</v>
      </c>
      <c r="B80" s="9" t="s">
        <v>1668</v>
      </c>
      <c r="C80" s="9">
        <v>1.4818883329999999</v>
      </c>
      <c r="D80" s="9">
        <v>31.494981670000001</v>
      </c>
      <c r="E80" s="130" t="s">
        <v>224</v>
      </c>
      <c r="F80" s="3">
        <v>1260</v>
      </c>
      <c r="G80" s="131" t="s">
        <v>963</v>
      </c>
    </row>
    <row r="81" spans="1:7" ht="14.4" x14ac:dyDescent="0.3">
      <c r="A81" s="128" t="s">
        <v>1908</v>
      </c>
      <c r="B81" s="9" t="s">
        <v>1669</v>
      </c>
      <c r="C81" s="9">
        <v>1.5240400000000001</v>
      </c>
      <c r="D81" s="9">
        <v>31.48545833</v>
      </c>
      <c r="E81" s="130" t="s">
        <v>224</v>
      </c>
      <c r="F81" s="3">
        <v>1114</v>
      </c>
      <c r="G81" s="131" t="s">
        <v>963</v>
      </c>
    </row>
    <row r="82" spans="1:7" ht="14.4" x14ac:dyDescent="0.3">
      <c r="A82" s="128" t="s">
        <v>1908</v>
      </c>
      <c r="B82" s="9" t="s">
        <v>1670</v>
      </c>
      <c r="C82" s="9">
        <v>1.4613733330000001</v>
      </c>
      <c r="D82" s="9">
        <v>31.512619999999998</v>
      </c>
      <c r="E82" s="130" t="s">
        <v>224</v>
      </c>
      <c r="F82" s="3">
        <v>1161</v>
      </c>
      <c r="G82" s="131" t="s">
        <v>963</v>
      </c>
    </row>
    <row r="83" spans="1:7" ht="14.4" x14ac:dyDescent="0.3">
      <c r="A83" s="128" t="s">
        <v>1908</v>
      </c>
      <c r="B83" s="9" t="s">
        <v>1676</v>
      </c>
      <c r="C83" s="9">
        <v>1.4575199999999999</v>
      </c>
      <c r="D83" s="9">
        <v>31.533415000000002</v>
      </c>
      <c r="E83" s="130" t="s">
        <v>224</v>
      </c>
      <c r="F83" s="3">
        <v>1129</v>
      </c>
      <c r="G83" s="131" t="s">
        <v>963</v>
      </c>
    </row>
    <row r="84" spans="1:7" ht="14.4" x14ac:dyDescent="0.3">
      <c r="A84" s="128" t="s">
        <v>1908</v>
      </c>
      <c r="B84" s="9" t="s">
        <v>1677</v>
      </c>
      <c r="C84" s="9">
        <v>1.5230300000000001</v>
      </c>
      <c r="D84" s="9">
        <v>31.538563329999999</v>
      </c>
      <c r="E84" s="130" t="s">
        <v>224</v>
      </c>
      <c r="F84" s="3">
        <v>1092</v>
      </c>
      <c r="G84" s="131" t="s">
        <v>963</v>
      </c>
    </row>
    <row r="85" spans="1:7" ht="14.4" x14ac:dyDescent="0.3">
      <c r="A85" s="128" t="s">
        <v>1908</v>
      </c>
      <c r="B85" s="9" t="s">
        <v>1680</v>
      </c>
      <c r="C85" s="9">
        <v>-16.04378333</v>
      </c>
      <c r="D85" s="9">
        <v>28.32967</v>
      </c>
      <c r="E85" s="130" t="s">
        <v>224</v>
      </c>
      <c r="F85" s="3">
        <v>1052</v>
      </c>
      <c r="G85" s="131" t="s">
        <v>963</v>
      </c>
    </row>
    <row r="86" spans="1:7" ht="14.4" x14ac:dyDescent="0.3">
      <c r="A86" s="128" t="s">
        <v>1908</v>
      </c>
      <c r="B86" s="9" t="s">
        <v>1682</v>
      </c>
      <c r="C86" s="9">
        <v>-18.342600000000001</v>
      </c>
      <c r="D86" s="9">
        <v>48.688600000000001</v>
      </c>
      <c r="E86" s="130" t="s">
        <v>224</v>
      </c>
      <c r="F86" s="3">
        <v>600</v>
      </c>
      <c r="G86" s="131" t="s">
        <v>963</v>
      </c>
    </row>
    <row r="87" spans="1:7" ht="14.4" x14ac:dyDescent="0.3">
      <c r="A87" s="128" t="s">
        <v>1908</v>
      </c>
      <c r="B87" s="9" t="s">
        <v>1683</v>
      </c>
      <c r="C87" s="9">
        <v>-18.311299999999999</v>
      </c>
      <c r="D87" s="9">
        <v>48.687100000000001</v>
      </c>
      <c r="E87" s="130" t="s">
        <v>224</v>
      </c>
      <c r="F87" s="3">
        <v>752</v>
      </c>
      <c r="G87" s="131" t="s">
        <v>963</v>
      </c>
    </row>
    <row r="88" spans="1:7" ht="14.4" x14ac:dyDescent="0.3">
      <c r="A88" s="128" t="s">
        <v>1908</v>
      </c>
      <c r="B88" s="9" t="s">
        <v>1684</v>
      </c>
      <c r="C88" s="9">
        <v>-18.304099999999998</v>
      </c>
      <c r="D88" s="9">
        <v>48.688899999999997</v>
      </c>
      <c r="E88" s="130" t="s">
        <v>224</v>
      </c>
      <c r="F88" s="3">
        <v>989</v>
      </c>
      <c r="G88" s="131" t="s">
        <v>963</v>
      </c>
    </row>
    <row r="89" spans="1:7" ht="14.4" x14ac:dyDescent="0.3">
      <c r="A89" s="128" t="s">
        <v>1908</v>
      </c>
      <c r="B89" s="9" t="s">
        <v>1685</v>
      </c>
      <c r="C89" s="9">
        <v>-18.2759</v>
      </c>
      <c r="D89" s="9">
        <v>48.6875</v>
      </c>
      <c r="E89" s="130" t="s">
        <v>224</v>
      </c>
      <c r="F89" s="3">
        <v>1144</v>
      </c>
      <c r="G89" s="131" t="s">
        <v>963</v>
      </c>
    </row>
    <row r="90" spans="1:7" ht="14.4" x14ac:dyDescent="0.3">
      <c r="A90" s="128" t="s">
        <v>1908</v>
      </c>
      <c r="B90" s="9" t="s">
        <v>1686</v>
      </c>
      <c r="C90" s="9">
        <v>-18.337399999999999</v>
      </c>
      <c r="D90" s="9">
        <v>48.7164</v>
      </c>
      <c r="E90" s="130" t="s">
        <v>224</v>
      </c>
      <c r="F90" s="3">
        <v>634</v>
      </c>
      <c r="G90" s="131" t="s">
        <v>963</v>
      </c>
    </row>
    <row r="91" spans="1:7" ht="14.4" x14ac:dyDescent="0.3">
      <c r="A91" s="128" t="s">
        <v>1908</v>
      </c>
      <c r="B91" s="9" t="s">
        <v>1687</v>
      </c>
      <c r="C91" s="9">
        <v>-18.3233</v>
      </c>
      <c r="D91" s="9">
        <v>48.709200000000003</v>
      </c>
      <c r="E91" s="130" t="s">
        <v>224</v>
      </c>
      <c r="F91" s="3">
        <v>934</v>
      </c>
      <c r="G91" s="131" t="s">
        <v>963</v>
      </c>
    </row>
    <row r="92" spans="1:7" ht="14.4" x14ac:dyDescent="0.3">
      <c r="A92" s="128" t="s">
        <v>1908</v>
      </c>
      <c r="B92" s="9" t="s">
        <v>1716</v>
      </c>
      <c r="C92" s="9">
        <v>-18.295500000000001</v>
      </c>
      <c r="D92" s="9">
        <v>48.714700000000001</v>
      </c>
      <c r="E92" s="130" t="s">
        <v>224</v>
      </c>
      <c r="F92" s="3">
        <v>873</v>
      </c>
      <c r="G92" s="131" t="s">
        <v>963</v>
      </c>
    </row>
    <row r="93" spans="1:7" ht="14.4" x14ac:dyDescent="0.3">
      <c r="A93" s="128" t="s">
        <v>1908</v>
      </c>
      <c r="B93" s="9" t="s">
        <v>1717</v>
      </c>
      <c r="C93" s="9">
        <v>-18.278700000000001</v>
      </c>
      <c r="D93" s="9">
        <v>48.709800000000001</v>
      </c>
      <c r="E93" s="130" t="s">
        <v>224</v>
      </c>
      <c r="F93" s="3">
        <v>1167</v>
      </c>
      <c r="G93" s="131" t="s">
        <v>963</v>
      </c>
    </row>
    <row r="94" spans="1:7" ht="14.4" x14ac:dyDescent="0.3">
      <c r="A94" s="128" t="s">
        <v>1908</v>
      </c>
      <c r="B94" s="9" t="s">
        <v>1718</v>
      </c>
      <c r="C94" s="9">
        <v>-18.349</v>
      </c>
      <c r="D94" s="9">
        <v>48.739199999999997</v>
      </c>
      <c r="E94" s="130" t="s">
        <v>224</v>
      </c>
      <c r="F94" s="3">
        <v>1115</v>
      </c>
      <c r="G94" s="131" t="s">
        <v>963</v>
      </c>
    </row>
    <row r="95" spans="1:7" ht="14.4" x14ac:dyDescent="0.3">
      <c r="A95" s="128" t="s">
        <v>1908</v>
      </c>
      <c r="B95" s="9" t="s">
        <v>1719</v>
      </c>
      <c r="C95" s="9">
        <v>-18.32</v>
      </c>
      <c r="D95" s="9">
        <v>48.735399999999998</v>
      </c>
      <c r="E95" s="130" t="s">
        <v>224</v>
      </c>
      <c r="F95" s="3">
        <v>1008</v>
      </c>
      <c r="G95" s="131" t="s">
        <v>963</v>
      </c>
    </row>
    <row r="96" spans="1:7" ht="14.4" x14ac:dyDescent="0.3">
      <c r="A96" s="128" t="s">
        <v>1908</v>
      </c>
      <c r="B96" s="9" t="s">
        <v>1720</v>
      </c>
      <c r="C96" s="9">
        <v>-18.297000000000001</v>
      </c>
      <c r="D96" s="9">
        <v>48.741799999999998</v>
      </c>
      <c r="E96" s="130" t="s">
        <v>224</v>
      </c>
      <c r="F96" s="3">
        <v>959</v>
      </c>
      <c r="G96" s="131" t="s">
        <v>963</v>
      </c>
    </row>
    <row r="97" spans="1:7" ht="14.4" x14ac:dyDescent="0.3">
      <c r="A97" s="128" t="s">
        <v>1908</v>
      </c>
      <c r="B97" s="9" t="s">
        <v>1721</v>
      </c>
      <c r="C97" s="9">
        <v>-18.276299999999999</v>
      </c>
      <c r="D97" s="9">
        <v>48.7363</v>
      </c>
      <c r="E97" s="130" t="s">
        <v>224</v>
      </c>
      <c r="F97" s="3">
        <v>1042</v>
      </c>
      <c r="G97" s="131" t="s">
        <v>963</v>
      </c>
    </row>
    <row r="98" spans="1:7" ht="14.4" x14ac:dyDescent="0.3">
      <c r="A98" s="128" t="s">
        <v>1908</v>
      </c>
      <c r="B98" s="9" t="s">
        <v>1722</v>
      </c>
      <c r="C98" s="9">
        <v>-18.339200000000002</v>
      </c>
      <c r="D98" s="9">
        <v>48.763800000000003</v>
      </c>
      <c r="E98" s="130" t="s">
        <v>224</v>
      </c>
      <c r="F98" s="3">
        <v>1036</v>
      </c>
      <c r="G98" s="131" t="s">
        <v>963</v>
      </c>
    </row>
    <row r="99" spans="1:7" ht="14.4" x14ac:dyDescent="0.3">
      <c r="A99" s="128" t="s">
        <v>1908</v>
      </c>
      <c r="B99" s="9" t="s">
        <v>1723</v>
      </c>
      <c r="C99" s="9">
        <v>-18.312200000000001</v>
      </c>
      <c r="D99" s="9">
        <v>48.762300000000003</v>
      </c>
      <c r="E99" s="130" t="s">
        <v>224</v>
      </c>
      <c r="F99" s="3">
        <v>957</v>
      </c>
      <c r="G99" s="131" t="s">
        <v>963</v>
      </c>
    </row>
    <row r="100" spans="1:7" ht="14.4" x14ac:dyDescent="0.3">
      <c r="A100" s="128" t="s">
        <v>1908</v>
      </c>
      <c r="B100" s="9" t="s">
        <v>1730</v>
      </c>
      <c r="C100" s="9">
        <v>-18.3018</v>
      </c>
      <c r="D100" s="9">
        <v>48.748800000000003</v>
      </c>
      <c r="E100" s="130" t="s">
        <v>224</v>
      </c>
      <c r="F100" s="3">
        <v>804</v>
      </c>
      <c r="G100" s="131" t="s">
        <v>963</v>
      </c>
    </row>
    <row r="101" spans="1:7" ht="14.4" x14ac:dyDescent="0.3">
      <c r="A101" s="128" t="s">
        <v>1908</v>
      </c>
      <c r="B101" s="9" t="s">
        <v>1731</v>
      </c>
      <c r="C101" s="9">
        <v>-18.273599999999998</v>
      </c>
      <c r="D101" s="9">
        <v>48.758099999999999</v>
      </c>
      <c r="E101" s="130" t="s">
        <v>224</v>
      </c>
      <c r="F101" s="3">
        <v>809</v>
      </c>
      <c r="G101" s="131" t="s">
        <v>963</v>
      </c>
    </row>
    <row r="102" spans="1:7" ht="14.4" x14ac:dyDescent="0.3">
      <c r="A102" s="128" t="s">
        <v>1908</v>
      </c>
      <c r="B102" s="9" t="s">
        <v>1774</v>
      </c>
      <c r="C102" s="9">
        <v>1.735128333</v>
      </c>
      <c r="D102" s="9">
        <v>13.393575</v>
      </c>
      <c r="E102" s="130" t="s">
        <v>224</v>
      </c>
      <c r="F102" s="3">
        <v>81</v>
      </c>
      <c r="G102" s="131" t="s">
        <v>963</v>
      </c>
    </row>
    <row r="103" spans="1:7" ht="14.4" x14ac:dyDescent="0.3">
      <c r="A103" s="128" t="s">
        <v>1908</v>
      </c>
      <c r="B103" s="9" t="s">
        <v>1775</v>
      </c>
      <c r="C103" s="9">
        <v>1.731593333</v>
      </c>
      <c r="D103" s="9">
        <v>13.418405</v>
      </c>
      <c r="E103" s="130" t="s">
        <v>224</v>
      </c>
      <c r="F103" s="3">
        <v>126</v>
      </c>
      <c r="G103" s="131" t="s">
        <v>963</v>
      </c>
    </row>
    <row r="104" spans="1:7" ht="14.4" x14ac:dyDescent="0.3">
      <c r="A104" s="128" t="s">
        <v>1908</v>
      </c>
      <c r="B104" s="9" t="s">
        <v>1776</v>
      </c>
      <c r="C104" s="9">
        <v>1.7387383329999999</v>
      </c>
      <c r="D104" s="9">
        <v>13.435553329999999</v>
      </c>
      <c r="E104" s="130" t="s">
        <v>224</v>
      </c>
      <c r="F104" s="3">
        <v>118</v>
      </c>
      <c r="G104" s="131" t="s">
        <v>963</v>
      </c>
    </row>
    <row r="105" spans="1:7" ht="14.4" x14ac:dyDescent="0.3">
      <c r="A105" s="128" t="s">
        <v>1908</v>
      </c>
      <c r="B105" s="9" t="s">
        <v>1786</v>
      </c>
      <c r="C105" s="9">
        <v>1.754711667</v>
      </c>
      <c r="D105" s="9">
        <v>13.41339833</v>
      </c>
      <c r="E105" s="130" t="s">
        <v>224</v>
      </c>
      <c r="F105" s="3">
        <v>191</v>
      </c>
      <c r="G105" s="131" t="s">
        <v>963</v>
      </c>
    </row>
    <row r="106" spans="1:7" ht="14.4" x14ac:dyDescent="0.3">
      <c r="A106" s="128" t="s">
        <v>1908</v>
      </c>
      <c r="B106" s="9" t="s">
        <v>1779</v>
      </c>
      <c r="C106" s="9">
        <v>1.77919</v>
      </c>
      <c r="D106" s="9">
        <v>13.38991667</v>
      </c>
      <c r="E106" s="130" t="s">
        <v>224</v>
      </c>
      <c r="F106" s="3">
        <v>103</v>
      </c>
      <c r="G106" s="131" t="s">
        <v>963</v>
      </c>
    </row>
    <row r="107" spans="1:7" ht="14.4" x14ac:dyDescent="0.3">
      <c r="A107" s="128" t="s">
        <v>1908</v>
      </c>
      <c r="B107" s="9" t="s">
        <v>1780</v>
      </c>
      <c r="C107" s="9">
        <v>1.777961667</v>
      </c>
      <c r="D107" s="9">
        <v>13.437860000000001</v>
      </c>
      <c r="E107" s="130" t="s">
        <v>224</v>
      </c>
      <c r="F107" s="3">
        <v>217</v>
      </c>
      <c r="G107" s="131" t="s">
        <v>963</v>
      </c>
    </row>
    <row r="108" spans="1:7" ht="14.4" x14ac:dyDescent="0.3">
      <c r="A108" s="128" t="s">
        <v>1908</v>
      </c>
      <c r="B108" s="9" t="s">
        <v>1781</v>
      </c>
      <c r="C108" s="9">
        <v>1.8045166669999999</v>
      </c>
      <c r="D108" s="9">
        <v>13.37199833</v>
      </c>
      <c r="E108" s="130" t="s">
        <v>224</v>
      </c>
      <c r="F108" s="3">
        <v>219</v>
      </c>
      <c r="G108" s="131" t="s">
        <v>963</v>
      </c>
    </row>
    <row r="109" spans="1:7" ht="14.4" x14ac:dyDescent="0.3">
      <c r="A109" s="128" t="s">
        <v>1908</v>
      </c>
      <c r="B109" s="9" t="s">
        <v>1783</v>
      </c>
      <c r="C109" s="9">
        <v>1.798298333</v>
      </c>
      <c r="D109" s="9">
        <v>13.38568167</v>
      </c>
      <c r="E109" s="130" t="s">
        <v>224</v>
      </c>
      <c r="F109" s="3">
        <v>201</v>
      </c>
      <c r="G109" s="131" t="s">
        <v>963</v>
      </c>
    </row>
    <row r="110" spans="1:7" ht="14.4" x14ac:dyDescent="0.3">
      <c r="A110" s="128" t="s">
        <v>1908</v>
      </c>
      <c r="B110" s="9" t="s">
        <v>1784</v>
      </c>
      <c r="C110" s="9">
        <v>1.802671667</v>
      </c>
      <c r="D110" s="9">
        <v>13.404805</v>
      </c>
      <c r="E110" s="130" t="s">
        <v>224</v>
      </c>
      <c r="F110" s="3">
        <v>243</v>
      </c>
      <c r="G110" s="131" t="s">
        <v>963</v>
      </c>
    </row>
    <row r="111" spans="1:7" ht="14.4" x14ac:dyDescent="0.3">
      <c r="A111" s="128" t="s">
        <v>1908</v>
      </c>
      <c r="B111" s="9" t="s">
        <v>1785</v>
      </c>
      <c r="C111" s="9">
        <v>1.799123333</v>
      </c>
      <c r="D111" s="9">
        <v>13.43122</v>
      </c>
      <c r="E111" s="130" t="s">
        <v>224</v>
      </c>
      <c r="F111" s="3">
        <v>236</v>
      </c>
      <c r="G111" s="131" t="s">
        <v>963</v>
      </c>
    </row>
    <row r="112" spans="1:7" ht="14.4" x14ac:dyDescent="0.3">
      <c r="A112" s="128" t="s">
        <v>1908</v>
      </c>
      <c r="B112" s="9" t="s">
        <v>1792</v>
      </c>
      <c r="C112" s="9">
        <v>8.1235966669999993</v>
      </c>
      <c r="D112" s="9">
        <v>11.28078</v>
      </c>
      <c r="E112" s="130" t="s">
        <v>224</v>
      </c>
      <c r="F112" s="3">
        <v>626</v>
      </c>
      <c r="G112" s="131" t="s">
        <v>963</v>
      </c>
    </row>
    <row r="113" spans="1:7" ht="14.4" x14ac:dyDescent="0.3">
      <c r="A113" s="128" t="s">
        <v>1908</v>
      </c>
      <c r="B113" s="9" t="s">
        <v>1793</v>
      </c>
      <c r="C113" s="9">
        <v>8.1459266669999995</v>
      </c>
      <c r="D113" s="9">
        <v>11.29146167</v>
      </c>
      <c r="E113" s="130" t="s">
        <v>224</v>
      </c>
      <c r="F113" s="3">
        <v>617</v>
      </c>
      <c r="G113" s="131" t="s">
        <v>963</v>
      </c>
    </row>
    <row r="114" spans="1:7" ht="14.4" x14ac:dyDescent="0.3">
      <c r="A114" s="128" t="s">
        <v>1908</v>
      </c>
      <c r="B114" s="9" t="s">
        <v>1794</v>
      </c>
      <c r="C114" s="9">
        <v>8.1482533329999995</v>
      </c>
      <c r="D114" s="9">
        <v>11.312659999999999</v>
      </c>
      <c r="E114" s="130" t="s">
        <v>224</v>
      </c>
      <c r="F114" s="3">
        <v>610</v>
      </c>
      <c r="G114" s="131" t="s">
        <v>963</v>
      </c>
    </row>
    <row r="115" spans="1:7" ht="14.4" x14ac:dyDescent="0.3">
      <c r="A115" s="128" t="s">
        <v>1908</v>
      </c>
      <c r="B115" s="9" t="s">
        <v>1797</v>
      </c>
      <c r="C115" s="9">
        <v>8.1503750000000004</v>
      </c>
      <c r="D115" s="9">
        <v>11.33524167</v>
      </c>
      <c r="E115" s="130" t="s">
        <v>224</v>
      </c>
      <c r="F115" s="3">
        <v>561</v>
      </c>
      <c r="G115" s="131" t="s">
        <v>963</v>
      </c>
    </row>
    <row r="116" spans="1:7" ht="14.4" x14ac:dyDescent="0.3">
      <c r="A116" s="128" t="s">
        <v>1908</v>
      </c>
      <c r="B116" s="9" t="s">
        <v>1799</v>
      </c>
      <c r="C116" s="9">
        <v>8.1667683330000003</v>
      </c>
      <c r="D116" s="9">
        <v>11.28065833</v>
      </c>
      <c r="E116" s="130" t="s">
        <v>224</v>
      </c>
      <c r="F116" s="3">
        <v>592</v>
      </c>
      <c r="G116" s="131" t="s">
        <v>963</v>
      </c>
    </row>
    <row r="117" spans="1:7" ht="14.4" x14ac:dyDescent="0.3">
      <c r="A117" s="128" t="s">
        <v>1908</v>
      </c>
      <c r="B117" s="9" t="s">
        <v>1800</v>
      </c>
      <c r="C117" s="9">
        <v>8.1915200000000006</v>
      </c>
      <c r="D117" s="9">
        <v>11.309316669999999</v>
      </c>
      <c r="E117" s="130" t="s">
        <v>224</v>
      </c>
      <c r="F117" s="3">
        <v>584</v>
      </c>
      <c r="G117" s="131" t="s">
        <v>963</v>
      </c>
    </row>
    <row r="118" spans="1:7" ht="14.4" x14ac:dyDescent="0.3">
      <c r="A118" s="128" t="s">
        <v>1908</v>
      </c>
      <c r="B118" s="9" t="s">
        <v>1801</v>
      </c>
      <c r="C118" s="9">
        <v>8.1948566669999998</v>
      </c>
      <c r="D118" s="9">
        <v>11.34667</v>
      </c>
      <c r="E118" s="130" t="s">
        <v>224</v>
      </c>
      <c r="F118" s="3">
        <v>588</v>
      </c>
      <c r="G118" s="131" t="s">
        <v>963</v>
      </c>
    </row>
    <row r="119" spans="1:7" ht="14.4" x14ac:dyDescent="0.3">
      <c r="A119" s="128" t="s">
        <v>1908</v>
      </c>
      <c r="B119" s="9" t="s">
        <v>1806</v>
      </c>
      <c r="C119" s="9">
        <v>5.6718516670000003</v>
      </c>
      <c r="D119" s="9">
        <v>9.1915683329999993</v>
      </c>
      <c r="E119" s="130" t="s">
        <v>224</v>
      </c>
      <c r="F119" s="3">
        <v>205</v>
      </c>
      <c r="G119" s="131" t="s">
        <v>963</v>
      </c>
    </row>
    <row r="120" spans="1:7" ht="14.4" x14ac:dyDescent="0.3">
      <c r="A120" s="128" t="s">
        <v>1908</v>
      </c>
      <c r="B120" s="9" t="s">
        <v>1807</v>
      </c>
      <c r="C120" s="9">
        <v>5.7113449999999997</v>
      </c>
      <c r="D120" s="9">
        <v>9.1757600000000004</v>
      </c>
      <c r="E120" s="130" t="s">
        <v>224</v>
      </c>
      <c r="F120" s="3">
        <v>155</v>
      </c>
      <c r="G120" s="131" t="s">
        <v>963</v>
      </c>
    </row>
    <row r="121" spans="1:7" ht="14.4" x14ac:dyDescent="0.3">
      <c r="A121" s="128" t="s">
        <v>1908</v>
      </c>
      <c r="B121" s="9" t="s">
        <v>1808</v>
      </c>
      <c r="C121" s="9">
        <v>5.7342300000000002</v>
      </c>
      <c r="D121" s="9">
        <v>9.2172466669999995</v>
      </c>
      <c r="E121" s="130" t="s">
        <v>224</v>
      </c>
      <c r="F121" s="3">
        <v>117</v>
      </c>
      <c r="G121" s="131" t="s">
        <v>963</v>
      </c>
    </row>
    <row r="122" spans="1:7" ht="14.4" x14ac:dyDescent="0.3">
      <c r="A122" s="128" t="s">
        <v>1908</v>
      </c>
      <c r="B122" s="9" t="s">
        <v>1812</v>
      </c>
      <c r="C122" s="9">
        <v>15.68749167</v>
      </c>
      <c r="D122" s="9">
        <v>-7.3777499999999998</v>
      </c>
      <c r="E122" s="130" t="s">
        <v>224</v>
      </c>
      <c r="F122" s="3">
        <v>1078</v>
      </c>
      <c r="G122" s="131" t="s">
        <v>963</v>
      </c>
    </row>
    <row r="123" spans="1:7" ht="14.4" x14ac:dyDescent="0.3">
      <c r="A123" s="128" t="s">
        <v>1908</v>
      </c>
      <c r="B123" s="9" t="s">
        <v>1813</v>
      </c>
      <c r="C123" s="9">
        <v>15.687965</v>
      </c>
      <c r="D123" s="9">
        <v>-7.3316733330000003</v>
      </c>
      <c r="E123" s="130" t="s">
        <v>224</v>
      </c>
      <c r="F123" s="3">
        <v>1047</v>
      </c>
      <c r="G123" s="131" t="s">
        <v>963</v>
      </c>
    </row>
    <row r="124" spans="1:7" ht="14.4" x14ac:dyDescent="0.3">
      <c r="A124" s="128" t="s">
        <v>1908</v>
      </c>
      <c r="B124" s="9" t="s">
        <v>1814</v>
      </c>
      <c r="C124" s="9">
        <v>15.719096670000001</v>
      </c>
      <c r="D124" s="9">
        <v>-7.3408116669999997</v>
      </c>
      <c r="E124" s="130" t="s">
        <v>224</v>
      </c>
      <c r="F124" s="3">
        <v>987</v>
      </c>
      <c r="G124" s="131" t="s">
        <v>963</v>
      </c>
    </row>
    <row r="125" spans="1:7" ht="14.4" x14ac:dyDescent="0.3">
      <c r="A125" s="128" t="s">
        <v>1908</v>
      </c>
      <c r="B125" s="9" t="s">
        <v>1815</v>
      </c>
      <c r="C125" s="9">
        <v>15.737901669999999</v>
      </c>
      <c r="D125" s="9">
        <v>-7.3613116669999998</v>
      </c>
      <c r="E125" s="130" t="s">
        <v>224</v>
      </c>
      <c r="F125" s="3">
        <v>995</v>
      </c>
      <c r="G125" s="131" t="s">
        <v>963</v>
      </c>
    </row>
    <row r="126" spans="1:7" ht="14.4" x14ac:dyDescent="0.3">
      <c r="A126" s="128" t="s">
        <v>1908</v>
      </c>
      <c r="B126" s="9" t="s">
        <v>1820</v>
      </c>
      <c r="C126" s="9">
        <v>14.883505</v>
      </c>
      <c r="D126" s="9">
        <v>-16.269413329999999</v>
      </c>
      <c r="E126" s="130" t="s">
        <v>224</v>
      </c>
      <c r="F126" s="3">
        <v>1141</v>
      </c>
      <c r="G126" s="131" t="s">
        <v>963</v>
      </c>
    </row>
    <row r="127" spans="1:7" ht="14.4" x14ac:dyDescent="0.3">
      <c r="A127" s="128" t="s">
        <v>1908</v>
      </c>
      <c r="B127" s="9" t="s">
        <v>1821</v>
      </c>
      <c r="C127" s="9">
        <v>14.89889</v>
      </c>
      <c r="D127" s="9">
        <v>-16.225095</v>
      </c>
      <c r="E127" s="130" t="s">
        <v>224</v>
      </c>
      <c r="F127" s="3">
        <v>1144</v>
      </c>
      <c r="G127" s="131" t="s">
        <v>963</v>
      </c>
    </row>
    <row r="128" spans="1:7" ht="14.4" x14ac:dyDescent="0.3">
      <c r="A128" s="128" t="s">
        <v>1908</v>
      </c>
      <c r="B128" s="9" t="s">
        <v>1822</v>
      </c>
      <c r="C128" s="9">
        <v>14.930115000000001</v>
      </c>
      <c r="D128" s="9">
        <v>-16.26354667</v>
      </c>
      <c r="E128" s="130" t="s">
        <v>224</v>
      </c>
      <c r="F128" s="3">
        <v>1137</v>
      </c>
      <c r="G128" s="131" t="s">
        <v>963</v>
      </c>
    </row>
    <row r="129" spans="1:7" ht="14.4" x14ac:dyDescent="0.3">
      <c r="A129" s="128" t="s">
        <v>1908</v>
      </c>
      <c r="B129" s="9" t="s">
        <v>1826</v>
      </c>
      <c r="C129" s="9">
        <v>14.922573330000001</v>
      </c>
      <c r="D129" s="9">
        <v>-16.203565000000001</v>
      </c>
      <c r="E129" s="130" t="s">
        <v>224</v>
      </c>
      <c r="F129" s="3">
        <v>1144</v>
      </c>
      <c r="G129" s="131" t="s">
        <v>963</v>
      </c>
    </row>
    <row r="130" spans="1:7" ht="14.4" x14ac:dyDescent="0.3">
      <c r="A130" s="128" t="s">
        <v>1908</v>
      </c>
      <c r="B130" s="9" t="s">
        <v>1827</v>
      </c>
      <c r="C130" s="9">
        <v>14.958435</v>
      </c>
      <c r="D130" s="9">
        <v>-16.268775000000002</v>
      </c>
      <c r="E130" s="130" t="s">
        <v>224</v>
      </c>
      <c r="F130" s="3">
        <v>1143</v>
      </c>
      <c r="G130" s="131" t="s">
        <v>963</v>
      </c>
    </row>
    <row r="131" spans="1:7" ht="14.4" x14ac:dyDescent="0.3">
      <c r="A131" s="128" t="s">
        <v>1908</v>
      </c>
      <c r="B131" s="9" t="s">
        <v>1828</v>
      </c>
      <c r="C131" s="9">
        <v>14.95128667</v>
      </c>
      <c r="D131" s="9">
        <v>-16.200060000000001</v>
      </c>
      <c r="E131" s="130" t="s">
        <v>224</v>
      </c>
      <c r="F131" s="3">
        <v>1142</v>
      </c>
      <c r="G131" s="131" t="s">
        <v>963</v>
      </c>
    </row>
    <row r="132" spans="1:7" ht="14.4" x14ac:dyDescent="0.3">
      <c r="A132" s="128" t="s">
        <v>1908</v>
      </c>
      <c r="B132" s="9" t="s">
        <v>1832</v>
      </c>
      <c r="C132" s="9">
        <v>15.877741670000001</v>
      </c>
      <c r="D132" s="9">
        <v>-11.750448329999999</v>
      </c>
      <c r="E132" s="130" t="s">
        <v>224</v>
      </c>
      <c r="F132" s="3">
        <v>1811</v>
      </c>
      <c r="G132" s="131" t="s">
        <v>963</v>
      </c>
    </row>
    <row r="133" spans="1:7" ht="14.4" x14ac:dyDescent="0.3">
      <c r="A133" s="128" t="s">
        <v>1908</v>
      </c>
      <c r="B133" s="9" t="s">
        <v>1833</v>
      </c>
      <c r="C133" s="9">
        <v>15.90537</v>
      </c>
      <c r="D133" s="9">
        <v>-11.728611669999999</v>
      </c>
      <c r="E133" s="130" t="s">
        <v>224</v>
      </c>
      <c r="F133" s="3">
        <v>1772</v>
      </c>
      <c r="G133" s="131" t="s">
        <v>963</v>
      </c>
    </row>
    <row r="134" spans="1:7" ht="14.4" x14ac:dyDescent="0.3">
      <c r="A134" s="128" t="s">
        <v>1908</v>
      </c>
      <c r="B134" s="9" t="s">
        <v>1834</v>
      </c>
      <c r="C134" s="9">
        <v>15.92955167</v>
      </c>
      <c r="D134" s="9">
        <v>-11.728149999999999</v>
      </c>
      <c r="E134" s="130" t="s">
        <v>224</v>
      </c>
      <c r="F134" s="3">
        <v>1733</v>
      </c>
      <c r="G134" s="131" t="s">
        <v>963</v>
      </c>
    </row>
    <row r="135" spans="1:7" ht="14.4" x14ac:dyDescent="0.3">
      <c r="A135" s="128" t="s">
        <v>1908</v>
      </c>
      <c r="B135" s="9" t="s">
        <v>1837</v>
      </c>
      <c r="C135" s="9">
        <v>15.925226670000001</v>
      </c>
      <c r="D135" s="9">
        <v>-11.70322333</v>
      </c>
      <c r="E135" s="3" t="s">
        <v>224</v>
      </c>
      <c r="F135" s="3">
        <v>1722</v>
      </c>
      <c r="G135" s="131" t="s">
        <v>963</v>
      </c>
    </row>
    <row r="136" spans="1:7" ht="14.4" x14ac:dyDescent="0.3">
      <c r="A136" s="128" t="s">
        <v>1908</v>
      </c>
      <c r="B136" s="9" t="s">
        <v>1839</v>
      </c>
      <c r="C136" s="9">
        <v>15.943429999999999</v>
      </c>
      <c r="D136" s="9">
        <v>-11.724769999999999</v>
      </c>
      <c r="E136" s="3" t="s">
        <v>224</v>
      </c>
      <c r="F136" s="3">
        <v>1731</v>
      </c>
      <c r="G136" s="131" t="s">
        <v>963</v>
      </c>
    </row>
    <row r="137" spans="1:7" ht="14.4" x14ac:dyDescent="0.3">
      <c r="A137" s="128" t="s">
        <v>1908</v>
      </c>
      <c r="B137" s="3" t="s">
        <v>1842</v>
      </c>
      <c r="C137" s="9">
        <v>15.14388333</v>
      </c>
      <c r="D137" s="9">
        <v>-12.35919</v>
      </c>
      <c r="E137" s="3" t="s">
        <v>224</v>
      </c>
      <c r="F137" s="3">
        <v>1674</v>
      </c>
      <c r="G137" s="131" t="s">
        <v>963</v>
      </c>
    </row>
    <row r="138" spans="1:7" ht="14.4" x14ac:dyDescent="0.3">
      <c r="A138" s="128" t="s">
        <v>1908</v>
      </c>
      <c r="B138" s="3" t="s">
        <v>1843</v>
      </c>
      <c r="C138" s="9">
        <v>15.161756670000001</v>
      </c>
      <c r="D138" s="9">
        <v>-12.355399999999999</v>
      </c>
      <c r="E138" s="3" t="s">
        <v>224</v>
      </c>
      <c r="F138" s="3">
        <v>1768</v>
      </c>
      <c r="G138" s="131" t="s">
        <v>963</v>
      </c>
    </row>
    <row r="139" spans="1:7" ht="14.4" x14ac:dyDescent="0.3">
      <c r="A139" s="128" t="s">
        <v>1908</v>
      </c>
      <c r="B139" s="3" t="s">
        <v>1844</v>
      </c>
      <c r="C139" s="9">
        <v>15.175050000000001</v>
      </c>
      <c r="D139" s="9">
        <v>-12.297935000000001</v>
      </c>
      <c r="E139" s="3" t="s">
        <v>224</v>
      </c>
      <c r="F139" s="3">
        <v>1597</v>
      </c>
      <c r="G139" s="131" t="s">
        <v>963</v>
      </c>
    </row>
    <row r="140" spans="1:7" ht="14.4" x14ac:dyDescent="0.3">
      <c r="A140" s="128" t="s">
        <v>1908</v>
      </c>
      <c r="B140" s="3" t="s">
        <v>1848</v>
      </c>
      <c r="C140" s="9">
        <v>15.195468330000001</v>
      </c>
      <c r="D140" s="9">
        <v>-12.295335</v>
      </c>
      <c r="E140" s="3" t="s">
        <v>224</v>
      </c>
      <c r="F140" s="3">
        <v>1632</v>
      </c>
      <c r="G140" s="131" t="s">
        <v>963</v>
      </c>
    </row>
    <row r="141" spans="1:7" ht="14.4" x14ac:dyDescent="0.3">
      <c r="A141" s="128" t="s">
        <v>1908</v>
      </c>
      <c r="B141" s="3" t="s">
        <v>1849</v>
      </c>
      <c r="C141" s="9">
        <v>15.22182667</v>
      </c>
      <c r="D141" s="9">
        <v>-12.32752333</v>
      </c>
      <c r="E141" s="3" t="s">
        <v>224</v>
      </c>
      <c r="F141" s="3">
        <v>1680</v>
      </c>
      <c r="G141" s="131" t="s">
        <v>963</v>
      </c>
    </row>
    <row r="142" spans="1:7" ht="14.4" x14ac:dyDescent="0.3">
      <c r="A142" s="128" t="s">
        <v>1908</v>
      </c>
      <c r="B142" s="3" t="s">
        <v>1850</v>
      </c>
      <c r="C142" s="9">
        <v>15.21382333</v>
      </c>
      <c r="D142" s="9">
        <v>-12.31476833</v>
      </c>
      <c r="E142" s="3" t="s">
        <v>224</v>
      </c>
      <c r="F142" s="3">
        <v>1698</v>
      </c>
      <c r="G142" s="131" t="s">
        <v>963</v>
      </c>
    </row>
    <row r="143" spans="1:7" ht="14.4" x14ac:dyDescent="0.3">
      <c r="A143" s="128" t="s">
        <v>1908</v>
      </c>
      <c r="B143" s="9" t="s">
        <v>1854</v>
      </c>
      <c r="C143" s="9">
        <v>26.495699999999999</v>
      </c>
      <c r="D143" s="9">
        <v>-21.723199999999999</v>
      </c>
      <c r="E143" s="3" t="s">
        <v>224</v>
      </c>
      <c r="F143" s="3">
        <v>1057</v>
      </c>
      <c r="G143" s="131" t="s">
        <v>963</v>
      </c>
    </row>
    <row r="144" spans="1:7" ht="14.4" x14ac:dyDescent="0.3">
      <c r="A144" s="128" t="s">
        <v>1908</v>
      </c>
      <c r="B144" s="9" t="s">
        <v>1856</v>
      </c>
      <c r="C144" s="9">
        <v>22.012799999999999</v>
      </c>
      <c r="D144" s="9">
        <v>-19.349499999999999</v>
      </c>
      <c r="E144" s="3" t="s">
        <v>224</v>
      </c>
      <c r="F144" s="3">
        <v>978</v>
      </c>
      <c r="G144" s="131" t="s">
        <v>963</v>
      </c>
    </row>
    <row r="145" spans="1:7" ht="14.4" x14ac:dyDescent="0.3">
      <c r="A145" s="128" t="s">
        <v>1908</v>
      </c>
      <c r="B145" s="9" t="s">
        <v>1857</v>
      </c>
      <c r="C145" s="9">
        <v>22.039000000000001</v>
      </c>
      <c r="D145" s="9">
        <v>-19.395199999999999</v>
      </c>
      <c r="E145" s="3" t="s">
        <v>224</v>
      </c>
      <c r="F145" s="3">
        <v>966</v>
      </c>
      <c r="G145" s="131" t="s">
        <v>963</v>
      </c>
    </row>
    <row r="146" spans="1:7" ht="14.4" x14ac:dyDescent="0.3">
      <c r="A146" s="128" t="s">
        <v>1908</v>
      </c>
      <c r="B146" s="3" t="s">
        <v>1860</v>
      </c>
      <c r="C146" s="9">
        <v>26.093142</v>
      </c>
      <c r="D146" s="9">
        <v>-15.897394</v>
      </c>
      <c r="E146" s="3" t="s">
        <v>224</v>
      </c>
      <c r="F146" s="3">
        <v>990</v>
      </c>
      <c r="G146" s="131" t="s">
        <v>963</v>
      </c>
    </row>
    <row r="147" spans="1:7" ht="14.4" x14ac:dyDescent="0.3">
      <c r="A147" s="128" t="s">
        <v>1908</v>
      </c>
      <c r="B147" s="3" t="s">
        <v>1861</v>
      </c>
      <c r="C147" s="9">
        <v>26.098538999999999</v>
      </c>
      <c r="D147" s="9">
        <v>-15.867407</v>
      </c>
      <c r="E147" s="3" t="s">
        <v>224</v>
      </c>
      <c r="F147" s="3">
        <v>992</v>
      </c>
      <c r="G147" s="131" t="s">
        <v>963</v>
      </c>
    </row>
    <row r="148" spans="1:7" ht="14.4" x14ac:dyDescent="0.3">
      <c r="A148" s="128" t="s">
        <v>1908</v>
      </c>
      <c r="B148" s="3" t="s">
        <v>1862</v>
      </c>
      <c r="C148" s="9">
        <v>26.115347</v>
      </c>
      <c r="D148" s="9">
        <v>-15.896971000000001</v>
      </c>
      <c r="E148" s="3" t="s">
        <v>224</v>
      </c>
      <c r="F148" s="3">
        <v>992</v>
      </c>
      <c r="G148" s="131" t="s">
        <v>963</v>
      </c>
    </row>
    <row r="149" spans="1:7" ht="14.4" x14ac:dyDescent="0.3">
      <c r="A149" s="128" t="s">
        <v>1908</v>
      </c>
      <c r="B149" s="3" t="s">
        <v>1863</v>
      </c>
      <c r="C149" s="9">
        <v>26.166364999999999</v>
      </c>
      <c r="D149" s="9">
        <v>-15.896981670000001</v>
      </c>
      <c r="E149" s="3" t="s">
        <v>224</v>
      </c>
      <c r="F149" s="3">
        <v>983</v>
      </c>
      <c r="G149" s="131" t="s">
        <v>963</v>
      </c>
    </row>
    <row r="150" spans="1:7" ht="14.4" x14ac:dyDescent="0.3">
      <c r="A150" s="128" t="s">
        <v>1908</v>
      </c>
      <c r="B150" s="9" t="s">
        <v>1870</v>
      </c>
      <c r="C150" s="9">
        <v>46.640183</v>
      </c>
      <c r="D150" s="9">
        <v>-19.025531999999998</v>
      </c>
      <c r="E150" s="3" t="s">
        <v>224</v>
      </c>
      <c r="F150" s="3">
        <v>1042</v>
      </c>
      <c r="G150" s="131" t="s">
        <v>963</v>
      </c>
    </row>
    <row r="151" spans="1:7" ht="14.4" x14ac:dyDescent="0.3">
      <c r="A151" s="128" t="s">
        <v>1908</v>
      </c>
      <c r="B151" s="9" t="s">
        <v>1871</v>
      </c>
      <c r="C151" s="9">
        <v>46.629492999999997</v>
      </c>
      <c r="D151" s="9">
        <v>-19.003005000000002</v>
      </c>
      <c r="E151" s="3" t="s">
        <v>224</v>
      </c>
      <c r="F151" s="3">
        <v>1064</v>
      </c>
      <c r="G151" s="131" t="s">
        <v>963</v>
      </c>
    </row>
    <row r="152" spans="1:7" ht="14.4" x14ac:dyDescent="0.3">
      <c r="A152" s="128" t="s">
        <v>1908</v>
      </c>
      <c r="B152" s="9" t="s">
        <v>1872</v>
      </c>
      <c r="C152" s="9">
        <v>46.634883000000002</v>
      </c>
      <c r="D152" s="9">
        <v>-18.980252</v>
      </c>
      <c r="E152" s="3" t="s">
        <v>224</v>
      </c>
      <c r="F152" s="3">
        <v>1121</v>
      </c>
      <c r="G152" s="131" t="s">
        <v>963</v>
      </c>
    </row>
    <row r="153" spans="1:7" ht="14.4" x14ac:dyDescent="0.3">
      <c r="A153" s="128" t="s">
        <v>1908</v>
      </c>
      <c r="B153" s="9" t="s">
        <v>1873</v>
      </c>
      <c r="C153" s="9">
        <v>46.639696999999998</v>
      </c>
      <c r="D153" s="9">
        <v>-18.95421</v>
      </c>
      <c r="E153" s="3" t="s">
        <v>224</v>
      </c>
      <c r="F153" s="3">
        <v>1049</v>
      </c>
      <c r="G153" s="131" t="s">
        <v>963</v>
      </c>
    </row>
    <row r="154" spans="1:7" ht="14.4" x14ac:dyDescent="0.3">
      <c r="A154" s="128" t="s">
        <v>1908</v>
      </c>
      <c r="B154" s="9" t="s">
        <v>1874</v>
      </c>
      <c r="C154" s="9">
        <v>46.657760000000003</v>
      </c>
      <c r="D154" s="9">
        <v>-19.001199</v>
      </c>
      <c r="E154" s="3" t="s">
        <v>224</v>
      </c>
      <c r="F154" s="3">
        <v>1137</v>
      </c>
      <c r="G154" s="131" t="s">
        <v>963</v>
      </c>
    </row>
    <row r="155" spans="1:7" ht="14.4" x14ac:dyDescent="0.3">
      <c r="A155" s="128" t="s">
        <v>1908</v>
      </c>
      <c r="B155" s="9" t="s">
        <v>1880</v>
      </c>
      <c r="C155" s="9">
        <v>46.660746000000003</v>
      </c>
      <c r="D155" s="9">
        <v>-18.977779999999999</v>
      </c>
      <c r="E155" s="3" t="s">
        <v>224</v>
      </c>
      <c r="F155" s="3">
        <v>1141</v>
      </c>
      <c r="G155" s="131" t="s">
        <v>963</v>
      </c>
    </row>
    <row r="156" spans="1:7" ht="14.4" x14ac:dyDescent="0.3">
      <c r="A156" s="128" t="s">
        <v>1908</v>
      </c>
      <c r="B156" s="9" t="s">
        <v>1881</v>
      </c>
      <c r="C156" s="9">
        <v>46.652397000000001</v>
      </c>
      <c r="D156" s="9">
        <v>-18.958693</v>
      </c>
      <c r="E156" s="3" t="s">
        <v>224</v>
      </c>
      <c r="F156" s="3">
        <v>1021</v>
      </c>
      <c r="G156" s="131" t="s">
        <v>963</v>
      </c>
    </row>
    <row r="157" spans="1:7" ht="14.4" x14ac:dyDescent="0.3">
      <c r="A157" s="128" t="s">
        <v>1908</v>
      </c>
      <c r="B157" s="9" t="s">
        <v>1882</v>
      </c>
      <c r="C157" s="9">
        <v>46.676482999999998</v>
      </c>
      <c r="D157" s="9">
        <v>-19.020066</v>
      </c>
      <c r="E157" s="3" t="s">
        <v>224</v>
      </c>
      <c r="F157" s="3">
        <v>1170</v>
      </c>
      <c r="G157" s="131" t="s">
        <v>963</v>
      </c>
    </row>
    <row r="158" spans="1:7" ht="14.4" x14ac:dyDescent="0.3">
      <c r="A158" s="128" t="s">
        <v>1908</v>
      </c>
      <c r="B158" s="9" t="s">
        <v>1886</v>
      </c>
      <c r="C158" s="9">
        <v>46.678733999999999</v>
      </c>
      <c r="D158" s="9">
        <v>-19.006775000000001</v>
      </c>
      <c r="E158" s="3" t="s">
        <v>224</v>
      </c>
      <c r="F158" s="3">
        <v>1213</v>
      </c>
      <c r="G158" s="131" t="s">
        <v>963</v>
      </c>
    </row>
    <row r="159" spans="1:7" ht="14.4" x14ac:dyDescent="0.3">
      <c r="A159" s="128" t="s">
        <v>1908</v>
      </c>
      <c r="B159" s="9" t="s">
        <v>1891</v>
      </c>
      <c r="C159" s="9">
        <v>46.684407</v>
      </c>
      <c r="D159" s="9">
        <v>-18.955873</v>
      </c>
      <c r="E159" s="3" t="s">
        <v>224</v>
      </c>
      <c r="F159" s="3">
        <v>1106</v>
      </c>
      <c r="G159" s="131" t="s">
        <v>963</v>
      </c>
    </row>
    <row r="160" spans="1:7" ht="14.4" x14ac:dyDescent="0.3">
      <c r="A160" s="128" t="s">
        <v>1908</v>
      </c>
      <c r="B160" s="9" t="s">
        <v>1894</v>
      </c>
      <c r="C160" s="9">
        <v>46.708536000000002</v>
      </c>
      <c r="D160" s="9">
        <v>-19.018618</v>
      </c>
      <c r="E160" s="3" t="s">
        <v>224</v>
      </c>
      <c r="F160" s="3">
        <v>1263</v>
      </c>
      <c r="G160" s="131" t="s">
        <v>963</v>
      </c>
    </row>
    <row r="161" spans="1:7" ht="14.4" x14ac:dyDescent="0.3">
      <c r="A161" s="128" t="s">
        <v>1908</v>
      </c>
      <c r="B161" s="9" t="s">
        <v>1895</v>
      </c>
      <c r="C161" s="9">
        <v>46.700806999999998</v>
      </c>
      <c r="D161" s="9">
        <v>-19.011171999999998</v>
      </c>
      <c r="E161" s="3" t="s">
        <v>224</v>
      </c>
      <c r="F161" s="3">
        <v>1329</v>
      </c>
      <c r="G161" s="131" t="s">
        <v>963</v>
      </c>
    </row>
    <row r="162" spans="1:7" ht="14.4" x14ac:dyDescent="0.3">
      <c r="A162" s="128" t="s">
        <v>1908</v>
      </c>
      <c r="B162" s="9" t="s">
        <v>1896</v>
      </c>
      <c r="C162" s="9">
        <v>46.700110000000002</v>
      </c>
      <c r="D162" s="9">
        <v>-18.981097999999999</v>
      </c>
      <c r="E162" s="3" t="s">
        <v>224</v>
      </c>
      <c r="F162" s="3">
        <v>1325</v>
      </c>
      <c r="G162" s="131" t="s">
        <v>963</v>
      </c>
    </row>
    <row r="163" spans="1:7" ht="14.4" x14ac:dyDescent="0.3">
      <c r="A163" s="128" t="s">
        <v>1908</v>
      </c>
      <c r="B163" s="9" t="s">
        <v>1897</v>
      </c>
      <c r="C163" s="9">
        <v>46.708033999999998</v>
      </c>
      <c r="D163" s="9">
        <v>-18.956841000000001</v>
      </c>
      <c r="E163" s="3" t="s">
        <v>224</v>
      </c>
      <c r="F163" s="3">
        <v>1210</v>
      </c>
      <c r="G163" s="131" t="s">
        <v>963</v>
      </c>
    </row>
    <row r="164" spans="1:7" ht="14.4" x14ac:dyDescent="0.3"/>
    <row r="165" spans="1:7" ht="14.4" x14ac:dyDescent="0.3"/>
    <row r="166" spans="1:7" ht="14.4" x14ac:dyDescent="0.3"/>
    <row r="167" spans="1:7" ht="14.4" x14ac:dyDescent="0.3"/>
    <row r="168" spans="1:7" ht="14.4" x14ac:dyDescent="0.3"/>
    <row r="169" spans="1:7" ht="14.4" x14ac:dyDescent="0.3"/>
    <row r="170" spans="1:7" ht="14.4" x14ac:dyDescent="0.3"/>
    <row r="171" spans="1:7" ht="14.4" x14ac:dyDescent="0.3"/>
    <row r="172" spans="1:7" ht="14.4" x14ac:dyDescent="0.3"/>
    <row r="173" spans="1:7" ht="14.4" x14ac:dyDescent="0.3"/>
    <row r="174" spans="1:7" ht="14.4" x14ac:dyDescent="0.3"/>
    <row r="175" spans="1:7" ht="14.4" x14ac:dyDescent="0.3"/>
    <row r="176" spans="1:7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</sheetData>
  <phoneticPr fontId="29" type="noConversion"/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247"/>
  <sheetViews>
    <sheetView showZeros="0" zoomScale="96" zoomScaleNormal="96" workbookViewId="0">
      <selection activeCell="A4" sqref="A4"/>
    </sheetView>
  </sheetViews>
  <sheetFormatPr defaultColWidth="15.109375" defaultRowHeight="15" customHeight="1" x14ac:dyDescent="0.3"/>
  <cols>
    <col min="1" max="1" width="15.21875" style="3" bestFit="1" customWidth="1"/>
    <col min="2" max="2" width="16.21875" style="9" bestFit="1" customWidth="1"/>
    <col min="3" max="3" width="14.33203125" style="9" bestFit="1" customWidth="1"/>
    <col min="4" max="4" width="18.33203125" style="9" bestFit="1" customWidth="1"/>
    <col min="5" max="5" width="14.33203125" style="9" customWidth="1"/>
    <col min="6" max="8" width="13.109375" style="3" customWidth="1"/>
    <col min="9" max="9" width="18.6640625" style="3" bestFit="1" customWidth="1"/>
    <col min="10" max="10" width="13.4414062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44140625" style="3" bestFit="1" customWidth="1"/>
    <col min="17" max="17" width="11.6640625" style="3" bestFit="1" customWidth="1"/>
    <col min="18" max="18" width="18.6640625" style="3" bestFit="1" customWidth="1"/>
    <col min="19" max="19" width="13.77734375" style="3" customWidth="1"/>
    <col min="20" max="20" width="19.44140625" style="3" customWidth="1"/>
    <col min="21" max="21" width="12.6640625" style="3" customWidth="1"/>
    <col min="22" max="22" width="13.77734375" style="3" customWidth="1"/>
    <col min="23" max="23" width="13.44140625" style="3" bestFit="1" customWidth="1"/>
    <col min="24" max="24" width="14.4414062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09375" style="3" bestFit="1" customWidth="1"/>
    <col min="30" max="30" width="14.109375" style="3" customWidth="1"/>
    <col min="31" max="31" width="14.6640625" style="3" customWidth="1"/>
    <col min="32" max="32" width="14.6640625" style="9" customWidth="1"/>
    <col min="33" max="33" width="15.109375" style="3"/>
    <col min="34" max="34" width="18.77734375" style="3" customWidth="1"/>
    <col min="35" max="35" width="20.109375" style="3" customWidth="1"/>
    <col min="36" max="36" width="15.109375" style="3"/>
    <col min="37" max="37" width="21.6640625" style="3" customWidth="1"/>
    <col min="38" max="38" width="12.44140625" style="3" customWidth="1"/>
    <col min="39" max="39" width="15.109375" style="3" customWidth="1"/>
    <col min="40" max="40" width="17.6640625" style="3" customWidth="1"/>
    <col min="41" max="43" width="15.109375" style="3" customWidth="1"/>
    <col min="44" max="46" width="15.109375" style="3"/>
    <col min="47" max="47" width="18.77734375" style="3" customWidth="1"/>
    <col min="48" max="16384" width="15.109375" style="3"/>
  </cols>
  <sheetData>
    <row r="1" spans="1:52" s="21" customFormat="1" ht="28.5" customHeight="1" x14ac:dyDescent="0.3">
      <c r="A1" s="60" t="s">
        <v>666</v>
      </c>
      <c r="B1" s="60" t="s">
        <v>14</v>
      </c>
      <c r="C1" s="20" t="s">
        <v>622</v>
      </c>
      <c r="D1" s="60" t="s">
        <v>456</v>
      </c>
      <c r="E1" s="25" t="s">
        <v>455</v>
      </c>
      <c r="F1" s="25" t="s">
        <v>457</v>
      </c>
      <c r="G1" s="25" t="s">
        <v>458</v>
      </c>
      <c r="H1" s="25" t="s">
        <v>816</v>
      </c>
      <c r="I1" s="60" t="s">
        <v>459</v>
      </c>
      <c r="J1" s="25" t="s">
        <v>460</v>
      </c>
      <c r="K1" s="25" t="s">
        <v>461</v>
      </c>
      <c r="L1" s="25" t="s">
        <v>462</v>
      </c>
      <c r="M1" s="25" t="s">
        <v>463</v>
      </c>
      <c r="N1" s="25" t="s">
        <v>464</v>
      </c>
      <c r="O1" s="25" t="s">
        <v>950</v>
      </c>
      <c r="P1" s="25" t="s">
        <v>820</v>
      </c>
      <c r="Q1" s="25" t="s">
        <v>466</v>
      </c>
      <c r="R1" s="25" t="s">
        <v>465</v>
      </c>
      <c r="S1" s="25" t="s">
        <v>671</v>
      </c>
      <c r="T1" s="20" t="s">
        <v>864</v>
      </c>
      <c r="U1" s="25" t="s">
        <v>467</v>
      </c>
      <c r="V1" s="25" t="s">
        <v>865</v>
      </c>
      <c r="W1" s="25" t="s">
        <v>468</v>
      </c>
      <c r="X1" s="25" t="s">
        <v>469</v>
      </c>
      <c r="Y1" s="20" t="s">
        <v>470</v>
      </c>
      <c r="Z1" s="20" t="s">
        <v>884</v>
      </c>
      <c r="AA1" s="20" t="s">
        <v>885</v>
      </c>
      <c r="AB1" s="20" t="s">
        <v>886</v>
      </c>
      <c r="AC1" s="25" t="s">
        <v>471</v>
      </c>
      <c r="AD1" s="25" t="s">
        <v>858</v>
      </c>
      <c r="AE1" s="25" t="s">
        <v>472</v>
      </c>
      <c r="AF1" s="20" t="s">
        <v>857</v>
      </c>
      <c r="AG1" s="20" t="s">
        <v>473</v>
      </c>
      <c r="AH1" s="25" t="s">
        <v>474</v>
      </c>
      <c r="AI1" s="20" t="s">
        <v>475</v>
      </c>
      <c r="AJ1" s="20" t="s">
        <v>476</v>
      </c>
      <c r="AK1" s="20" t="s">
        <v>477</v>
      </c>
      <c r="AL1" s="25" t="s">
        <v>478</v>
      </c>
      <c r="AM1" s="25" t="s">
        <v>479</v>
      </c>
      <c r="AN1" s="25" t="s">
        <v>480</v>
      </c>
      <c r="AO1" s="25" t="s">
        <v>481</v>
      </c>
      <c r="AP1" s="20" t="s">
        <v>482</v>
      </c>
      <c r="AQ1" s="20" t="s">
        <v>483</v>
      </c>
      <c r="AR1" s="25" t="s">
        <v>484</v>
      </c>
      <c r="AS1" s="25" t="s">
        <v>485</v>
      </c>
      <c r="AT1" s="25" t="s">
        <v>486</v>
      </c>
      <c r="AU1" s="25" t="s">
        <v>907</v>
      </c>
      <c r="AV1" s="20" t="s">
        <v>908</v>
      </c>
      <c r="AW1" s="20" t="s">
        <v>909</v>
      </c>
      <c r="AX1" s="25" t="s">
        <v>910</v>
      </c>
      <c r="AY1" s="25" t="s">
        <v>911</v>
      </c>
      <c r="AZ1" s="25" t="s">
        <v>912</v>
      </c>
    </row>
    <row r="2" spans="1:52" s="21" customFormat="1" ht="76.5" customHeight="1" x14ac:dyDescent="0.3">
      <c r="A2" s="30" t="s">
        <v>667</v>
      </c>
      <c r="B2" s="64" t="s">
        <v>16</v>
      </c>
      <c r="C2" s="64" t="s">
        <v>369</v>
      </c>
      <c r="D2" s="64" t="s">
        <v>327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322</v>
      </c>
      <c r="J2" s="30" t="s">
        <v>368</v>
      </c>
      <c r="K2" s="30" t="s">
        <v>367</v>
      </c>
      <c r="L2" s="29" t="s">
        <v>319</v>
      </c>
      <c r="M2" s="30" t="s">
        <v>305</v>
      </c>
      <c r="N2" s="30" t="s">
        <v>306</v>
      </c>
      <c r="O2" s="30" t="s">
        <v>951</v>
      </c>
      <c r="P2" s="30" t="s">
        <v>821</v>
      </c>
      <c r="Q2" s="30" t="s">
        <v>672</v>
      </c>
      <c r="R2" s="30" t="s">
        <v>824</v>
      </c>
      <c r="S2" s="30" t="s">
        <v>823</v>
      </c>
      <c r="T2" s="64" t="s">
        <v>878</v>
      </c>
      <c r="U2" s="30" t="s">
        <v>366</v>
      </c>
      <c r="V2" s="30" t="s">
        <v>879</v>
      </c>
      <c r="W2" s="30" t="s">
        <v>364</v>
      </c>
      <c r="X2" s="29" t="s">
        <v>318</v>
      </c>
      <c r="Y2" s="30" t="s">
        <v>30</v>
      </c>
      <c r="Z2" s="30" t="s">
        <v>895</v>
      </c>
      <c r="AA2" s="30" t="s">
        <v>896</v>
      </c>
      <c r="AB2" s="30" t="s">
        <v>897</v>
      </c>
      <c r="AC2" s="30" t="s">
        <v>47</v>
      </c>
      <c r="AD2" s="30" t="s">
        <v>859</v>
      </c>
      <c r="AE2" s="30" t="s">
        <v>49</v>
      </c>
      <c r="AF2" s="30" t="s">
        <v>880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363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913</v>
      </c>
      <c r="AV2" s="30" t="s">
        <v>914</v>
      </c>
      <c r="AW2" s="30" t="s">
        <v>915</v>
      </c>
      <c r="AX2" s="30" t="s">
        <v>916</v>
      </c>
      <c r="AY2" s="30" t="s">
        <v>918</v>
      </c>
      <c r="AZ2" s="30" t="s">
        <v>919</v>
      </c>
    </row>
    <row r="3" spans="1:52" s="33" customFormat="1" ht="27" customHeight="1" x14ac:dyDescent="0.3">
      <c r="A3" s="31" t="s">
        <v>360</v>
      </c>
      <c r="B3" s="66"/>
      <c r="C3" s="66"/>
      <c r="D3" s="66"/>
      <c r="E3" s="31" t="s">
        <v>325</v>
      </c>
      <c r="F3" s="66" t="s">
        <v>31</v>
      </c>
      <c r="G3" s="66" t="s">
        <v>31</v>
      </c>
      <c r="H3" s="66" t="s">
        <v>33</v>
      </c>
      <c r="I3" s="31" t="s">
        <v>370</v>
      </c>
      <c r="J3" s="31"/>
      <c r="K3" s="31" t="s">
        <v>371</v>
      </c>
      <c r="L3" s="31" t="s">
        <v>372</v>
      </c>
      <c r="M3" s="31" t="s">
        <v>316</v>
      </c>
      <c r="N3" s="32" t="s">
        <v>34</v>
      </c>
      <c r="O3" s="31" t="s">
        <v>371</v>
      </c>
      <c r="P3" s="31" t="s">
        <v>822</v>
      </c>
      <c r="Q3" s="31"/>
      <c r="R3" s="31"/>
      <c r="S3" s="31" t="s">
        <v>797</v>
      </c>
      <c r="T3" s="66"/>
      <c r="U3" s="31" t="s">
        <v>365</v>
      </c>
      <c r="V3" s="31"/>
      <c r="W3" s="31" t="s">
        <v>316</v>
      </c>
      <c r="X3" s="32" t="s">
        <v>37</v>
      </c>
      <c r="Y3" s="31" t="s">
        <v>44</v>
      </c>
      <c r="Z3" s="31" t="s">
        <v>898</v>
      </c>
      <c r="AA3" s="31" t="s">
        <v>899</v>
      </c>
      <c r="AB3" s="31" t="s">
        <v>900</v>
      </c>
      <c r="AC3" s="31" t="s">
        <v>43</v>
      </c>
      <c r="AD3" s="31" t="s">
        <v>860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285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917</v>
      </c>
      <c r="AV3" s="31" t="s">
        <v>371</v>
      </c>
      <c r="AW3" s="31" t="s">
        <v>371</v>
      </c>
      <c r="AX3" s="31" t="s">
        <v>37</v>
      </c>
      <c r="AY3" s="31"/>
      <c r="AZ3" s="31"/>
    </row>
    <row r="4" spans="1:52" ht="14.4" x14ac:dyDescent="0.3">
      <c r="A4" s="3" t="s">
        <v>1908</v>
      </c>
      <c r="B4" s="7" t="s">
        <v>964</v>
      </c>
      <c r="C4" s="7">
        <v>4</v>
      </c>
      <c r="D4" s="9" t="str">
        <f>B4&amp;"_"&amp;C4</f>
        <v>Chinyanghuku_3_4</v>
      </c>
      <c r="F4" s="12">
        <v>-6.8872179999999998</v>
      </c>
      <c r="G4" s="12">
        <v>36.090309140000002</v>
      </c>
      <c r="H4" s="12">
        <v>792</v>
      </c>
      <c r="I4" s="12" t="s">
        <v>321</v>
      </c>
      <c r="J4" s="12"/>
      <c r="K4" s="12" t="s">
        <v>798</v>
      </c>
      <c r="L4" s="12">
        <v>3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179</v>
      </c>
      <c r="AC4" s="12" t="s">
        <v>1512</v>
      </c>
      <c r="AD4" s="12"/>
      <c r="AE4" s="12"/>
      <c r="AF4" s="7"/>
      <c r="AL4" s="12"/>
      <c r="AM4" s="12"/>
      <c r="AN4" s="12"/>
      <c r="AO4" s="12"/>
      <c r="AP4" s="12"/>
    </row>
    <row r="5" spans="1:52" ht="14.4" x14ac:dyDescent="0.3">
      <c r="A5" s="3" t="s">
        <v>1908</v>
      </c>
      <c r="B5" s="7" t="s">
        <v>965</v>
      </c>
      <c r="C5" s="7">
        <v>8</v>
      </c>
      <c r="D5" s="9" t="str">
        <f t="shared" ref="D5:D70" si="0">B5&amp;"_"&amp;C5</f>
        <v>Chinyanghuku_4_8</v>
      </c>
      <c r="F5" s="12">
        <v>-6.86531687</v>
      </c>
      <c r="G5" s="12">
        <v>36.10004807</v>
      </c>
      <c r="H5" s="12">
        <v>821</v>
      </c>
      <c r="I5" s="12" t="s">
        <v>321</v>
      </c>
      <c r="J5" s="12"/>
      <c r="K5" s="12" t="s">
        <v>798</v>
      </c>
      <c r="L5" s="12">
        <v>3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208</v>
      </c>
      <c r="AC5" s="12" t="s">
        <v>1513</v>
      </c>
      <c r="AD5" s="12"/>
      <c r="AE5" s="12"/>
      <c r="AF5" s="7"/>
      <c r="AL5" s="12"/>
      <c r="AM5" s="12"/>
      <c r="AN5" s="12"/>
      <c r="AO5" s="12"/>
      <c r="AP5" s="12"/>
    </row>
    <row r="6" spans="1:52" ht="14.4" x14ac:dyDescent="0.3">
      <c r="A6" s="3" t="s">
        <v>1908</v>
      </c>
      <c r="B6" s="7" t="s">
        <v>1522</v>
      </c>
      <c r="C6" s="7">
        <v>8</v>
      </c>
      <c r="D6" s="9" t="str">
        <f t="shared" si="0"/>
        <v>Chinyanghuku_11_8</v>
      </c>
      <c r="F6" s="12">
        <v>-6.8942399999999999</v>
      </c>
      <c r="G6" s="12">
        <v>36.133899999999997</v>
      </c>
      <c r="H6" s="3">
        <v>0</v>
      </c>
      <c r="I6" s="12" t="s">
        <v>321</v>
      </c>
      <c r="J6" s="12"/>
      <c r="K6" s="12" t="s">
        <v>798</v>
      </c>
      <c r="L6" s="12">
        <v>3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C6" s="12" t="s">
        <v>1521</v>
      </c>
      <c r="AD6" s="12"/>
      <c r="AE6" s="12"/>
      <c r="AF6" s="7"/>
      <c r="AL6" s="12"/>
      <c r="AM6" s="12"/>
      <c r="AN6" s="12"/>
      <c r="AO6" s="12"/>
      <c r="AP6" s="12"/>
    </row>
    <row r="7" spans="1:52" ht="14.4" x14ac:dyDescent="0.3">
      <c r="A7" s="3" t="s">
        <v>1908</v>
      </c>
      <c r="B7" s="9" t="s">
        <v>1523</v>
      </c>
      <c r="C7" s="9">
        <v>8</v>
      </c>
      <c r="D7" s="9" t="str">
        <f t="shared" si="0"/>
        <v>Chinyanghuku_12_8</v>
      </c>
      <c r="F7" s="3">
        <v>-6.85878706</v>
      </c>
      <c r="G7" s="3">
        <v>36.142848970000003</v>
      </c>
      <c r="H7" s="3">
        <v>838</v>
      </c>
      <c r="I7" s="12" t="s">
        <v>321</v>
      </c>
      <c r="K7" s="12" t="s">
        <v>798</v>
      </c>
      <c r="L7" s="12">
        <v>3</v>
      </c>
      <c r="Y7" s="3" t="s">
        <v>208</v>
      </c>
      <c r="AC7" s="3" t="s">
        <v>1513</v>
      </c>
    </row>
    <row r="8" spans="1:52" ht="14.4" x14ac:dyDescent="0.3">
      <c r="A8" s="3" t="s">
        <v>1908</v>
      </c>
      <c r="B8" s="9" t="s">
        <v>966</v>
      </c>
      <c r="C8" s="9">
        <v>1</v>
      </c>
      <c r="D8" s="9" t="str">
        <f t="shared" si="0"/>
        <v>Pandambili_1_1</v>
      </c>
      <c r="F8" s="3">
        <v>-6.1260099400000003</v>
      </c>
      <c r="G8" s="3">
        <v>36.44020081</v>
      </c>
      <c r="H8" s="3">
        <v>1031</v>
      </c>
      <c r="I8" s="12" t="s">
        <v>321</v>
      </c>
      <c r="K8" s="12" t="s">
        <v>798</v>
      </c>
      <c r="L8" s="12">
        <v>3</v>
      </c>
      <c r="Y8" s="3" t="s">
        <v>179</v>
      </c>
      <c r="AC8" s="3" t="s">
        <v>1512</v>
      </c>
    </row>
    <row r="9" spans="1:52" ht="14.4" x14ac:dyDescent="0.3">
      <c r="A9" s="3" t="s">
        <v>1908</v>
      </c>
      <c r="B9" s="9" t="s">
        <v>967</v>
      </c>
      <c r="C9" s="9">
        <v>1</v>
      </c>
      <c r="D9" s="9" t="str">
        <f t="shared" si="0"/>
        <v>Pandambili_3_1</v>
      </c>
      <c r="F9" s="3">
        <v>-6.0639399999999997</v>
      </c>
      <c r="G9" s="3">
        <v>36.4405</v>
      </c>
      <c r="H9" s="3">
        <v>0</v>
      </c>
      <c r="I9" s="12" t="s">
        <v>321</v>
      </c>
      <c r="K9" s="12" t="s">
        <v>798</v>
      </c>
      <c r="L9" s="12">
        <v>3</v>
      </c>
      <c r="Y9" s="3" t="s">
        <v>189</v>
      </c>
      <c r="AC9" s="3" t="s">
        <v>1515</v>
      </c>
    </row>
    <row r="10" spans="1:52" ht="14.4" x14ac:dyDescent="0.3">
      <c r="A10" s="3" t="s">
        <v>1908</v>
      </c>
      <c r="B10" s="9" t="s">
        <v>968</v>
      </c>
      <c r="C10" s="9">
        <v>1</v>
      </c>
      <c r="D10" s="9" t="str">
        <f t="shared" si="0"/>
        <v>Pandambili_5_1</v>
      </c>
      <c r="F10" s="3">
        <v>-6.1174900000000001</v>
      </c>
      <c r="G10" s="3">
        <v>36.457700000000003</v>
      </c>
      <c r="H10" s="3">
        <v>1043</v>
      </c>
      <c r="I10" s="12" t="s">
        <v>321</v>
      </c>
      <c r="K10" s="12" t="s">
        <v>798</v>
      </c>
      <c r="L10" s="12">
        <v>3</v>
      </c>
      <c r="Y10" s="3" t="s">
        <v>200</v>
      </c>
      <c r="AC10" s="3" t="s">
        <v>1516</v>
      </c>
    </row>
    <row r="11" spans="1:52" ht="14.4" x14ac:dyDescent="0.3">
      <c r="A11" s="3" t="s">
        <v>1908</v>
      </c>
      <c r="B11" s="9" t="s">
        <v>969</v>
      </c>
      <c r="C11" s="9">
        <v>2</v>
      </c>
      <c r="D11" s="9" t="str">
        <f t="shared" si="0"/>
        <v>Pandambili_7_2</v>
      </c>
      <c r="F11" s="3">
        <v>-6.0699701299999997</v>
      </c>
      <c r="G11" s="3">
        <v>36.464588169999999</v>
      </c>
      <c r="H11" s="3">
        <v>1061</v>
      </c>
      <c r="I11" s="12" t="s">
        <v>321</v>
      </c>
      <c r="K11" s="12" t="s">
        <v>798</v>
      </c>
      <c r="L11" s="12">
        <v>3</v>
      </c>
      <c r="Y11" s="3" t="s">
        <v>200</v>
      </c>
      <c r="AC11" s="3" t="s">
        <v>1516</v>
      </c>
    </row>
    <row r="12" spans="1:52" ht="14.4" x14ac:dyDescent="0.3">
      <c r="A12" s="3" t="s">
        <v>1908</v>
      </c>
      <c r="B12" s="9" t="s">
        <v>970</v>
      </c>
      <c r="C12" s="9">
        <v>1</v>
      </c>
      <c r="D12" s="9" t="str">
        <f t="shared" si="0"/>
        <v>Pandambili_16_1</v>
      </c>
      <c r="F12" s="3">
        <v>-6.0537299999999998</v>
      </c>
      <c r="G12" s="3">
        <v>36.513500000000001</v>
      </c>
      <c r="H12" s="3">
        <v>1159</v>
      </c>
      <c r="I12" s="12" t="s">
        <v>321</v>
      </c>
      <c r="K12" s="12" t="s">
        <v>798</v>
      </c>
      <c r="L12" s="12">
        <v>3</v>
      </c>
      <c r="Y12" s="3" t="s">
        <v>200</v>
      </c>
      <c r="AC12" s="3" t="s">
        <v>1516</v>
      </c>
    </row>
    <row r="13" spans="1:52" ht="14.4" x14ac:dyDescent="0.3">
      <c r="A13" s="3" t="s">
        <v>1908</v>
      </c>
      <c r="B13" s="9" t="s">
        <v>971</v>
      </c>
      <c r="C13" s="9">
        <v>1</v>
      </c>
      <c r="D13" s="9" t="str">
        <f t="shared" si="0"/>
        <v>Kidatu_1_1</v>
      </c>
      <c r="F13" s="3">
        <v>-8.0740327799999996</v>
      </c>
      <c r="G13" s="3">
        <v>37.269382479999997</v>
      </c>
      <c r="H13" s="3">
        <v>295</v>
      </c>
      <c r="I13" s="12" t="s">
        <v>321</v>
      </c>
      <c r="K13" s="12" t="s">
        <v>798</v>
      </c>
      <c r="L13" s="12">
        <v>3</v>
      </c>
      <c r="Y13" s="3" t="s">
        <v>208</v>
      </c>
      <c r="AC13" s="3" t="s">
        <v>1517</v>
      </c>
    </row>
    <row r="14" spans="1:52" ht="14.4" x14ac:dyDescent="0.3">
      <c r="A14" s="3" t="s">
        <v>1908</v>
      </c>
      <c r="B14" s="9" t="s">
        <v>972</v>
      </c>
      <c r="C14" s="9">
        <v>1</v>
      </c>
      <c r="D14" s="9" t="str">
        <f t="shared" si="0"/>
        <v>Kidatu_3_1</v>
      </c>
      <c r="F14" s="3">
        <v>-8.0210504500000006</v>
      </c>
      <c r="G14" s="3">
        <v>37.270351410000004</v>
      </c>
      <c r="H14" s="3">
        <v>300</v>
      </c>
      <c r="I14" s="12" t="s">
        <v>321</v>
      </c>
      <c r="K14" s="12" t="s">
        <v>798</v>
      </c>
      <c r="L14" s="12">
        <v>3</v>
      </c>
      <c r="Y14" s="3" t="s">
        <v>200</v>
      </c>
      <c r="AC14" s="3" t="s">
        <v>1516</v>
      </c>
    </row>
    <row r="15" spans="1:52" ht="14.4" x14ac:dyDescent="0.3">
      <c r="A15" s="3" t="s">
        <v>1908</v>
      </c>
      <c r="B15" s="9" t="s">
        <v>973</v>
      </c>
      <c r="C15" s="9">
        <v>1</v>
      </c>
      <c r="D15" s="9" t="str">
        <f t="shared" si="0"/>
        <v>Kidatu_4_1</v>
      </c>
      <c r="F15" s="3">
        <v>-8.0008068100000003</v>
      </c>
      <c r="G15" s="3">
        <v>37.272369380000001</v>
      </c>
      <c r="H15" s="3">
        <v>311</v>
      </c>
      <c r="I15" s="12" t="s">
        <v>321</v>
      </c>
      <c r="K15" s="12" t="s">
        <v>798</v>
      </c>
      <c r="L15" s="12">
        <v>3</v>
      </c>
      <c r="Y15" s="3" t="s">
        <v>208</v>
      </c>
      <c r="AC15" s="3" t="s">
        <v>1517</v>
      </c>
    </row>
    <row r="16" spans="1:52" ht="14.4" x14ac:dyDescent="0.3">
      <c r="A16" s="3" t="s">
        <v>1908</v>
      </c>
      <c r="B16" s="9" t="s">
        <v>974</v>
      </c>
      <c r="C16" s="9">
        <v>3</v>
      </c>
      <c r="D16" s="9" t="str">
        <f t="shared" si="0"/>
        <v>Kidatu_7_3</v>
      </c>
      <c r="F16" s="3">
        <v>-8.0238122900000004</v>
      </c>
      <c r="G16" s="3">
        <v>37.292297359999999</v>
      </c>
      <c r="H16" s="3">
        <v>319</v>
      </c>
      <c r="I16" s="12" t="s">
        <v>321</v>
      </c>
      <c r="K16" s="12" t="s">
        <v>798</v>
      </c>
      <c r="L16" s="12">
        <v>3</v>
      </c>
      <c r="Y16" s="3" t="s">
        <v>208</v>
      </c>
      <c r="AC16" s="3" t="s">
        <v>1518</v>
      </c>
    </row>
    <row r="17" spans="1:29" ht="14.4" x14ac:dyDescent="0.3">
      <c r="A17" s="3" t="s">
        <v>1908</v>
      </c>
      <c r="B17" s="9" t="s">
        <v>1492</v>
      </c>
      <c r="C17" s="9">
        <v>1</v>
      </c>
      <c r="D17" s="9" t="str">
        <f t="shared" si="0"/>
        <v>Kidatu_12_1</v>
      </c>
      <c r="F17" s="3">
        <v>-8.0051450699999993</v>
      </c>
      <c r="G17" s="3">
        <v>37.314617159999997</v>
      </c>
      <c r="H17" s="3">
        <v>333</v>
      </c>
      <c r="I17" s="12" t="s">
        <v>321</v>
      </c>
      <c r="K17" s="12" t="s">
        <v>798</v>
      </c>
      <c r="L17" s="12">
        <v>3</v>
      </c>
      <c r="Y17" s="3" t="s">
        <v>208</v>
      </c>
      <c r="AC17" s="3" t="s">
        <v>1518</v>
      </c>
    </row>
    <row r="18" spans="1:29" ht="14.4" x14ac:dyDescent="0.3">
      <c r="A18" s="3" t="s">
        <v>1908</v>
      </c>
      <c r="B18" s="9" t="s">
        <v>1493</v>
      </c>
      <c r="C18" s="9">
        <v>1</v>
      </c>
      <c r="D18" s="9" t="str">
        <f t="shared" si="0"/>
        <v>Kidatu_14_1</v>
      </c>
      <c r="F18" s="3">
        <v>-8.0493049600000006</v>
      </c>
      <c r="G18" s="3">
        <v>37.333698269999999</v>
      </c>
      <c r="H18" s="3">
        <v>325</v>
      </c>
      <c r="I18" s="12" t="s">
        <v>321</v>
      </c>
      <c r="K18" s="12" t="s">
        <v>798</v>
      </c>
      <c r="L18" s="12">
        <v>3</v>
      </c>
      <c r="Y18" s="3" t="s">
        <v>208</v>
      </c>
      <c r="AC18" s="3" t="s">
        <v>1518</v>
      </c>
    </row>
    <row r="19" spans="1:29" ht="14.4" x14ac:dyDescent="0.3">
      <c r="A19" s="3" t="s">
        <v>1908</v>
      </c>
      <c r="B19" s="9" t="s">
        <v>1494</v>
      </c>
      <c r="C19" s="9">
        <v>1</v>
      </c>
      <c r="D19" s="9" t="str">
        <f t="shared" si="0"/>
        <v>Itende_6_1</v>
      </c>
      <c r="F19" s="3">
        <v>-6.9100651700000002</v>
      </c>
      <c r="G19" s="3">
        <v>34.192478180000002</v>
      </c>
      <c r="H19" s="3">
        <v>1243</v>
      </c>
      <c r="I19" s="12" t="s">
        <v>321</v>
      </c>
      <c r="K19" s="12" t="s">
        <v>798</v>
      </c>
      <c r="L19" s="12">
        <v>3</v>
      </c>
      <c r="Y19" s="3" t="s">
        <v>208</v>
      </c>
      <c r="AC19" s="3" t="s">
        <v>1518</v>
      </c>
    </row>
    <row r="20" spans="1:29" ht="14.4" x14ac:dyDescent="0.3">
      <c r="A20" s="3" t="s">
        <v>1908</v>
      </c>
      <c r="B20" s="9" t="s">
        <v>1495</v>
      </c>
      <c r="C20" s="9">
        <v>2</v>
      </c>
      <c r="D20" s="9" t="str">
        <f t="shared" si="0"/>
        <v>Itende_7_2</v>
      </c>
      <c r="F20" s="3">
        <v>-6.8791828199999996</v>
      </c>
      <c r="G20" s="3">
        <v>34.193073269999999</v>
      </c>
      <c r="H20" s="3">
        <v>1223</v>
      </c>
      <c r="I20" s="12" t="s">
        <v>321</v>
      </c>
      <c r="K20" s="12" t="s">
        <v>798</v>
      </c>
      <c r="L20" s="12">
        <v>3</v>
      </c>
      <c r="Y20" s="3" t="s">
        <v>208</v>
      </c>
      <c r="AC20" s="3" t="s">
        <v>1518</v>
      </c>
    </row>
    <row r="21" spans="1:29" ht="14.4" x14ac:dyDescent="0.3">
      <c r="A21" s="3" t="s">
        <v>1908</v>
      </c>
      <c r="B21" s="9" t="s">
        <v>1496</v>
      </c>
      <c r="C21" s="9">
        <v>3</v>
      </c>
      <c r="D21" s="9" t="str">
        <f t="shared" si="0"/>
        <v>Itende_8_3</v>
      </c>
      <c r="F21" s="3">
        <v>-6.8598280000000003</v>
      </c>
      <c r="G21" s="3">
        <v>34.194526670000002</v>
      </c>
      <c r="H21" s="3">
        <v>1275</v>
      </c>
      <c r="I21" s="12" t="s">
        <v>321</v>
      </c>
      <c r="K21" s="12" t="s">
        <v>798</v>
      </c>
      <c r="L21" s="12">
        <v>3</v>
      </c>
      <c r="Y21" s="3" t="s">
        <v>208</v>
      </c>
      <c r="AC21" s="3" t="s">
        <v>1518</v>
      </c>
    </row>
    <row r="22" spans="1:29" ht="14.4" x14ac:dyDescent="0.3">
      <c r="A22" s="3" t="s">
        <v>1908</v>
      </c>
      <c r="B22" s="9" t="s">
        <v>1497</v>
      </c>
      <c r="C22" s="9">
        <v>6</v>
      </c>
      <c r="D22" s="9" t="str">
        <f t="shared" si="0"/>
        <v>Dambidolo_2_6</v>
      </c>
      <c r="F22" s="3">
        <v>8.6019582799999998</v>
      </c>
      <c r="G22" s="3">
        <v>34.988330840000003</v>
      </c>
      <c r="H22" s="3">
        <v>1478</v>
      </c>
      <c r="I22" s="12" t="s">
        <v>321</v>
      </c>
      <c r="K22" s="12" t="s">
        <v>798</v>
      </c>
      <c r="L22" s="12">
        <v>3</v>
      </c>
      <c r="Y22" s="3" t="s">
        <v>179</v>
      </c>
      <c r="AC22" s="3" t="s">
        <v>1512</v>
      </c>
    </row>
    <row r="23" spans="1:29" ht="14.4" x14ac:dyDescent="0.3">
      <c r="A23" s="3" t="s">
        <v>1908</v>
      </c>
      <c r="B23" s="9" t="s">
        <v>1498</v>
      </c>
      <c r="C23" s="9">
        <v>8</v>
      </c>
      <c r="D23" s="9" t="str">
        <f t="shared" si="0"/>
        <v>Dambidolo_4_8</v>
      </c>
      <c r="F23" s="3">
        <v>8.6555671699999994</v>
      </c>
      <c r="G23" s="3">
        <v>34.982685089999997</v>
      </c>
      <c r="H23" s="3">
        <v>1491</v>
      </c>
      <c r="I23" s="12" t="s">
        <v>321</v>
      </c>
      <c r="K23" s="12" t="s">
        <v>798</v>
      </c>
      <c r="L23" s="12">
        <v>3</v>
      </c>
      <c r="Y23" s="3" t="s">
        <v>179</v>
      </c>
      <c r="AC23" s="3" t="s">
        <v>1512</v>
      </c>
    </row>
    <row r="24" spans="1:29" ht="14.4" x14ac:dyDescent="0.3">
      <c r="A24" s="3" t="s">
        <v>1908</v>
      </c>
      <c r="B24" s="9" t="s">
        <v>1499</v>
      </c>
      <c r="C24" s="9">
        <v>7</v>
      </c>
      <c r="D24" s="9" t="str">
        <f t="shared" si="0"/>
        <v>Dambidolo_5_7</v>
      </c>
      <c r="F24" s="3">
        <v>8.5814218499999999</v>
      </c>
      <c r="G24" s="3">
        <v>35.000114439999997</v>
      </c>
      <c r="H24" s="3">
        <v>1182</v>
      </c>
      <c r="I24" s="12" t="s">
        <v>321</v>
      </c>
      <c r="K24" s="12" t="s">
        <v>798</v>
      </c>
      <c r="L24" s="12">
        <v>3</v>
      </c>
      <c r="Y24" s="3" t="s">
        <v>208</v>
      </c>
      <c r="AC24" s="3" t="s">
        <v>1513</v>
      </c>
    </row>
    <row r="25" spans="1:29" ht="14.4" x14ac:dyDescent="0.3">
      <c r="A25" s="3" t="s">
        <v>1908</v>
      </c>
      <c r="B25" s="9" t="s">
        <v>1500</v>
      </c>
      <c r="C25" s="9">
        <v>2</v>
      </c>
      <c r="D25" s="9" t="str">
        <f t="shared" si="0"/>
        <v>Dambidolo_6_2</v>
      </c>
      <c r="F25" s="3">
        <v>8.5992879900000005</v>
      </c>
      <c r="G25" s="3">
        <v>35.000598910000001</v>
      </c>
      <c r="H25" s="3">
        <v>1379</v>
      </c>
      <c r="I25" s="12" t="s">
        <v>321</v>
      </c>
      <c r="K25" s="12" t="s">
        <v>798</v>
      </c>
      <c r="L25" s="12">
        <v>3</v>
      </c>
      <c r="Y25" s="3" t="s">
        <v>179</v>
      </c>
      <c r="AC25" s="3" t="s">
        <v>1512</v>
      </c>
    </row>
    <row r="26" spans="1:29" ht="14.4" x14ac:dyDescent="0.3">
      <c r="A26" s="3" t="s">
        <v>1908</v>
      </c>
      <c r="B26" s="9" t="s">
        <v>1500</v>
      </c>
      <c r="C26" s="9">
        <v>5</v>
      </c>
      <c r="D26" s="9" t="str">
        <f t="shared" si="0"/>
        <v>Dambidolo_6_5</v>
      </c>
      <c r="F26" s="3">
        <v>8.5983219200000001</v>
      </c>
      <c r="G26" s="3">
        <v>34.999794010000002</v>
      </c>
      <c r="H26" s="3">
        <v>1380</v>
      </c>
      <c r="I26" s="12" t="s">
        <v>321</v>
      </c>
      <c r="K26" s="12" t="s">
        <v>798</v>
      </c>
      <c r="L26" s="12">
        <v>3</v>
      </c>
      <c r="Y26" s="3" t="s">
        <v>179</v>
      </c>
      <c r="AC26" s="3" t="s">
        <v>1512</v>
      </c>
    </row>
    <row r="27" spans="1:29" ht="14.4" x14ac:dyDescent="0.3">
      <c r="A27" s="3" t="s">
        <v>1908</v>
      </c>
      <c r="B27" s="9" t="s">
        <v>1500</v>
      </c>
      <c r="C27" s="9">
        <v>7</v>
      </c>
      <c r="D27" s="9" t="str">
        <f t="shared" si="0"/>
        <v>Dambidolo_6_7</v>
      </c>
      <c r="F27" s="3">
        <v>8.6051130300000001</v>
      </c>
      <c r="G27" s="3">
        <v>35.004791259999998</v>
      </c>
      <c r="H27" s="3">
        <v>1345</v>
      </c>
      <c r="I27" s="12" t="s">
        <v>321</v>
      </c>
      <c r="K27" s="12" t="s">
        <v>798</v>
      </c>
      <c r="L27" s="12">
        <v>3</v>
      </c>
      <c r="Y27" s="3" t="s">
        <v>179</v>
      </c>
      <c r="AC27" s="3" t="s">
        <v>1512</v>
      </c>
    </row>
    <row r="28" spans="1:29" ht="14.4" x14ac:dyDescent="0.3">
      <c r="A28" s="3" t="s">
        <v>1908</v>
      </c>
      <c r="B28" s="9" t="s">
        <v>1500</v>
      </c>
      <c r="C28" s="9">
        <v>8</v>
      </c>
      <c r="D28" s="9" t="str">
        <f t="shared" si="0"/>
        <v>Dambidolo_6_8</v>
      </c>
      <c r="F28" s="3">
        <v>8.6012515999999994</v>
      </c>
      <c r="G28" s="3">
        <v>34.999362949999998</v>
      </c>
      <c r="H28" s="3">
        <v>1400</v>
      </c>
      <c r="I28" s="12" t="s">
        <v>321</v>
      </c>
      <c r="K28" s="12" t="s">
        <v>798</v>
      </c>
      <c r="L28" s="12">
        <v>3</v>
      </c>
      <c r="Y28" s="3" t="s">
        <v>179</v>
      </c>
      <c r="AC28" s="3" t="s">
        <v>1512</v>
      </c>
    </row>
    <row r="29" spans="1:29" ht="14.4" x14ac:dyDescent="0.3">
      <c r="A29" s="3" t="s">
        <v>1908</v>
      </c>
      <c r="B29" s="9" t="s">
        <v>1500</v>
      </c>
      <c r="C29" s="9">
        <v>10</v>
      </c>
      <c r="D29" s="9" t="str">
        <f t="shared" si="0"/>
        <v>Dambidolo_6_10</v>
      </c>
      <c r="F29" s="3">
        <v>8.6010150900000006</v>
      </c>
      <c r="G29" s="3">
        <v>34.999828340000001</v>
      </c>
      <c r="H29" s="3">
        <v>1400</v>
      </c>
      <c r="I29" s="12" t="s">
        <v>321</v>
      </c>
      <c r="K29" s="12" t="s">
        <v>798</v>
      </c>
      <c r="L29" s="12">
        <v>3</v>
      </c>
      <c r="Y29" s="3" t="s">
        <v>179</v>
      </c>
      <c r="AC29" s="3" t="s">
        <v>1512</v>
      </c>
    </row>
    <row r="30" spans="1:29" ht="14.4" x14ac:dyDescent="0.3">
      <c r="A30" s="3" t="s">
        <v>1908</v>
      </c>
      <c r="B30" s="9" t="s">
        <v>1501</v>
      </c>
      <c r="C30" s="9">
        <v>2</v>
      </c>
      <c r="D30" s="9" t="str">
        <f t="shared" si="0"/>
        <v>Dambidolo_7_2</v>
      </c>
      <c r="F30" s="3">
        <v>8.6252527200000007</v>
      </c>
      <c r="G30" s="3">
        <v>35.005310059999999</v>
      </c>
      <c r="H30" s="3">
        <v>1380</v>
      </c>
      <c r="I30" s="12" t="s">
        <v>321</v>
      </c>
      <c r="K30" s="12" t="s">
        <v>798</v>
      </c>
      <c r="L30" s="12">
        <v>3</v>
      </c>
      <c r="Y30" s="3" t="s">
        <v>179</v>
      </c>
      <c r="AC30" s="3" t="s">
        <v>1512</v>
      </c>
    </row>
    <row r="31" spans="1:29" ht="14.4" x14ac:dyDescent="0.3">
      <c r="A31" s="3" t="s">
        <v>1908</v>
      </c>
      <c r="B31" s="9" t="s">
        <v>1502</v>
      </c>
      <c r="C31" s="9">
        <v>8</v>
      </c>
      <c r="D31" s="9" t="str">
        <f t="shared" si="0"/>
        <v>Dambidolo_8_8</v>
      </c>
      <c r="F31" s="3">
        <v>8.6460332900000001</v>
      </c>
      <c r="G31" s="3">
        <v>35.001453400000003</v>
      </c>
      <c r="H31" s="3">
        <v>1363</v>
      </c>
      <c r="I31" s="12" t="s">
        <v>321</v>
      </c>
      <c r="K31" s="12" t="s">
        <v>798</v>
      </c>
      <c r="L31" s="12">
        <v>3</v>
      </c>
      <c r="Y31" s="3" t="s">
        <v>179</v>
      </c>
      <c r="AC31" s="3" t="s">
        <v>1512</v>
      </c>
    </row>
    <row r="32" spans="1:29" ht="14.4" x14ac:dyDescent="0.3">
      <c r="A32" s="3" t="s">
        <v>1908</v>
      </c>
      <c r="B32" s="9" t="s">
        <v>1503</v>
      </c>
      <c r="C32" s="9">
        <v>12</v>
      </c>
      <c r="D32" s="9" t="str">
        <f t="shared" si="0"/>
        <v>Dambidolo_9_12</v>
      </c>
      <c r="F32" s="3">
        <v>8.5804767599999998</v>
      </c>
      <c r="G32" s="3">
        <v>35.025642400000002</v>
      </c>
      <c r="H32" s="3">
        <v>1145</v>
      </c>
      <c r="I32" s="12" t="s">
        <v>321</v>
      </c>
      <c r="K32" s="12" t="s">
        <v>798</v>
      </c>
      <c r="L32" s="12">
        <v>3</v>
      </c>
      <c r="Y32" s="3" t="s">
        <v>200</v>
      </c>
      <c r="AC32" s="3" t="s">
        <v>1516</v>
      </c>
    </row>
    <row r="33" spans="1:29" ht="14.4" x14ac:dyDescent="0.3">
      <c r="A33" s="3" t="s">
        <v>1908</v>
      </c>
      <c r="B33" s="9" t="s">
        <v>1504</v>
      </c>
      <c r="C33" s="9">
        <v>5</v>
      </c>
      <c r="D33" s="9" t="str">
        <f t="shared" si="0"/>
        <v>Dambidolo_10_5</v>
      </c>
      <c r="F33" s="3">
        <v>8.60710716</v>
      </c>
      <c r="G33" s="3">
        <v>35.026947020000001</v>
      </c>
      <c r="H33" s="3">
        <v>1369</v>
      </c>
      <c r="I33" s="12" t="s">
        <v>321</v>
      </c>
      <c r="K33" s="12" t="s">
        <v>798</v>
      </c>
      <c r="L33" s="12">
        <v>3</v>
      </c>
      <c r="Y33" s="3" t="s">
        <v>179</v>
      </c>
      <c r="AC33" s="3" t="s">
        <v>1512</v>
      </c>
    </row>
    <row r="34" spans="1:29" ht="14.4" x14ac:dyDescent="0.3">
      <c r="A34" s="3" t="s">
        <v>1908</v>
      </c>
      <c r="B34" s="9" t="s">
        <v>1504</v>
      </c>
      <c r="C34" s="9">
        <v>9</v>
      </c>
      <c r="D34" s="9" t="str">
        <f t="shared" si="0"/>
        <v>Dambidolo_10_9</v>
      </c>
      <c r="F34" s="3">
        <v>8.6031427399999991</v>
      </c>
      <c r="G34" s="3">
        <v>35.019771579999997</v>
      </c>
      <c r="H34" s="3">
        <v>1390</v>
      </c>
      <c r="I34" s="12" t="s">
        <v>321</v>
      </c>
      <c r="K34" s="12" t="s">
        <v>798</v>
      </c>
      <c r="L34" s="12">
        <v>3</v>
      </c>
      <c r="Y34" s="3" t="s">
        <v>179</v>
      </c>
      <c r="AC34" s="3" t="s">
        <v>1512</v>
      </c>
    </row>
    <row r="35" spans="1:29" ht="14.4" x14ac:dyDescent="0.3">
      <c r="A35" s="3" t="s">
        <v>1908</v>
      </c>
      <c r="B35" s="9" t="s">
        <v>1505</v>
      </c>
      <c r="C35" s="9">
        <v>6</v>
      </c>
      <c r="D35" s="9" t="str">
        <f t="shared" si="0"/>
        <v>Dambidolo_13_6</v>
      </c>
      <c r="F35" s="3">
        <v>8.5773029300000001</v>
      </c>
      <c r="G35" s="3">
        <v>35.0459137</v>
      </c>
      <c r="H35" s="3">
        <v>1355</v>
      </c>
      <c r="I35" s="12" t="s">
        <v>321</v>
      </c>
      <c r="K35" s="12" t="s">
        <v>798</v>
      </c>
      <c r="L35" s="12">
        <v>3</v>
      </c>
      <c r="Y35" s="3" t="s">
        <v>208</v>
      </c>
      <c r="AC35" s="3" t="s">
        <v>1518</v>
      </c>
    </row>
    <row r="36" spans="1:29" ht="14.4" x14ac:dyDescent="0.3">
      <c r="A36" s="3" t="s">
        <v>1908</v>
      </c>
      <c r="B36" s="9" t="s">
        <v>1505</v>
      </c>
      <c r="C36" s="9">
        <v>7</v>
      </c>
      <c r="D36" s="9" t="str">
        <f t="shared" si="0"/>
        <v>Dambidolo_13_7</v>
      </c>
      <c r="F36" s="3">
        <v>8.5822324800000001</v>
      </c>
      <c r="G36" s="3">
        <v>35.043121339999999</v>
      </c>
      <c r="H36" s="3">
        <v>1386</v>
      </c>
      <c r="I36" s="12" t="s">
        <v>321</v>
      </c>
      <c r="K36" s="12" t="s">
        <v>798</v>
      </c>
      <c r="L36" s="12">
        <v>3</v>
      </c>
      <c r="Y36" s="3" t="s">
        <v>179</v>
      </c>
      <c r="AC36" s="3" t="s">
        <v>1512</v>
      </c>
    </row>
    <row r="37" spans="1:29" ht="14.4" x14ac:dyDescent="0.3">
      <c r="A37" s="3" t="s">
        <v>1908</v>
      </c>
      <c r="B37" s="9" t="s">
        <v>1506</v>
      </c>
      <c r="C37" s="9">
        <v>4</v>
      </c>
      <c r="D37" s="9" t="str">
        <f t="shared" si="0"/>
        <v>Dambidolo_14_4</v>
      </c>
      <c r="F37" s="3">
        <v>8.5995626499999993</v>
      </c>
      <c r="G37" s="3">
        <v>35.046409609999998</v>
      </c>
      <c r="H37" s="3">
        <v>1325</v>
      </c>
      <c r="I37" s="12" t="s">
        <v>321</v>
      </c>
      <c r="K37" s="12" t="s">
        <v>798</v>
      </c>
      <c r="L37" s="12">
        <v>3</v>
      </c>
      <c r="Y37" s="3" t="s">
        <v>179</v>
      </c>
      <c r="AC37" s="3" t="s">
        <v>1512</v>
      </c>
    </row>
    <row r="38" spans="1:29" ht="14.4" x14ac:dyDescent="0.3">
      <c r="A38" s="3" t="s">
        <v>1908</v>
      </c>
      <c r="B38" s="9" t="s">
        <v>1507</v>
      </c>
      <c r="C38" s="9">
        <v>3</v>
      </c>
      <c r="D38" s="9" t="str">
        <f t="shared" si="0"/>
        <v>Dambidolo_15_3</v>
      </c>
      <c r="F38" s="3">
        <v>8.6218872100000006</v>
      </c>
      <c r="G38" s="3">
        <v>35.048496249999999</v>
      </c>
      <c r="H38" s="3">
        <v>1201</v>
      </c>
      <c r="I38" s="12" t="s">
        <v>321</v>
      </c>
      <c r="K38" s="12" t="s">
        <v>798</v>
      </c>
      <c r="L38" s="12">
        <v>3</v>
      </c>
      <c r="Y38" s="3" t="s">
        <v>179</v>
      </c>
      <c r="AC38" s="3" t="s">
        <v>1512</v>
      </c>
    </row>
    <row r="39" spans="1:29" ht="14.4" x14ac:dyDescent="0.3">
      <c r="A39" s="3" t="s">
        <v>1908</v>
      </c>
      <c r="B39" s="9" t="s">
        <v>1508</v>
      </c>
      <c r="C39" s="9">
        <v>5</v>
      </c>
      <c r="D39" s="9" t="str">
        <f t="shared" si="0"/>
        <v>Dambidolo_16_5</v>
      </c>
      <c r="F39" s="3">
        <v>8.64572334</v>
      </c>
      <c r="G39" s="3">
        <v>35.044216159999998</v>
      </c>
      <c r="H39" s="3">
        <v>1340</v>
      </c>
      <c r="I39" s="12" t="s">
        <v>321</v>
      </c>
      <c r="K39" s="12" t="s">
        <v>798</v>
      </c>
      <c r="L39" s="12">
        <v>3</v>
      </c>
      <c r="Y39" s="3" t="s">
        <v>179</v>
      </c>
      <c r="AC39" s="3" t="s">
        <v>1512</v>
      </c>
    </row>
    <row r="40" spans="1:29" ht="14.4" x14ac:dyDescent="0.3">
      <c r="A40" s="3" t="s">
        <v>1908</v>
      </c>
      <c r="B40" s="9" t="s">
        <v>1508</v>
      </c>
      <c r="C40" s="9">
        <v>9</v>
      </c>
      <c r="D40" s="9" t="str">
        <f t="shared" si="0"/>
        <v>Dambidolo_16_9</v>
      </c>
      <c r="F40" s="3">
        <v>8.6467800100000005</v>
      </c>
      <c r="G40" s="3">
        <v>35.048633580000001</v>
      </c>
      <c r="H40" s="3">
        <v>1368</v>
      </c>
      <c r="I40" s="12" t="s">
        <v>321</v>
      </c>
      <c r="K40" s="12" t="s">
        <v>798</v>
      </c>
      <c r="L40" s="12">
        <v>3</v>
      </c>
      <c r="Y40" s="3" t="s">
        <v>179</v>
      </c>
      <c r="AC40" s="3" t="s">
        <v>1512</v>
      </c>
    </row>
    <row r="41" spans="1:29" ht="14.4" x14ac:dyDescent="0.3">
      <c r="A41" s="3" t="s">
        <v>1908</v>
      </c>
      <c r="B41" s="9" t="s">
        <v>1509</v>
      </c>
      <c r="C41" s="9">
        <v>7</v>
      </c>
      <c r="D41" s="9" t="str">
        <f t="shared" si="0"/>
        <v>Mbalambala_5_7</v>
      </c>
      <c r="F41" s="3">
        <v>-0.15598200000000001</v>
      </c>
      <c r="G41" s="3">
        <v>39.020866390000002</v>
      </c>
      <c r="H41" s="3">
        <v>238</v>
      </c>
      <c r="I41" s="12" t="s">
        <v>321</v>
      </c>
      <c r="K41" s="12" t="s">
        <v>798</v>
      </c>
      <c r="L41" s="12">
        <v>3</v>
      </c>
      <c r="Y41" s="3" t="s">
        <v>208</v>
      </c>
      <c r="AC41" s="3" t="s">
        <v>1513</v>
      </c>
    </row>
    <row r="42" spans="1:29" ht="14.4" x14ac:dyDescent="0.3">
      <c r="A42" s="3" t="s">
        <v>1908</v>
      </c>
      <c r="B42" s="9" t="s">
        <v>1510</v>
      </c>
      <c r="C42" s="9">
        <v>6</v>
      </c>
      <c r="D42" s="9" t="str">
        <f t="shared" si="0"/>
        <v>Mbalambala_13_6</v>
      </c>
      <c r="F42" s="3">
        <v>-0.15338799</v>
      </c>
      <c r="G42" s="3">
        <v>39.061695100000001</v>
      </c>
      <c r="H42" s="3">
        <v>224</v>
      </c>
      <c r="I42" s="12" t="s">
        <v>321</v>
      </c>
      <c r="K42" s="12" t="s">
        <v>798</v>
      </c>
      <c r="L42" s="12">
        <v>3</v>
      </c>
      <c r="Y42" s="3" t="s">
        <v>208</v>
      </c>
      <c r="AC42" s="3" t="s">
        <v>1513</v>
      </c>
    </row>
    <row r="43" spans="1:29" ht="14.4" x14ac:dyDescent="0.3">
      <c r="A43" s="3" t="s">
        <v>1908</v>
      </c>
      <c r="B43" s="9" t="s">
        <v>1511</v>
      </c>
      <c r="C43" s="9">
        <v>8</v>
      </c>
      <c r="D43" s="9" t="str">
        <f t="shared" si="0"/>
        <v>Mbalambala_16_8</v>
      </c>
      <c r="F43" s="3">
        <v>-8.9757000000000003E-2</v>
      </c>
      <c r="G43" s="3">
        <v>39.063274380000003</v>
      </c>
      <c r="H43" s="3">
        <v>210</v>
      </c>
      <c r="I43" s="12" t="s">
        <v>321</v>
      </c>
      <c r="K43" s="12" t="s">
        <v>798</v>
      </c>
      <c r="L43" s="12">
        <v>3</v>
      </c>
      <c r="Y43" s="3" t="s">
        <v>208</v>
      </c>
      <c r="AC43" s="3" t="s">
        <v>1519</v>
      </c>
    </row>
    <row r="44" spans="1:29" ht="14.4" x14ac:dyDescent="0.3">
      <c r="A44" s="3" t="s">
        <v>1908</v>
      </c>
      <c r="B44" s="9" t="s">
        <v>1511</v>
      </c>
      <c r="C44" s="9">
        <v>14</v>
      </c>
      <c r="D44" s="9" t="str">
        <f t="shared" si="0"/>
        <v>Mbalambala_16_14</v>
      </c>
      <c r="F44" s="3">
        <v>-8.6251999999999995E-2</v>
      </c>
      <c r="G44" s="3">
        <v>39.06158447</v>
      </c>
      <c r="H44" s="3">
        <v>209</v>
      </c>
      <c r="I44" s="12" t="s">
        <v>321</v>
      </c>
      <c r="K44" s="12" t="s">
        <v>798</v>
      </c>
      <c r="L44" s="12">
        <v>3</v>
      </c>
      <c r="Y44" s="3" t="s">
        <v>208</v>
      </c>
      <c r="AC44" s="3" t="s">
        <v>1519</v>
      </c>
    </row>
    <row r="45" spans="1:29" ht="14.4" x14ac:dyDescent="0.3">
      <c r="A45" s="3" t="s">
        <v>1908</v>
      </c>
      <c r="B45" s="9" t="s">
        <v>1565</v>
      </c>
      <c r="C45" s="9">
        <v>14</v>
      </c>
      <c r="D45" s="9" t="str">
        <f t="shared" si="0"/>
        <v>Mega_2_14</v>
      </c>
      <c r="F45" s="3">
        <v>4.1711978900000002</v>
      </c>
      <c r="G45" s="3">
        <v>38.261291499999999</v>
      </c>
      <c r="H45" s="3">
        <v>1511</v>
      </c>
      <c r="I45" s="12" t="s">
        <v>321</v>
      </c>
      <c r="K45" s="12" t="s">
        <v>798</v>
      </c>
      <c r="L45" s="12">
        <v>3</v>
      </c>
      <c r="Y45" s="3" t="s">
        <v>208</v>
      </c>
      <c r="AC45" s="3" t="s">
        <v>1513</v>
      </c>
    </row>
    <row r="46" spans="1:29" ht="14.4" x14ac:dyDescent="0.3">
      <c r="A46" s="3" t="s">
        <v>1908</v>
      </c>
      <c r="B46" s="9" t="s">
        <v>1566</v>
      </c>
      <c r="C46" s="9">
        <v>6</v>
      </c>
      <c r="D46" s="9" t="str">
        <f t="shared" si="0"/>
        <v>Mega_4_6</v>
      </c>
      <c r="F46" s="3">
        <v>4.2133522000000001</v>
      </c>
      <c r="G46" s="3">
        <v>38.26822662</v>
      </c>
      <c r="H46" s="3">
        <v>1552</v>
      </c>
      <c r="I46" s="12" t="s">
        <v>321</v>
      </c>
      <c r="K46" s="12" t="s">
        <v>798</v>
      </c>
      <c r="L46" s="12">
        <v>3</v>
      </c>
      <c r="Y46" s="3" t="s">
        <v>208</v>
      </c>
      <c r="AC46" s="3" t="s">
        <v>1520</v>
      </c>
    </row>
    <row r="47" spans="1:29" ht="14.4" x14ac:dyDescent="0.3">
      <c r="A47" s="3" t="s">
        <v>1908</v>
      </c>
      <c r="B47" s="9" t="s">
        <v>1567</v>
      </c>
      <c r="C47" s="9">
        <v>5</v>
      </c>
      <c r="D47" s="9" t="str">
        <f t="shared" si="0"/>
        <v>Mega_12_5</v>
      </c>
      <c r="F47" s="3">
        <v>4.2146019900000002</v>
      </c>
      <c r="G47" s="3">
        <v>38.316963199999897</v>
      </c>
      <c r="H47" s="3">
        <v>1510</v>
      </c>
      <c r="I47" s="12" t="s">
        <v>321</v>
      </c>
      <c r="K47" s="12" t="s">
        <v>798</v>
      </c>
      <c r="L47" s="12">
        <v>3</v>
      </c>
      <c r="Y47" s="3" t="s">
        <v>208</v>
      </c>
      <c r="AC47" s="3" t="s">
        <v>1520</v>
      </c>
    </row>
    <row r="48" spans="1:29" ht="14.4" x14ac:dyDescent="0.3">
      <c r="A48" s="3" t="s">
        <v>1908</v>
      </c>
      <c r="B48" s="9" t="s">
        <v>1571</v>
      </c>
      <c r="C48" s="9">
        <v>1</v>
      </c>
      <c r="D48" s="9" t="str">
        <f t="shared" si="0"/>
        <v>Finnkolo_3_1</v>
      </c>
      <c r="F48" s="3">
        <v>11.329416670000001</v>
      </c>
      <c r="G48" s="3">
        <v>-5.5340583329999999</v>
      </c>
      <c r="H48" s="3">
        <v>386</v>
      </c>
      <c r="I48" s="12" t="s">
        <v>321</v>
      </c>
      <c r="K48" s="12" t="s">
        <v>798</v>
      </c>
      <c r="L48" s="12">
        <v>3</v>
      </c>
      <c r="Y48" s="3" t="s">
        <v>179</v>
      </c>
      <c r="AC48" s="3" t="s">
        <v>1512</v>
      </c>
    </row>
    <row r="49" spans="1:29" ht="14.4" x14ac:dyDescent="0.3">
      <c r="A49" s="3" t="s">
        <v>1908</v>
      </c>
      <c r="B49" s="9" t="s">
        <v>1572</v>
      </c>
      <c r="C49" s="9">
        <v>1</v>
      </c>
      <c r="D49" s="9" t="str">
        <f t="shared" si="0"/>
        <v>Finnkolo_7_1</v>
      </c>
      <c r="F49" s="3">
        <v>11.329568330000001</v>
      </c>
      <c r="G49" s="3">
        <v>-5.5185383330000004</v>
      </c>
      <c r="H49" s="3">
        <v>430</v>
      </c>
      <c r="I49" s="12" t="s">
        <v>321</v>
      </c>
      <c r="K49" s="12" t="s">
        <v>798</v>
      </c>
      <c r="L49" s="12">
        <v>3</v>
      </c>
      <c r="Y49" s="3" t="s">
        <v>179</v>
      </c>
      <c r="AC49" s="3" t="s">
        <v>1512</v>
      </c>
    </row>
    <row r="50" spans="1:29" ht="14.4" x14ac:dyDescent="0.3">
      <c r="A50" s="3" t="s">
        <v>1908</v>
      </c>
      <c r="B50" s="9" t="s">
        <v>1573</v>
      </c>
      <c r="C50" s="9">
        <v>5</v>
      </c>
      <c r="D50" s="9" t="str">
        <f t="shared" si="0"/>
        <v>Finnkolo_9_5</v>
      </c>
      <c r="F50" s="3">
        <v>11.28301667</v>
      </c>
      <c r="G50" s="3">
        <v>-5.4864933330000003</v>
      </c>
      <c r="H50" s="3">
        <v>594</v>
      </c>
      <c r="I50" s="12" t="s">
        <v>321</v>
      </c>
      <c r="K50" s="12" t="s">
        <v>798</v>
      </c>
      <c r="L50" s="12">
        <v>3</v>
      </c>
      <c r="Y50" s="3" t="s">
        <v>179</v>
      </c>
      <c r="AC50" s="3" t="s">
        <v>1512</v>
      </c>
    </row>
    <row r="51" spans="1:29" ht="14.4" x14ac:dyDescent="0.3">
      <c r="A51" s="3" t="s">
        <v>1908</v>
      </c>
      <c r="B51" s="9" t="s">
        <v>1577</v>
      </c>
      <c r="C51" s="9">
        <v>1</v>
      </c>
      <c r="D51" s="9" t="str">
        <f t="shared" si="0"/>
        <v>Bana_10_1</v>
      </c>
      <c r="F51" s="3">
        <v>5.2554566700000001</v>
      </c>
      <c r="G51" s="3">
        <v>10.26777667</v>
      </c>
      <c r="H51" s="3">
        <v>1213</v>
      </c>
      <c r="I51" s="12" t="s">
        <v>321</v>
      </c>
      <c r="K51" s="12" t="s">
        <v>798</v>
      </c>
      <c r="L51" s="12">
        <v>3</v>
      </c>
      <c r="Y51" s="3" t="s">
        <v>179</v>
      </c>
      <c r="AC51" s="3" t="s">
        <v>1512</v>
      </c>
    </row>
    <row r="52" spans="1:29" ht="14.4" x14ac:dyDescent="0.3">
      <c r="A52" s="3" t="s">
        <v>1908</v>
      </c>
      <c r="B52" s="9" t="s">
        <v>1578</v>
      </c>
      <c r="C52" s="9">
        <v>1</v>
      </c>
      <c r="D52" s="9" t="str">
        <f t="shared" si="0"/>
        <v>Bana_13_1</v>
      </c>
      <c r="F52" s="3">
        <v>5.2337949999999998</v>
      </c>
      <c r="G52" s="3">
        <v>10.28871167</v>
      </c>
      <c r="H52" s="3">
        <v>1313</v>
      </c>
      <c r="I52" s="12" t="s">
        <v>321</v>
      </c>
      <c r="K52" s="12" t="s">
        <v>798</v>
      </c>
      <c r="L52" s="12">
        <v>3</v>
      </c>
      <c r="Y52" s="3" t="s">
        <v>179</v>
      </c>
      <c r="AC52" s="3" t="s">
        <v>1512</v>
      </c>
    </row>
    <row r="53" spans="1:29" ht="14.4" x14ac:dyDescent="0.3">
      <c r="A53" s="3" t="s">
        <v>1908</v>
      </c>
      <c r="B53" s="9" t="s">
        <v>1581</v>
      </c>
      <c r="C53" s="9">
        <v>8</v>
      </c>
      <c r="D53" s="9" t="str">
        <f t="shared" si="0"/>
        <v>Kutaber_3_8</v>
      </c>
      <c r="F53" s="3">
        <v>11.30547237</v>
      </c>
      <c r="G53" s="3">
        <v>39.573268890000001</v>
      </c>
      <c r="H53" s="3">
        <v>2642</v>
      </c>
      <c r="I53" s="12" t="s">
        <v>321</v>
      </c>
      <c r="K53" s="12" t="s">
        <v>798</v>
      </c>
      <c r="L53" s="12">
        <v>3</v>
      </c>
      <c r="Y53" s="3" t="s">
        <v>179</v>
      </c>
      <c r="AC53" s="3" t="s">
        <v>1512</v>
      </c>
    </row>
    <row r="54" spans="1:29" ht="14.4" x14ac:dyDescent="0.3">
      <c r="A54" s="3" t="s">
        <v>1908</v>
      </c>
      <c r="B54" s="9" t="s">
        <v>1582</v>
      </c>
      <c r="C54" s="9">
        <v>6</v>
      </c>
      <c r="D54" s="9" t="str">
        <f t="shared" si="0"/>
        <v>Kutaber_7_6</v>
      </c>
      <c r="F54" s="3">
        <v>11.308902740000001</v>
      </c>
      <c r="G54" s="3">
        <v>39.594352720000003</v>
      </c>
      <c r="H54" s="3">
        <v>2539</v>
      </c>
      <c r="I54" s="12" t="s">
        <v>321</v>
      </c>
      <c r="K54" s="12" t="s">
        <v>798</v>
      </c>
      <c r="L54" s="12">
        <v>3</v>
      </c>
      <c r="Y54" s="3" t="s">
        <v>200</v>
      </c>
      <c r="AC54" s="3" t="s">
        <v>1516</v>
      </c>
    </row>
    <row r="55" spans="1:29" ht="14.4" x14ac:dyDescent="0.3">
      <c r="A55" s="3" t="s">
        <v>1908</v>
      </c>
      <c r="B55" s="9" t="s">
        <v>1583</v>
      </c>
      <c r="C55" s="9">
        <v>1</v>
      </c>
      <c r="D55" s="9" t="str">
        <f t="shared" si="0"/>
        <v>Kutaber_8_1</v>
      </c>
      <c r="F55" s="3">
        <v>11.32841492</v>
      </c>
      <c r="G55" s="3">
        <v>39.592094420000002</v>
      </c>
      <c r="H55" s="3">
        <v>2673</v>
      </c>
      <c r="I55" s="12" t="s">
        <v>321</v>
      </c>
      <c r="K55" s="12" t="s">
        <v>798</v>
      </c>
      <c r="L55" s="12">
        <v>3</v>
      </c>
      <c r="Y55" s="3" t="s">
        <v>179</v>
      </c>
      <c r="AC55" s="3" t="s">
        <v>1512</v>
      </c>
    </row>
    <row r="56" spans="1:29" ht="14.4" x14ac:dyDescent="0.3">
      <c r="A56" s="3" t="s">
        <v>1908</v>
      </c>
      <c r="B56" s="9" t="s">
        <v>1583</v>
      </c>
      <c r="C56" s="9">
        <v>10</v>
      </c>
      <c r="D56" s="9" t="str">
        <f t="shared" si="0"/>
        <v>Kutaber_8_10</v>
      </c>
      <c r="F56" s="3">
        <v>11.332806590000001</v>
      </c>
      <c r="G56" s="3">
        <v>39.595401760000001</v>
      </c>
      <c r="H56" s="3">
        <v>2264</v>
      </c>
      <c r="I56" s="12" t="s">
        <v>321</v>
      </c>
      <c r="K56" s="12" t="s">
        <v>798</v>
      </c>
      <c r="L56" s="12">
        <v>3</v>
      </c>
      <c r="Y56" s="3" t="s">
        <v>179</v>
      </c>
      <c r="AC56" s="3" t="s">
        <v>1512</v>
      </c>
    </row>
    <row r="57" spans="1:29" ht="14.4" x14ac:dyDescent="0.3">
      <c r="A57" s="3" t="s">
        <v>1908</v>
      </c>
      <c r="B57" s="9" t="s">
        <v>1584</v>
      </c>
      <c r="C57" s="9">
        <v>1</v>
      </c>
      <c r="D57" s="9" t="str">
        <f t="shared" si="0"/>
        <v>Kutaber_12_1</v>
      </c>
      <c r="F57" s="3">
        <v>11.333624840000001</v>
      </c>
      <c r="G57" s="3">
        <v>39.61781311</v>
      </c>
      <c r="H57" s="3">
        <v>1970</v>
      </c>
      <c r="I57" s="12" t="s">
        <v>321</v>
      </c>
      <c r="K57" s="12" t="s">
        <v>798</v>
      </c>
      <c r="L57" s="12">
        <v>3</v>
      </c>
      <c r="Y57" s="3" t="s">
        <v>179</v>
      </c>
      <c r="AC57" s="3" t="s">
        <v>1512</v>
      </c>
    </row>
    <row r="58" spans="1:29" ht="14.4" x14ac:dyDescent="0.3">
      <c r="A58" s="3" t="s">
        <v>1908</v>
      </c>
      <c r="B58" s="9" t="s">
        <v>1584</v>
      </c>
      <c r="C58" s="9">
        <v>6</v>
      </c>
      <c r="D58" s="9" t="str">
        <f t="shared" si="0"/>
        <v>Kutaber_12_6</v>
      </c>
      <c r="F58" s="3">
        <v>11.334280010000001</v>
      </c>
      <c r="G58" s="3">
        <v>39.615856170000001</v>
      </c>
      <c r="H58" s="3">
        <v>2000</v>
      </c>
      <c r="I58" s="12" t="s">
        <v>321</v>
      </c>
      <c r="K58" s="12" t="s">
        <v>798</v>
      </c>
      <c r="L58" s="12">
        <v>3</v>
      </c>
      <c r="Y58" s="3" t="s">
        <v>179</v>
      </c>
      <c r="AC58" s="3" t="s">
        <v>1512</v>
      </c>
    </row>
    <row r="59" spans="1:29" ht="14.4" x14ac:dyDescent="0.3">
      <c r="A59" s="3" t="s">
        <v>1908</v>
      </c>
      <c r="B59" s="9" t="s">
        <v>1591</v>
      </c>
      <c r="C59" s="9">
        <v>1</v>
      </c>
      <c r="D59" s="9" t="str">
        <f t="shared" si="0"/>
        <v>Marafa_3_1</v>
      </c>
      <c r="F59" s="3">
        <v>-2.6233470400000001</v>
      </c>
      <c r="G59" s="3">
        <v>39.514358520000002</v>
      </c>
      <c r="H59" s="3">
        <v>169</v>
      </c>
      <c r="I59" s="12" t="s">
        <v>321</v>
      </c>
      <c r="K59" s="12" t="s">
        <v>798</v>
      </c>
      <c r="L59" s="12">
        <v>3</v>
      </c>
      <c r="Y59" s="3" t="s">
        <v>208</v>
      </c>
      <c r="AC59" s="3" t="s">
        <v>1513</v>
      </c>
    </row>
    <row r="60" spans="1:29" ht="14.4" x14ac:dyDescent="0.3">
      <c r="A60" s="3" t="s">
        <v>1908</v>
      </c>
      <c r="B60" s="9" t="s">
        <v>1592</v>
      </c>
      <c r="C60" s="9">
        <v>6</v>
      </c>
      <c r="D60" s="9" t="str">
        <f t="shared" si="0"/>
        <v>Marafa_8_6</v>
      </c>
      <c r="F60" s="3">
        <v>-2.5972669100000001</v>
      </c>
      <c r="G60" s="3">
        <v>39.539329530000003</v>
      </c>
      <c r="H60" s="3">
        <v>181</v>
      </c>
      <c r="I60" s="12" t="s">
        <v>321</v>
      </c>
      <c r="K60" s="12" t="s">
        <v>798</v>
      </c>
      <c r="L60" s="12">
        <v>3</v>
      </c>
      <c r="Y60" s="3" t="s">
        <v>208</v>
      </c>
      <c r="AC60" s="3" t="s">
        <v>1513</v>
      </c>
    </row>
    <row r="61" spans="1:29" ht="14.4" x14ac:dyDescent="0.3">
      <c r="A61" s="3" t="s">
        <v>1908</v>
      </c>
      <c r="B61" s="9" t="s">
        <v>1593</v>
      </c>
      <c r="C61" s="9">
        <v>2</v>
      </c>
      <c r="D61" s="9" t="str">
        <f t="shared" si="0"/>
        <v>Marafa_14_2</v>
      </c>
      <c r="F61" s="3">
        <v>-2.6455678900000001</v>
      </c>
      <c r="G61" s="3">
        <v>39.578979490000002</v>
      </c>
      <c r="H61" s="3">
        <v>153</v>
      </c>
      <c r="I61" s="12" t="s">
        <v>321</v>
      </c>
      <c r="K61" s="12" t="s">
        <v>798</v>
      </c>
      <c r="L61" s="12">
        <v>3</v>
      </c>
      <c r="Y61" s="3" t="s">
        <v>208</v>
      </c>
      <c r="AC61" s="3" t="s">
        <v>1518</v>
      </c>
    </row>
    <row r="62" spans="1:29" ht="14.4" x14ac:dyDescent="0.3">
      <c r="A62" s="3" t="s">
        <v>1908</v>
      </c>
      <c r="B62" s="9" t="s">
        <v>1597</v>
      </c>
      <c r="C62" s="9">
        <v>4</v>
      </c>
      <c r="D62" s="9" t="str">
        <f t="shared" si="0"/>
        <v>Morijo_1_4</v>
      </c>
      <c r="F62" s="3">
        <v>-1.75783205</v>
      </c>
      <c r="G62" s="3">
        <v>35.776992800000002</v>
      </c>
      <c r="H62" s="3">
        <v>2122</v>
      </c>
      <c r="I62" s="12" t="s">
        <v>321</v>
      </c>
      <c r="K62" s="12" t="s">
        <v>798</v>
      </c>
      <c r="L62" s="12">
        <v>3</v>
      </c>
      <c r="Y62" s="3" t="s">
        <v>208</v>
      </c>
      <c r="AC62" s="3" t="s">
        <v>1516</v>
      </c>
    </row>
    <row r="63" spans="1:29" ht="14.4" x14ac:dyDescent="0.3">
      <c r="A63" s="3" t="s">
        <v>1908</v>
      </c>
      <c r="B63" s="9" t="s">
        <v>1598</v>
      </c>
      <c r="C63" s="9">
        <v>1</v>
      </c>
      <c r="D63" s="9" t="str">
        <f t="shared" si="0"/>
        <v>Morijo_3_1</v>
      </c>
      <c r="F63" s="3">
        <v>-1.70595801</v>
      </c>
      <c r="G63" s="3">
        <v>35.780723569999999</v>
      </c>
      <c r="H63" s="3">
        <v>2240</v>
      </c>
      <c r="I63" s="12" t="s">
        <v>321</v>
      </c>
      <c r="K63" s="12" t="s">
        <v>798</v>
      </c>
      <c r="L63" s="12">
        <v>3</v>
      </c>
      <c r="Y63" s="3" t="s">
        <v>179</v>
      </c>
      <c r="AC63" s="3" t="s">
        <v>1512</v>
      </c>
    </row>
    <row r="64" spans="1:29" ht="14.4" x14ac:dyDescent="0.3">
      <c r="A64" s="3" t="s">
        <v>1908</v>
      </c>
      <c r="B64" s="9" t="s">
        <v>1599</v>
      </c>
      <c r="C64" s="9">
        <v>9</v>
      </c>
      <c r="D64" s="9" t="str">
        <f t="shared" si="0"/>
        <v>Morijo_5_9</v>
      </c>
      <c r="F64" s="3">
        <v>-1.7574579699999999</v>
      </c>
      <c r="G64" s="3">
        <v>35.799644469999997</v>
      </c>
      <c r="H64" s="3">
        <v>2154</v>
      </c>
      <c r="I64" s="12" t="s">
        <v>321</v>
      </c>
      <c r="K64" s="12" t="s">
        <v>798</v>
      </c>
      <c r="L64" s="12">
        <v>3</v>
      </c>
      <c r="Y64" s="3" t="s">
        <v>200</v>
      </c>
      <c r="AC64" s="3" t="s">
        <v>1516</v>
      </c>
    </row>
    <row r="65" spans="1:29" ht="14.4" x14ac:dyDescent="0.3">
      <c r="A65" s="3" t="s">
        <v>1908</v>
      </c>
      <c r="B65" s="9" t="s">
        <v>1600</v>
      </c>
      <c r="C65" s="9">
        <v>3</v>
      </c>
      <c r="D65" s="9" t="str">
        <f t="shared" si="0"/>
        <v>Morijo_6_3</v>
      </c>
      <c r="F65" s="3">
        <v>-1.72688997</v>
      </c>
      <c r="G65" s="3">
        <v>35.802677150000001</v>
      </c>
      <c r="H65" s="3">
        <v>2127</v>
      </c>
      <c r="I65" s="12" t="s">
        <v>321</v>
      </c>
      <c r="K65" s="12" t="s">
        <v>798</v>
      </c>
      <c r="L65" s="12">
        <v>3</v>
      </c>
      <c r="Y65" s="3" t="s">
        <v>208</v>
      </c>
      <c r="AC65" s="3" t="s">
        <v>1513</v>
      </c>
    </row>
    <row r="66" spans="1:29" ht="14.4" x14ac:dyDescent="0.3">
      <c r="A66" s="3" t="s">
        <v>1908</v>
      </c>
      <c r="B66" s="9" t="s">
        <v>1601</v>
      </c>
      <c r="C66" s="9">
        <v>7</v>
      </c>
      <c r="D66" s="9" t="str">
        <f t="shared" si="0"/>
        <v>Morijo_7_7</v>
      </c>
      <c r="F66" s="3">
        <v>-1.70866501</v>
      </c>
      <c r="G66" s="3">
        <v>35.79957581</v>
      </c>
      <c r="H66" s="3">
        <v>2156</v>
      </c>
      <c r="I66" s="12" t="s">
        <v>321</v>
      </c>
      <c r="K66" s="12" t="s">
        <v>798</v>
      </c>
      <c r="L66" s="12">
        <v>3</v>
      </c>
      <c r="Y66" s="3" t="s">
        <v>200</v>
      </c>
      <c r="AC66" s="3" t="s">
        <v>1516</v>
      </c>
    </row>
    <row r="67" spans="1:29" ht="14.4" x14ac:dyDescent="0.3">
      <c r="A67" s="3" t="s">
        <v>1908</v>
      </c>
      <c r="B67" s="9" t="s">
        <v>1601</v>
      </c>
      <c r="C67" s="9">
        <v>10</v>
      </c>
      <c r="D67" s="9" t="str">
        <f t="shared" si="0"/>
        <v>Morijo_7_10</v>
      </c>
      <c r="F67" s="3">
        <v>-1.70868194</v>
      </c>
      <c r="G67" s="3">
        <v>35.800495150000003</v>
      </c>
      <c r="H67" s="3">
        <v>2163</v>
      </c>
      <c r="I67" s="12" t="s">
        <v>321</v>
      </c>
      <c r="K67" s="12" t="s">
        <v>798</v>
      </c>
      <c r="L67" s="12">
        <v>3</v>
      </c>
      <c r="Y67" s="3" t="s">
        <v>208</v>
      </c>
      <c r="AC67" s="3" t="s">
        <v>1513</v>
      </c>
    </row>
    <row r="68" spans="1:29" ht="14.4" x14ac:dyDescent="0.3">
      <c r="A68" s="3" t="s">
        <v>1908</v>
      </c>
      <c r="B68" s="9" t="s">
        <v>1602</v>
      </c>
      <c r="C68" s="9">
        <v>2</v>
      </c>
      <c r="D68" s="9" t="str">
        <f t="shared" si="0"/>
        <v>Morijo_8_2</v>
      </c>
      <c r="F68" s="3">
        <v>-1.6782569899999999</v>
      </c>
      <c r="G68" s="3">
        <v>35.80121613</v>
      </c>
      <c r="H68" s="3">
        <v>2538</v>
      </c>
      <c r="I68" s="12" t="s">
        <v>321</v>
      </c>
      <c r="K68" s="12" t="s">
        <v>798</v>
      </c>
      <c r="L68" s="12">
        <v>3</v>
      </c>
      <c r="Y68" s="3" t="s">
        <v>200</v>
      </c>
      <c r="AC68" s="3" t="s">
        <v>1516</v>
      </c>
    </row>
    <row r="69" spans="1:29" ht="14.4" x14ac:dyDescent="0.3">
      <c r="A69" s="3" t="s">
        <v>1908</v>
      </c>
      <c r="B69" s="9" t="s">
        <v>1603</v>
      </c>
      <c r="C69" s="9">
        <v>5</v>
      </c>
      <c r="D69" s="9" t="str">
        <f t="shared" si="0"/>
        <v>Morijo_9_5</v>
      </c>
      <c r="F69" s="3">
        <v>-1.75320995</v>
      </c>
      <c r="G69" s="3">
        <v>35.822570800000001</v>
      </c>
      <c r="H69" s="3">
        <v>2145</v>
      </c>
      <c r="I69" s="12" t="s">
        <v>321</v>
      </c>
      <c r="K69" s="12" t="s">
        <v>798</v>
      </c>
      <c r="L69" s="12">
        <v>3</v>
      </c>
      <c r="Y69" s="3" t="s">
        <v>189</v>
      </c>
      <c r="AC69" s="3" t="s">
        <v>1515</v>
      </c>
    </row>
    <row r="70" spans="1:29" ht="14.4" x14ac:dyDescent="0.3">
      <c r="A70" s="3" t="s">
        <v>1908</v>
      </c>
      <c r="B70" s="9" t="s">
        <v>1604</v>
      </c>
      <c r="C70" s="9">
        <v>2</v>
      </c>
      <c r="D70" s="9" t="str">
        <f t="shared" si="0"/>
        <v>Morijo_12_2</v>
      </c>
      <c r="F70" s="3">
        <v>-1.68677199</v>
      </c>
      <c r="G70" s="3">
        <v>35.821048740000002</v>
      </c>
      <c r="H70" s="3">
        <v>2471</v>
      </c>
      <c r="I70" s="12" t="s">
        <v>321</v>
      </c>
      <c r="K70" s="12" t="s">
        <v>798</v>
      </c>
      <c r="L70" s="12">
        <v>3</v>
      </c>
      <c r="Y70" s="3" t="s">
        <v>208</v>
      </c>
      <c r="AC70" s="3" t="s">
        <v>1513</v>
      </c>
    </row>
    <row r="71" spans="1:29" ht="14.4" x14ac:dyDescent="0.3">
      <c r="A71" s="3" t="s">
        <v>1908</v>
      </c>
      <c r="B71" s="9" t="s">
        <v>1604</v>
      </c>
      <c r="C71" s="9">
        <v>9</v>
      </c>
      <c r="D71" s="9" t="str">
        <f t="shared" ref="D71:D134" si="1">B71&amp;"_"&amp;C71</f>
        <v>Morijo_12_9</v>
      </c>
      <c r="F71" s="3">
        <v>-1.68444002</v>
      </c>
      <c r="G71" s="3">
        <v>35.818180079999998</v>
      </c>
      <c r="H71" s="3">
        <v>2422</v>
      </c>
      <c r="I71" s="12" t="s">
        <v>321</v>
      </c>
      <c r="K71" s="12" t="s">
        <v>798</v>
      </c>
      <c r="L71" s="12">
        <v>3</v>
      </c>
      <c r="Y71" s="3" t="s">
        <v>208</v>
      </c>
      <c r="AC71" s="3" t="s">
        <v>1513</v>
      </c>
    </row>
    <row r="72" spans="1:29" ht="14.4" x14ac:dyDescent="0.3">
      <c r="A72" s="3" t="s">
        <v>1908</v>
      </c>
      <c r="B72" s="9" t="s">
        <v>1605</v>
      </c>
      <c r="C72" s="9">
        <v>7</v>
      </c>
      <c r="D72" s="9" t="str">
        <f t="shared" si="1"/>
        <v>Morijo_14_7</v>
      </c>
      <c r="F72" s="3">
        <v>-1.7314319600000001</v>
      </c>
      <c r="G72" s="3">
        <v>35.842376710000003</v>
      </c>
      <c r="H72" s="3">
        <v>2118</v>
      </c>
      <c r="I72" s="12" t="s">
        <v>321</v>
      </c>
      <c r="K72" s="12" t="s">
        <v>798</v>
      </c>
      <c r="L72" s="12">
        <v>3</v>
      </c>
      <c r="Y72" s="3" t="s">
        <v>208</v>
      </c>
      <c r="AC72" s="3" t="s">
        <v>1520</v>
      </c>
    </row>
    <row r="73" spans="1:29" ht="14.4" x14ac:dyDescent="0.3">
      <c r="A73" s="3" t="s">
        <v>1908</v>
      </c>
      <c r="B73" s="9" t="s">
        <v>1605</v>
      </c>
      <c r="C73" s="9">
        <v>8</v>
      </c>
      <c r="D73" s="9" t="str">
        <f t="shared" si="1"/>
        <v>Morijo_14_8</v>
      </c>
      <c r="F73" s="3">
        <v>-1.733603</v>
      </c>
      <c r="G73" s="3">
        <v>35.84387589</v>
      </c>
      <c r="H73" s="3">
        <v>2131</v>
      </c>
      <c r="I73" s="12" t="s">
        <v>321</v>
      </c>
      <c r="K73" s="12" t="s">
        <v>798</v>
      </c>
      <c r="L73" s="12">
        <v>3</v>
      </c>
      <c r="Y73" s="3" t="s">
        <v>208</v>
      </c>
      <c r="AC73" s="3" t="s">
        <v>1517</v>
      </c>
    </row>
    <row r="74" spans="1:29" ht="14.4" x14ac:dyDescent="0.3">
      <c r="A74" s="3" t="s">
        <v>1908</v>
      </c>
      <c r="B74" s="9" t="s">
        <v>1606</v>
      </c>
      <c r="C74" s="9">
        <v>2</v>
      </c>
      <c r="D74" s="9" t="str">
        <f t="shared" si="1"/>
        <v>Morijo_16_2</v>
      </c>
      <c r="F74" s="3">
        <v>-1.68508506</v>
      </c>
      <c r="G74" s="3">
        <v>35.854515079999999</v>
      </c>
      <c r="H74" s="3">
        <v>2198</v>
      </c>
      <c r="I74" s="12" t="s">
        <v>321</v>
      </c>
      <c r="K74" s="12" t="s">
        <v>798</v>
      </c>
      <c r="L74" s="12">
        <v>3</v>
      </c>
      <c r="Y74" s="3" t="s">
        <v>200</v>
      </c>
      <c r="AC74" s="3" t="s">
        <v>1516</v>
      </c>
    </row>
    <row r="75" spans="1:29" ht="14.4" x14ac:dyDescent="0.3">
      <c r="A75" s="3" t="s">
        <v>1908</v>
      </c>
      <c r="B75" s="9" t="s">
        <v>1606</v>
      </c>
      <c r="C75" s="9">
        <v>9</v>
      </c>
      <c r="D75" s="9" t="str">
        <f t="shared" si="1"/>
        <v>Morijo_16_9</v>
      </c>
      <c r="F75" s="3">
        <v>-1.6875899999999999</v>
      </c>
      <c r="G75" s="3">
        <v>35.847999999999999</v>
      </c>
      <c r="H75" s="3">
        <v>2224</v>
      </c>
      <c r="I75" s="12" t="s">
        <v>321</v>
      </c>
      <c r="K75" s="12" t="s">
        <v>798</v>
      </c>
      <c r="L75" s="12">
        <v>3</v>
      </c>
      <c r="Y75" s="3" t="s">
        <v>208</v>
      </c>
      <c r="AC75" s="3" t="s">
        <v>1513</v>
      </c>
    </row>
    <row r="76" spans="1:29" ht="14.4" x14ac:dyDescent="0.3">
      <c r="A76" s="3" t="s">
        <v>1908</v>
      </c>
      <c r="B76" s="9" t="s">
        <v>1606</v>
      </c>
      <c r="C76" s="9">
        <v>10</v>
      </c>
      <c r="D76" s="9" t="str">
        <f t="shared" si="1"/>
        <v>Morijo_16_10</v>
      </c>
      <c r="F76" s="3">
        <v>-1.6859200000000001</v>
      </c>
      <c r="G76" s="3">
        <v>35.8489</v>
      </c>
      <c r="H76" s="3">
        <v>2233</v>
      </c>
      <c r="I76" s="12" t="s">
        <v>321</v>
      </c>
      <c r="K76" s="12" t="s">
        <v>798</v>
      </c>
      <c r="L76" s="12">
        <v>3</v>
      </c>
      <c r="Y76" s="3" t="s">
        <v>208</v>
      </c>
      <c r="AC76" s="3" t="s">
        <v>1513</v>
      </c>
    </row>
    <row r="77" spans="1:29" ht="14.4" x14ac:dyDescent="0.3">
      <c r="A77" s="3" t="s">
        <v>1908</v>
      </c>
      <c r="B77" s="9" t="s">
        <v>1622</v>
      </c>
      <c r="C77" s="9">
        <v>2</v>
      </c>
      <c r="D77" s="9" t="str">
        <f t="shared" si="1"/>
        <v>Madadeni_13_2</v>
      </c>
      <c r="F77" s="3">
        <v>-27.615400000000001</v>
      </c>
      <c r="G77" s="3">
        <v>30.086099999999998</v>
      </c>
      <c r="H77" s="3">
        <v>1328</v>
      </c>
      <c r="I77" s="12" t="s">
        <v>321</v>
      </c>
      <c r="K77" s="12" t="s">
        <v>798</v>
      </c>
      <c r="L77" s="12">
        <v>3</v>
      </c>
      <c r="Y77" s="3" t="s">
        <v>200</v>
      </c>
      <c r="AC77" s="3" t="s">
        <v>1516</v>
      </c>
    </row>
    <row r="78" spans="1:29" ht="14.4" x14ac:dyDescent="0.3">
      <c r="A78" s="3" t="s">
        <v>1908</v>
      </c>
      <c r="B78" s="9" t="s">
        <v>1624</v>
      </c>
      <c r="C78" s="9">
        <v>2</v>
      </c>
      <c r="D78" s="9" t="str">
        <f t="shared" si="1"/>
        <v>Hopetown_8_2</v>
      </c>
      <c r="F78" s="3">
        <v>-29.778099999999998</v>
      </c>
      <c r="G78" s="3">
        <v>23.933</v>
      </c>
      <c r="H78" s="3">
        <v>1173</v>
      </c>
      <c r="I78" s="12" t="s">
        <v>321</v>
      </c>
      <c r="K78" s="12" t="s">
        <v>798</v>
      </c>
      <c r="L78" s="12">
        <v>3</v>
      </c>
      <c r="Y78" s="3" t="s">
        <v>208</v>
      </c>
      <c r="AC78" s="3" t="s">
        <v>1517</v>
      </c>
    </row>
    <row r="79" spans="1:29" ht="14.4" x14ac:dyDescent="0.3">
      <c r="A79" s="3" t="s">
        <v>1908</v>
      </c>
      <c r="B79" s="9" t="s">
        <v>1625</v>
      </c>
      <c r="C79" s="9">
        <v>1</v>
      </c>
      <c r="D79" s="9" t="str">
        <f t="shared" si="1"/>
        <v>Martinho_5_1</v>
      </c>
      <c r="F79" s="3">
        <v>-16.174298329999999</v>
      </c>
      <c r="G79" s="3">
        <v>38.962908329999998</v>
      </c>
      <c r="H79" s="3">
        <v>129</v>
      </c>
      <c r="I79" s="12" t="s">
        <v>321</v>
      </c>
      <c r="K79" s="12" t="s">
        <v>798</v>
      </c>
      <c r="L79" s="12">
        <v>3</v>
      </c>
      <c r="Y79" s="3" t="s">
        <v>208</v>
      </c>
      <c r="AC79" s="3" t="s">
        <v>1517</v>
      </c>
    </row>
    <row r="80" spans="1:29" ht="14.4" x14ac:dyDescent="0.3">
      <c r="A80" s="3" t="s">
        <v>1908</v>
      </c>
      <c r="B80" s="9" t="s">
        <v>1626</v>
      </c>
      <c r="C80" s="9">
        <v>1</v>
      </c>
      <c r="D80" s="9" t="str">
        <f t="shared" si="1"/>
        <v>Martinho_12_1</v>
      </c>
      <c r="F80" s="3">
        <v>-16.116286670000001</v>
      </c>
      <c r="G80" s="3">
        <v>38.98612833</v>
      </c>
      <c r="H80" s="3">
        <v>149</v>
      </c>
      <c r="I80" s="12" t="s">
        <v>321</v>
      </c>
      <c r="K80" s="12" t="s">
        <v>798</v>
      </c>
      <c r="L80" s="12">
        <v>3</v>
      </c>
      <c r="Y80" s="3" t="s">
        <v>179</v>
      </c>
      <c r="AC80" s="3" t="s">
        <v>1512</v>
      </c>
    </row>
    <row r="81" spans="1:29" ht="14.4" x14ac:dyDescent="0.3">
      <c r="A81" s="3" t="s">
        <v>1908</v>
      </c>
      <c r="B81" s="9" t="s">
        <v>1630</v>
      </c>
      <c r="C81" s="9">
        <v>7</v>
      </c>
      <c r="D81" s="9" t="str">
        <f t="shared" si="1"/>
        <v>Namasuba_1_7</v>
      </c>
      <c r="F81" s="3">
        <v>0.49293198999999999</v>
      </c>
      <c r="G81" s="3">
        <v>32.26567841</v>
      </c>
      <c r="H81" s="3">
        <v>1160</v>
      </c>
      <c r="I81" s="12" t="s">
        <v>321</v>
      </c>
      <c r="K81" s="12" t="s">
        <v>798</v>
      </c>
      <c r="L81" s="12">
        <v>3</v>
      </c>
      <c r="Y81" s="3" t="s">
        <v>179</v>
      </c>
      <c r="AC81" s="3" t="s">
        <v>1512</v>
      </c>
    </row>
    <row r="82" spans="1:29" ht="14.4" x14ac:dyDescent="0.3">
      <c r="A82" s="3" t="s">
        <v>1908</v>
      </c>
      <c r="B82" s="9" t="s">
        <v>1630</v>
      </c>
      <c r="C82" s="9">
        <v>10</v>
      </c>
      <c r="D82" s="9" t="str">
        <f t="shared" si="1"/>
        <v>Namasuba_1_10</v>
      </c>
      <c r="F82" s="3">
        <v>0.49571999999999999</v>
      </c>
      <c r="G82" s="3">
        <v>32.267978669999998</v>
      </c>
      <c r="H82" s="3">
        <v>1153</v>
      </c>
      <c r="I82" s="12" t="s">
        <v>321</v>
      </c>
      <c r="K82" s="12" t="s">
        <v>798</v>
      </c>
      <c r="L82" s="12">
        <v>3</v>
      </c>
      <c r="Y82" s="3" t="s">
        <v>179</v>
      </c>
      <c r="AC82" s="3" t="s">
        <v>1512</v>
      </c>
    </row>
    <row r="83" spans="1:29" ht="14.4" x14ac:dyDescent="0.3">
      <c r="A83" s="3" t="s">
        <v>1908</v>
      </c>
      <c r="B83" s="9" t="s">
        <v>1631</v>
      </c>
      <c r="C83" s="9">
        <v>4</v>
      </c>
      <c r="D83" s="9" t="str">
        <f t="shared" si="1"/>
        <v>Namasuba_2_4</v>
      </c>
      <c r="F83" s="3">
        <v>0.51490002999999995</v>
      </c>
      <c r="G83" s="3">
        <v>32.266956329999999</v>
      </c>
      <c r="H83" s="3">
        <v>1132</v>
      </c>
      <c r="I83" s="12" t="s">
        <v>321</v>
      </c>
      <c r="K83" s="12" t="s">
        <v>798</v>
      </c>
      <c r="L83" s="12">
        <v>3</v>
      </c>
      <c r="Y83" s="3" t="s">
        <v>200</v>
      </c>
      <c r="AC83" s="3" t="s">
        <v>1516</v>
      </c>
    </row>
    <row r="84" spans="1:29" ht="14.4" x14ac:dyDescent="0.3">
      <c r="A84" s="3" t="s">
        <v>1908</v>
      </c>
      <c r="B84" s="9" t="s">
        <v>1631</v>
      </c>
      <c r="C84" s="9">
        <v>5</v>
      </c>
      <c r="D84" s="9" t="str">
        <f t="shared" si="1"/>
        <v>Namasuba_2_5</v>
      </c>
      <c r="F84" s="3">
        <v>0.51411300999999998</v>
      </c>
      <c r="G84" s="3">
        <v>32.270252229999997</v>
      </c>
      <c r="H84" s="3">
        <v>1125</v>
      </c>
      <c r="I84" s="12" t="s">
        <v>321</v>
      </c>
      <c r="K84" s="12" t="s">
        <v>798</v>
      </c>
      <c r="L84" s="12">
        <v>3</v>
      </c>
      <c r="Y84" s="3" t="s">
        <v>179</v>
      </c>
      <c r="AC84" s="3" t="s">
        <v>1512</v>
      </c>
    </row>
    <row r="85" spans="1:29" ht="14.4" x14ac:dyDescent="0.3">
      <c r="A85" s="3" t="s">
        <v>1908</v>
      </c>
      <c r="B85" s="9" t="s">
        <v>1632</v>
      </c>
      <c r="C85" s="9">
        <v>1</v>
      </c>
      <c r="D85" s="9" t="str">
        <f t="shared" si="1"/>
        <v>Namasuba_3_1</v>
      </c>
      <c r="F85" s="3">
        <v>0.53347301999999996</v>
      </c>
      <c r="G85" s="3">
        <v>32.268043519999999</v>
      </c>
      <c r="H85" s="3">
        <v>1119</v>
      </c>
      <c r="I85" s="12" t="s">
        <v>321</v>
      </c>
      <c r="K85" s="12" t="s">
        <v>798</v>
      </c>
      <c r="L85" s="12">
        <v>3</v>
      </c>
      <c r="Y85" s="3" t="s">
        <v>208</v>
      </c>
      <c r="AC85" s="3" t="s">
        <v>1517</v>
      </c>
    </row>
    <row r="86" spans="1:29" ht="14.4" x14ac:dyDescent="0.3">
      <c r="A86" s="3" t="s">
        <v>1908</v>
      </c>
      <c r="B86" s="9" t="s">
        <v>1633</v>
      </c>
      <c r="C86" s="9">
        <v>9</v>
      </c>
      <c r="D86" s="9" t="str">
        <f t="shared" si="1"/>
        <v>Namasuba_4_9</v>
      </c>
      <c r="F86" s="3">
        <v>0.55520201000000002</v>
      </c>
      <c r="G86" s="3">
        <v>32.261360170000003</v>
      </c>
      <c r="H86" s="3">
        <v>1137</v>
      </c>
      <c r="I86" s="12" t="s">
        <v>321</v>
      </c>
      <c r="K86" s="12" t="s">
        <v>798</v>
      </c>
      <c r="L86" s="12">
        <v>3</v>
      </c>
      <c r="Y86" s="3" t="s">
        <v>179</v>
      </c>
      <c r="AC86" s="3" t="s">
        <v>1512</v>
      </c>
    </row>
    <row r="87" spans="1:29" ht="14.4" x14ac:dyDescent="0.3">
      <c r="A87" s="3" t="s">
        <v>1908</v>
      </c>
      <c r="B87" s="9" t="s">
        <v>1634</v>
      </c>
      <c r="C87" s="9">
        <v>10</v>
      </c>
      <c r="D87" s="9" t="str">
        <f t="shared" si="1"/>
        <v>Namasuba_5_10</v>
      </c>
      <c r="F87" s="3">
        <v>0.49879300999999998</v>
      </c>
      <c r="G87" s="3">
        <v>32.283321379999997</v>
      </c>
      <c r="H87" s="3">
        <v>1124</v>
      </c>
      <c r="I87" s="12" t="s">
        <v>321</v>
      </c>
      <c r="K87" s="12" t="s">
        <v>798</v>
      </c>
      <c r="L87" s="12">
        <v>3</v>
      </c>
      <c r="Y87" s="3" t="s">
        <v>200</v>
      </c>
      <c r="AC87" s="3" t="s">
        <v>1516</v>
      </c>
    </row>
    <row r="88" spans="1:29" ht="14.4" x14ac:dyDescent="0.3">
      <c r="A88" s="3" t="s">
        <v>1908</v>
      </c>
      <c r="B88" s="9" t="s">
        <v>1635</v>
      </c>
      <c r="C88" s="9">
        <v>7</v>
      </c>
      <c r="D88" s="9" t="str">
        <f t="shared" si="1"/>
        <v>Namasuba_6_7</v>
      </c>
      <c r="F88" s="3">
        <v>0.50801003</v>
      </c>
      <c r="G88" s="3">
        <v>32.287219999999998</v>
      </c>
      <c r="H88" s="3">
        <v>1140</v>
      </c>
      <c r="I88" s="12" t="s">
        <v>321</v>
      </c>
      <c r="K88" s="12" t="s">
        <v>798</v>
      </c>
      <c r="L88" s="12">
        <v>3</v>
      </c>
      <c r="Y88" s="3" t="s">
        <v>179</v>
      </c>
      <c r="AC88" s="3" t="s">
        <v>1512</v>
      </c>
    </row>
    <row r="89" spans="1:29" ht="14.4" x14ac:dyDescent="0.3">
      <c r="A89" s="3" t="s">
        <v>1908</v>
      </c>
      <c r="B89" s="9" t="s">
        <v>1636</v>
      </c>
      <c r="C89" s="9">
        <v>8</v>
      </c>
      <c r="D89" s="9" t="str">
        <f t="shared" si="1"/>
        <v>Namasuba_7_8</v>
      </c>
      <c r="F89" s="3">
        <v>0.54031300999999998</v>
      </c>
      <c r="G89" s="3">
        <v>32.286968229999999</v>
      </c>
      <c r="H89" s="3">
        <v>1110</v>
      </c>
      <c r="I89" s="12" t="s">
        <v>321</v>
      </c>
      <c r="K89" s="12" t="s">
        <v>798</v>
      </c>
      <c r="L89" s="12">
        <v>3</v>
      </c>
      <c r="Y89" s="3" t="s">
        <v>200</v>
      </c>
      <c r="AC89" s="3" t="s">
        <v>1516</v>
      </c>
    </row>
    <row r="90" spans="1:29" ht="14.4" x14ac:dyDescent="0.3">
      <c r="A90" s="3" t="s">
        <v>1908</v>
      </c>
      <c r="B90" s="9" t="s">
        <v>1636</v>
      </c>
      <c r="C90" s="9">
        <v>9</v>
      </c>
      <c r="D90" s="9" t="str">
        <f t="shared" si="1"/>
        <v>Namasuba_7_9</v>
      </c>
      <c r="F90" s="3">
        <v>0.53937298</v>
      </c>
      <c r="G90" s="3">
        <v>32.290054320000003</v>
      </c>
      <c r="H90" s="3">
        <v>1104</v>
      </c>
      <c r="I90" s="12" t="s">
        <v>321</v>
      </c>
      <c r="K90" s="12" t="s">
        <v>798</v>
      </c>
      <c r="L90" s="12">
        <v>3</v>
      </c>
      <c r="Y90" s="3" t="s">
        <v>179</v>
      </c>
      <c r="AC90" s="3" t="s">
        <v>1512</v>
      </c>
    </row>
    <row r="91" spans="1:29" ht="14.4" x14ac:dyDescent="0.3">
      <c r="A91" s="3" t="s">
        <v>1908</v>
      </c>
      <c r="B91" s="9" t="s">
        <v>1637</v>
      </c>
      <c r="C91" s="9">
        <v>5</v>
      </c>
      <c r="D91" s="9" t="str">
        <f t="shared" si="1"/>
        <v>Namasuba_8_5</v>
      </c>
      <c r="F91" s="3">
        <v>0.56526500000000002</v>
      </c>
      <c r="G91" s="3">
        <v>32.292675019999997</v>
      </c>
      <c r="H91" s="3">
        <v>1110</v>
      </c>
      <c r="I91" s="12" t="s">
        <v>321</v>
      </c>
      <c r="K91" s="12" t="s">
        <v>798</v>
      </c>
      <c r="L91" s="12">
        <v>3</v>
      </c>
      <c r="Y91" s="3" t="s">
        <v>200</v>
      </c>
      <c r="AC91" s="3" t="s">
        <v>1516</v>
      </c>
    </row>
    <row r="92" spans="1:29" ht="14.4" x14ac:dyDescent="0.3">
      <c r="A92" s="3" t="s">
        <v>1908</v>
      </c>
      <c r="B92" s="9" t="s">
        <v>1637</v>
      </c>
      <c r="C92" s="9">
        <v>8</v>
      </c>
      <c r="D92" s="9" t="str">
        <f t="shared" si="1"/>
        <v>Namasuba_8_8</v>
      </c>
      <c r="F92" s="3">
        <v>0.56025701999999999</v>
      </c>
      <c r="G92" s="3">
        <v>32.284725190000003</v>
      </c>
      <c r="H92" s="3">
        <v>1117</v>
      </c>
      <c r="I92" s="12" t="s">
        <v>321</v>
      </c>
      <c r="K92" s="12" t="s">
        <v>798</v>
      </c>
      <c r="L92" s="12">
        <v>3</v>
      </c>
      <c r="Y92" s="3" t="s">
        <v>179</v>
      </c>
      <c r="AC92" s="3" t="s">
        <v>1512</v>
      </c>
    </row>
    <row r="93" spans="1:29" ht="14.4" x14ac:dyDescent="0.3">
      <c r="A93" s="3" t="s">
        <v>1908</v>
      </c>
      <c r="B93" s="9" t="s">
        <v>1637</v>
      </c>
      <c r="C93" s="9">
        <v>9</v>
      </c>
      <c r="D93" s="9" t="str">
        <f t="shared" si="1"/>
        <v>Namasuba_8_9</v>
      </c>
      <c r="F93" s="3">
        <v>0.55812198000000002</v>
      </c>
      <c r="G93" s="3">
        <v>32.288887019999997</v>
      </c>
      <c r="H93" s="3">
        <v>1113</v>
      </c>
      <c r="I93" s="12" t="s">
        <v>321</v>
      </c>
      <c r="K93" s="12" t="s">
        <v>798</v>
      </c>
      <c r="L93" s="12">
        <v>3</v>
      </c>
      <c r="Y93" s="3" t="s">
        <v>179</v>
      </c>
      <c r="AC93" s="3" t="s">
        <v>1512</v>
      </c>
    </row>
    <row r="94" spans="1:29" ht="14.4" x14ac:dyDescent="0.3">
      <c r="A94" s="3" t="s">
        <v>1908</v>
      </c>
      <c r="B94" s="9" t="s">
        <v>1638</v>
      </c>
      <c r="C94" s="9">
        <v>2</v>
      </c>
      <c r="D94" s="9" t="str">
        <f t="shared" si="1"/>
        <v>Namasuba_9_2</v>
      </c>
      <c r="F94" s="3">
        <v>0.49693999</v>
      </c>
      <c r="G94" s="3">
        <v>32.303928380000002</v>
      </c>
      <c r="H94" s="3">
        <v>1111</v>
      </c>
      <c r="I94" s="12" t="s">
        <v>321</v>
      </c>
      <c r="K94" s="12" t="s">
        <v>798</v>
      </c>
      <c r="L94" s="12">
        <v>3</v>
      </c>
      <c r="Y94" s="3" t="s">
        <v>179</v>
      </c>
      <c r="AC94" s="3" t="s">
        <v>1512</v>
      </c>
    </row>
    <row r="95" spans="1:29" ht="14.4" x14ac:dyDescent="0.3">
      <c r="A95" s="3" t="s">
        <v>1908</v>
      </c>
      <c r="B95" s="9" t="s">
        <v>1638</v>
      </c>
      <c r="C95" s="9">
        <v>7</v>
      </c>
      <c r="D95" s="9" t="str">
        <f t="shared" si="1"/>
        <v>Namasuba_9_7</v>
      </c>
      <c r="F95" s="3">
        <v>0.49724998999999998</v>
      </c>
      <c r="G95" s="3">
        <v>32.3050766</v>
      </c>
      <c r="H95" s="3">
        <v>1110</v>
      </c>
      <c r="I95" s="12" t="s">
        <v>321</v>
      </c>
      <c r="K95" s="12" t="s">
        <v>798</v>
      </c>
      <c r="L95" s="12">
        <v>3</v>
      </c>
      <c r="AC95" s="3" t="s">
        <v>1521</v>
      </c>
    </row>
    <row r="96" spans="1:29" ht="14.4" x14ac:dyDescent="0.3">
      <c r="A96" s="3" t="s">
        <v>1908</v>
      </c>
      <c r="B96" s="9" t="s">
        <v>1654</v>
      </c>
      <c r="C96" s="9">
        <v>3</v>
      </c>
      <c r="D96" s="9" t="str">
        <f t="shared" si="1"/>
        <v>Namasuba_12_3</v>
      </c>
      <c r="F96" s="3">
        <v>0.55994498999999998</v>
      </c>
      <c r="G96" s="3">
        <v>32.306938170000002</v>
      </c>
      <c r="H96" s="3">
        <v>1146</v>
      </c>
      <c r="I96" s="12" t="s">
        <v>321</v>
      </c>
      <c r="K96" s="12" t="s">
        <v>798</v>
      </c>
      <c r="L96" s="12">
        <v>3</v>
      </c>
      <c r="Y96" s="3" t="s">
        <v>179</v>
      </c>
      <c r="AC96" s="3" t="s">
        <v>1512</v>
      </c>
    </row>
    <row r="97" spans="1:29" ht="14.4" x14ac:dyDescent="0.3">
      <c r="A97" s="3" t="s">
        <v>1908</v>
      </c>
      <c r="B97" s="9" t="s">
        <v>1654</v>
      </c>
      <c r="C97" s="9">
        <v>10</v>
      </c>
      <c r="D97" s="9" t="str">
        <f t="shared" si="1"/>
        <v>Namasuba_12_10</v>
      </c>
      <c r="F97" s="3">
        <v>0.55493497999999997</v>
      </c>
      <c r="G97" s="3">
        <v>32.307483670000003</v>
      </c>
      <c r="H97" s="3">
        <v>1198</v>
      </c>
      <c r="I97" s="12" t="s">
        <v>321</v>
      </c>
      <c r="K97" s="12" t="s">
        <v>798</v>
      </c>
      <c r="L97" s="12">
        <v>3</v>
      </c>
      <c r="Y97" s="3" t="s">
        <v>208</v>
      </c>
      <c r="AC97" s="3" t="s">
        <v>1513</v>
      </c>
    </row>
    <row r="98" spans="1:29" ht="14.4" x14ac:dyDescent="0.3">
      <c r="A98" s="3" t="s">
        <v>1908</v>
      </c>
      <c r="B98" s="9" t="s">
        <v>1655</v>
      </c>
      <c r="C98" s="9">
        <v>1</v>
      </c>
      <c r="D98" s="9" t="str">
        <f t="shared" si="1"/>
        <v>Namasuba_14_1</v>
      </c>
      <c r="F98" s="3">
        <v>0.51074200999999997</v>
      </c>
      <c r="G98" s="3">
        <v>32.339420320000002</v>
      </c>
      <c r="H98" s="3">
        <v>1155</v>
      </c>
      <c r="I98" s="12" t="s">
        <v>321</v>
      </c>
      <c r="K98" s="12" t="s">
        <v>798</v>
      </c>
      <c r="L98" s="12">
        <v>3</v>
      </c>
      <c r="Y98" s="3" t="s">
        <v>179</v>
      </c>
      <c r="AC98" s="3" t="s">
        <v>1512</v>
      </c>
    </row>
    <row r="99" spans="1:29" ht="14.4" x14ac:dyDescent="0.3">
      <c r="A99" s="3" t="s">
        <v>1908</v>
      </c>
      <c r="B99" s="9" t="s">
        <v>1655</v>
      </c>
      <c r="C99" s="9">
        <v>5</v>
      </c>
      <c r="D99" s="9" t="str">
        <f t="shared" si="1"/>
        <v>Namasuba_14_5</v>
      </c>
      <c r="F99" s="3">
        <v>0.50930202000000002</v>
      </c>
      <c r="G99" s="3">
        <v>32.336166380000002</v>
      </c>
      <c r="H99" s="3">
        <v>1117</v>
      </c>
      <c r="I99" s="12" t="s">
        <v>321</v>
      </c>
      <c r="K99" s="12" t="s">
        <v>798</v>
      </c>
      <c r="L99" s="12">
        <v>3</v>
      </c>
      <c r="Y99" s="3" t="s">
        <v>179</v>
      </c>
      <c r="AC99" s="3" t="s">
        <v>1512</v>
      </c>
    </row>
    <row r="100" spans="1:29" ht="14.4" x14ac:dyDescent="0.3">
      <c r="A100" s="3" t="s">
        <v>1908</v>
      </c>
      <c r="B100" s="9" t="s">
        <v>1655</v>
      </c>
      <c r="C100" s="9">
        <v>9</v>
      </c>
      <c r="D100" s="9" t="str">
        <f t="shared" si="1"/>
        <v>Namasuba_14_9</v>
      </c>
      <c r="F100" s="3">
        <v>0.51394998999999997</v>
      </c>
      <c r="G100" s="3">
        <v>32.334014889999999</v>
      </c>
      <c r="H100" s="3">
        <v>1132</v>
      </c>
      <c r="I100" s="12" t="s">
        <v>321</v>
      </c>
      <c r="K100" s="12" t="s">
        <v>798</v>
      </c>
      <c r="L100" s="12">
        <v>3</v>
      </c>
      <c r="Y100" s="3" t="s">
        <v>179</v>
      </c>
      <c r="AC100" s="3" t="s">
        <v>1512</v>
      </c>
    </row>
    <row r="101" spans="1:29" ht="14.4" x14ac:dyDescent="0.3">
      <c r="A101" s="3" t="s">
        <v>1908</v>
      </c>
      <c r="B101" s="9" t="s">
        <v>1656</v>
      </c>
      <c r="C101" s="9">
        <v>5</v>
      </c>
      <c r="D101" s="9" t="str">
        <f t="shared" si="1"/>
        <v>Namasuba_15_5</v>
      </c>
      <c r="F101" s="3">
        <v>0.52495997999999999</v>
      </c>
      <c r="G101" s="3">
        <v>32.332111359999999</v>
      </c>
      <c r="H101" s="3">
        <v>1181</v>
      </c>
      <c r="I101" s="12" t="s">
        <v>321</v>
      </c>
      <c r="K101" s="12" t="s">
        <v>798</v>
      </c>
      <c r="L101" s="12">
        <v>3</v>
      </c>
      <c r="Y101" s="3" t="s">
        <v>208</v>
      </c>
      <c r="AC101" s="3" t="s">
        <v>1518</v>
      </c>
    </row>
    <row r="102" spans="1:29" ht="14.4" x14ac:dyDescent="0.3">
      <c r="A102" s="3" t="s">
        <v>1908</v>
      </c>
      <c r="B102" s="9" t="s">
        <v>1656</v>
      </c>
      <c r="C102" s="9">
        <v>9</v>
      </c>
      <c r="D102" s="9" t="str">
        <f t="shared" si="1"/>
        <v>Namasuba_15_9</v>
      </c>
      <c r="F102" s="3">
        <v>0.52944701999999999</v>
      </c>
      <c r="G102" s="3">
        <v>32.332042690000002</v>
      </c>
      <c r="H102" s="3">
        <v>1204</v>
      </c>
      <c r="I102" s="12" t="s">
        <v>321</v>
      </c>
      <c r="K102" s="12" t="s">
        <v>798</v>
      </c>
      <c r="L102" s="12">
        <v>3</v>
      </c>
      <c r="Y102" s="3" t="s">
        <v>208</v>
      </c>
      <c r="AC102" s="3" t="s">
        <v>1513</v>
      </c>
    </row>
    <row r="103" spans="1:29" ht="14.4" x14ac:dyDescent="0.3">
      <c r="A103" s="3" t="s">
        <v>1908</v>
      </c>
      <c r="B103" s="9" t="s">
        <v>1657</v>
      </c>
      <c r="C103" s="9">
        <v>5</v>
      </c>
      <c r="D103" s="9" t="str">
        <f t="shared" si="1"/>
        <v>Namasuba_16_5</v>
      </c>
      <c r="F103" s="3">
        <v>0.56059002999999996</v>
      </c>
      <c r="G103" s="3">
        <v>32.330741879999998</v>
      </c>
      <c r="H103" s="3">
        <v>1147</v>
      </c>
      <c r="I103" s="12" t="s">
        <v>321</v>
      </c>
      <c r="K103" s="12" t="s">
        <v>798</v>
      </c>
      <c r="L103" s="12">
        <v>3</v>
      </c>
      <c r="Y103" s="3" t="s">
        <v>179</v>
      </c>
      <c r="AC103" s="3" t="s">
        <v>1512</v>
      </c>
    </row>
    <row r="104" spans="1:29" ht="14.4" x14ac:dyDescent="0.3">
      <c r="A104" s="3" t="s">
        <v>1908</v>
      </c>
      <c r="B104" s="9" t="s">
        <v>1657</v>
      </c>
      <c r="C104" s="9">
        <v>9</v>
      </c>
      <c r="D104" s="9" t="str">
        <f t="shared" si="1"/>
        <v>Namasuba_16_9</v>
      </c>
      <c r="F104" s="3">
        <v>0.56426500999999996</v>
      </c>
      <c r="G104" s="3">
        <v>32.32992935</v>
      </c>
      <c r="H104" s="3">
        <v>1173</v>
      </c>
      <c r="I104" s="12" t="s">
        <v>321</v>
      </c>
      <c r="K104" s="12" t="s">
        <v>798</v>
      </c>
      <c r="L104" s="12">
        <v>3</v>
      </c>
      <c r="Y104" s="3" t="s">
        <v>179</v>
      </c>
      <c r="AC104" s="3" t="s">
        <v>1512</v>
      </c>
    </row>
    <row r="105" spans="1:29" ht="14.4" x14ac:dyDescent="0.3">
      <c r="A105" s="3" t="s">
        <v>1908</v>
      </c>
      <c r="B105" s="9" t="s">
        <v>1667</v>
      </c>
      <c r="C105" s="9">
        <v>6</v>
      </c>
      <c r="D105" s="9" t="str">
        <f t="shared" si="1"/>
        <v>Hoima_1_6</v>
      </c>
      <c r="F105" s="3">
        <v>1.4524733329999999</v>
      </c>
      <c r="G105" s="3">
        <v>31.46744833</v>
      </c>
      <c r="H105" s="3">
        <v>1262</v>
      </c>
      <c r="I105" s="12" t="s">
        <v>321</v>
      </c>
      <c r="K105" s="12" t="s">
        <v>798</v>
      </c>
      <c r="L105" s="12">
        <v>3</v>
      </c>
      <c r="Y105" s="3" t="s">
        <v>200</v>
      </c>
      <c r="AC105" s="3" t="s">
        <v>1516</v>
      </c>
    </row>
    <row r="106" spans="1:29" ht="14.4" x14ac:dyDescent="0.3">
      <c r="A106" s="3" t="s">
        <v>1908</v>
      </c>
      <c r="B106" s="9" t="s">
        <v>1667</v>
      </c>
      <c r="C106" s="9">
        <v>8</v>
      </c>
      <c r="D106" s="9" t="str">
        <f t="shared" si="1"/>
        <v>Hoima_1_8</v>
      </c>
      <c r="F106" s="3">
        <v>1.4572783330000001</v>
      </c>
      <c r="G106" s="3">
        <v>31.472245000000001</v>
      </c>
      <c r="H106" s="3">
        <v>1371</v>
      </c>
      <c r="I106" s="12" t="s">
        <v>321</v>
      </c>
      <c r="K106" s="12" t="s">
        <v>798</v>
      </c>
      <c r="L106" s="12">
        <v>3</v>
      </c>
      <c r="Y106" s="3" t="s">
        <v>208</v>
      </c>
      <c r="AC106" s="3" t="s">
        <v>1513</v>
      </c>
    </row>
    <row r="107" spans="1:29" ht="14.4" x14ac:dyDescent="0.3">
      <c r="A107" s="3" t="s">
        <v>1908</v>
      </c>
      <c r="B107" s="9" t="s">
        <v>1668</v>
      </c>
      <c r="C107" s="9">
        <v>7</v>
      </c>
      <c r="D107" s="9" t="str">
        <f t="shared" si="1"/>
        <v>Hoima_6_7</v>
      </c>
      <c r="F107" s="3">
        <v>1.4818883329999999</v>
      </c>
      <c r="G107" s="3">
        <v>31.494981670000001</v>
      </c>
      <c r="H107" s="3">
        <v>1260</v>
      </c>
      <c r="I107" s="12" t="s">
        <v>321</v>
      </c>
      <c r="K107" s="12" t="s">
        <v>798</v>
      </c>
      <c r="L107" s="12">
        <v>3</v>
      </c>
      <c r="Y107" s="3" t="s">
        <v>179</v>
      </c>
      <c r="AC107" s="3" t="s">
        <v>1512</v>
      </c>
    </row>
    <row r="108" spans="1:29" ht="14.4" x14ac:dyDescent="0.3">
      <c r="A108" s="3" t="s">
        <v>1908</v>
      </c>
      <c r="B108" s="9" t="s">
        <v>1669</v>
      </c>
      <c r="C108" s="9">
        <v>8</v>
      </c>
      <c r="D108" s="9" t="str">
        <f t="shared" si="1"/>
        <v>Hoima_8_8</v>
      </c>
      <c r="F108" s="3">
        <v>1.5240400000000001</v>
      </c>
      <c r="G108" s="3">
        <v>31.48545833</v>
      </c>
      <c r="H108" s="3">
        <v>1114</v>
      </c>
      <c r="I108" s="12" t="s">
        <v>321</v>
      </c>
      <c r="K108" s="12" t="s">
        <v>798</v>
      </c>
      <c r="L108" s="12">
        <v>3</v>
      </c>
      <c r="Y108" s="3" t="s">
        <v>179</v>
      </c>
      <c r="AC108" s="3" t="s">
        <v>1512</v>
      </c>
    </row>
    <row r="109" spans="1:29" ht="14.4" x14ac:dyDescent="0.3">
      <c r="A109" s="3" t="s">
        <v>1908</v>
      </c>
      <c r="B109" s="9" t="s">
        <v>1670</v>
      </c>
      <c r="C109" s="9">
        <v>6</v>
      </c>
      <c r="D109" s="9" t="str">
        <f t="shared" si="1"/>
        <v>Hoima_9_6</v>
      </c>
      <c r="F109" s="3">
        <v>1.4613733330000001</v>
      </c>
      <c r="G109" s="3">
        <v>31.512619999999998</v>
      </c>
      <c r="H109" s="3">
        <v>1161</v>
      </c>
      <c r="I109" s="12" t="s">
        <v>321</v>
      </c>
      <c r="K109" s="12" t="s">
        <v>798</v>
      </c>
      <c r="L109" s="12">
        <v>3</v>
      </c>
      <c r="Y109" s="3" t="s">
        <v>200</v>
      </c>
      <c r="AC109" s="3" t="s">
        <v>1516</v>
      </c>
    </row>
    <row r="110" spans="1:29" ht="14.4" x14ac:dyDescent="0.3">
      <c r="A110" s="3" t="s">
        <v>1908</v>
      </c>
      <c r="B110" s="9" t="s">
        <v>1676</v>
      </c>
      <c r="C110" s="9">
        <v>4</v>
      </c>
      <c r="D110" s="9" t="str">
        <f t="shared" si="1"/>
        <v>Hoima_13_4</v>
      </c>
      <c r="F110" s="3">
        <v>1.4575199999999999</v>
      </c>
      <c r="G110" s="3">
        <v>31.533415000000002</v>
      </c>
      <c r="H110" s="3">
        <v>1129</v>
      </c>
      <c r="I110" s="12" t="s">
        <v>321</v>
      </c>
      <c r="K110" s="12" t="s">
        <v>798</v>
      </c>
      <c r="L110" s="12">
        <v>3</v>
      </c>
      <c r="Y110" s="3" t="s">
        <v>208</v>
      </c>
      <c r="AC110" s="3" t="s">
        <v>1518</v>
      </c>
    </row>
    <row r="111" spans="1:29" ht="14.4" x14ac:dyDescent="0.3">
      <c r="A111" s="3" t="s">
        <v>1908</v>
      </c>
      <c r="B111" s="9" t="s">
        <v>1677</v>
      </c>
      <c r="C111" s="9">
        <v>8</v>
      </c>
      <c r="D111" s="9" t="str">
        <f t="shared" si="1"/>
        <v>Hoima_16_8</v>
      </c>
      <c r="F111" s="3">
        <v>1.5230300000000001</v>
      </c>
      <c r="G111" s="3">
        <v>31.538563329999999</v>
      </c>
      <c r="H111" s="3">
        <v>1092</v>
      </c>
      <c r="I111" s="12" t="s">
        <v>321</v>
      </c>
      <c r="K111" s="12" t="s">
        <v>798</v>
      </c>
      <c r="L111" s="12">
        <v>3</v>
      </c>
      <c r="Y111" s="3" t="s">
        <v>200</v>
      </c>
      <c r="AC111" s="3" t="s">
        <v>1516</v>
      </c>
    </row>
    <row r="112" spans="1:29" ht="14.4" x14ac:dyDescent="0.3">
      <c r="A112" s="3" t="s">
        <v>1908</v>
      </c>
      <c r="B112" s="9" t="s">
        <v>1680</v>
      </c>
      <c r="C112" s="9">
        <v>1</v>
      </c>
      <c r="D112" s="9" t="str">
        <f t="shared" si="1"/>
        <v>Monga_16_1</v>
      </c>
      <c r="F112" s="3">
        <v>-16.04378333</v>
      </c>
      <c r="G112" s="3">
        <v>28.32967</v>
      </c>
      <c r="H112" s="3">
        <v>1052</v>
      </c>
      <c r="I112" s="12" t="s">
        <v>321</v>
      </c>
      <c r="K112" s="12" t="s">
        <v>798</v>
      </c>
      <c r="L112" s="12">
        <v>3</v>
      </c>
      <c r="Y112" s="3" t="s">
        <v>208</v>
      </c>
      <c r="AC112" s="3" t="s">
        <v>1518</v>
      </c>
    </row>
    <row r="113" spans="1:29" ht="14.4" x14ac:dyDescent="0.3">
      <c r="A113" s="3" t="s">
        <v>1908</v>
      </c>
      <c r="B113" s="9" t="s">
        <v>1682</v>
      </c>
      <c r="C113" s="9">
        <v>2</v>
      </c>
      <c r="D113" s="9" t="str">
        <f t="shared" si="1"/>
        <v>Didy_1_2</v>
      </c>
      <c r="F113" s="3">
        <v>-18.342600000000001</v>
      </c>
      <c r="G113" s="3">
        <v>48.688600000000001</v>
      </c>
      <c r="H113" s="3">
        <v>10</v>
      </c>
      <c r="I113" s="12" t="s">
        <v>321</v>
      </c>
      <c r="K113" s="12" t="s">
        <v>798</v>
      </c>
      <c r="L113" s="12">
        <v>3</v>
      </c>
      <c r="Y113" s="3" t="s">
        <v>189</v>
      </c>
      <c r="AC113" s="3" t="s">
        <v>1515</v>
      </c>
    </row>
    <row r="114" spans="1:29" ht="14.4" x14ac:dyDescent="0.3">
      <c r="A114" s="3" t="s">
        <v>1908</v>
      </c>
      <c r="B114" s="9" t="s">
        <v>1682</v>
      </c>
      <c r="C114" s="9">
        <v>5</v>
      </c>
      <c r="D114" s="9" t="str">
        <f t="shared" si="1"/>
        <v>Didy_1_5</v>
      </c>
      <c r="F114" s="3">
        <v>-18.345199999999998</v>
      </c>
      <c r="G114" s="3">
        <v>48.689399999999999</v>
      </c>
      <c r="H114" s="3">
        <v>531</v>
      </c>
      <c r="I114" s="12" t="s">
        <v>321</v>
      </c>
      <c r="K114" s="12" t="s">
        <v>798</v>
      </c>
      <c r="L114" s="12">
        <v>3</v>
      </c>
      <c r="Y114" s="3" t="s">
        <v>189</v>
      </c>
      <c r="AC114" s="3" t="s">
        <v>1515</v>
      </c>
    </row>
    <row r="115" spans="1:29" ht="14.4" x14ac:dyDescent="0.3">
      <c r="A115" s="3" t="s">
        <v>1908</v>
      </c>
      <c r="B115" s="9" t="s">
        <v>1682</v>
      </c>
      <c r="C115" s="9">
        <v>8</v>
      </c>
      <c r="D115" s="9" t="str">
        <f t="shared" si="1"/>
        <v>Didy_1_8</v>
      </c>
      <c r="F115" s="3">
        <v>-18.348199999999999</v>
      </c>
      <c r="G115" s="3">
        <v>48.691400000000002</v>
      </c>
      <c r="H115" s="3">
        <v>797</v>
      </c>
      <c r="I115" s="12" t="s">
        <v>321</v>
      </c>
      <c r="K115" s="12" t="s">
        <v>798</v>
      </c>
      <c r="L115" s="12">
        <v>3</v>
      </c>
      <c r="Y115" s="3" t="s">
        <v>189</v>
      </c>
      <c r="AC115" s="3" t="s">
        <v>1515</v>
      </c>
    </row>
    <row r="116" spans="1:29" ht="14.4" x14ac:dyDescent="0.3">
      <c r="A116" s="3" t="s">
        <v>1908</v>
      </c>
      <c r="B116" s="9" t="s">
        <v>1682</v>
      </c>
      <c r="C116" s="9">
        <v>10</v>
      </c>
      <c r="D116" s="9" t="str">
        <f t="shared" si="1"/>
        <v>Didy_1_10</v>
      </c>
      <c r="F116" s="3">
        <v>-18.341699999999999</v>
      </c>
      <c r="G116" s="3">
        <v>48.691099999999999</v>
      </c>
      <c r="H116" s="3">
        <v>1063</v>
      </c>
      <c r="I116" s="12" t="s">
        <v>321</v>
      </c>
      <c r="K116" s="12" t="s">
        <v>798</v>
      </c>
      <c r="L116" s="12">
        <v>3</v>
      </c>
      <c r="Y116" s="3" t="s">
        <v>189</v>
      </c>
      <c r="AC116" s="3" t="s">
        <v>1515</v>
      </c>
    </row>
    <row r="117" spans="1:29" ht="14.4" x14ac:dyDescent="0.3">
      <c r="A117" s="3" t="s">
        <v>1908</v>
      </c>
      <c r="B117" s="9" t="s">
        <v>1683</v>
      </c>
      <c r="C117" s="9">
        <v>2</v>
      </c>
      <c r="D117" s="9" t="str">
        <f t="shared" si="1"/>
        <v>Didy_2_2</v>
      </c>
      <c r="F117" s="3">
        <v>-18.311299999999999</v>
      </c>
      <c r="G117" s="3">
        <v>48.687100000000001</v>
      </c>
      <c r="H117" s="3">
        <v>1121</v>
      </c>
      <c r="I117" s="12" t="s">
        <v>321</v>
      </c>
      <c r="K117" s="12" t="s">
        <v>798</v>
      </c>
      <c r="L117" s="12">
        <v>3</v>
      </c>
      <c r="Y117" s="3" t="s">
        <v>189</v>
      </c>
      <c r="AC117" s="3" t="s">
        <v>1515</v>
      </c>
    </row>
    <row r="118" spans="1:29" ht="14.4" x14ac:dyDescent="0.3">
      <c r="A118" s="3" t="s">
        <v>1908</v>
      </c>
      <c r="B118" s="9" t="s">
        <v>1683</v>
      </c>
      <c r="C118" s="9">
        <v>3</v>
      </c>
      <c r="D118" s="9" t="str">
        <f t="shared" si="1"/>
        <v>Didy_2_3</v>
      </c>
      <c r="F118" s="3">
        <v>-18.315799999999999</v>
      </c>
      <c r="G118" s="3">
        <v>48.686100000000003</v>
      </c>
      <c r="H118" s="3">
        <v>0</v>
      </c>
      <c r="I118" s="12" t="s">
        <v>321</v>
      </c>
      <c r="K118" s="12" t="s">
        <v>798</v>
      </c>
      <c r="L118" s="12">
        <v>3</v>
      </c>
      <c r="Y118" s="3" t="s">
        <v>189</v>
      </c>
      <c r="AC118" s="3" t="s">
        <v>1515</v>
      </c>
    </row>
    <row r="119" spans="1:29" ht="14.4" x14ac:dyDescent="0.3">
      <c r="A119" s="3" t="s">
        <v>1908</v>
      </c>
      <c r="B119" s="9" t="s">
        <v>1683</v>
      </c>
      <c r="C119" s="9">
        <v>6</v>
      </c>
      <c r="D119" s="9" t="str">
        <f t="shared" si="1"/>
        <v>Didy_2_6</v>
      </c>
      <c r="F119" s="3">
        <v>-18.314499999999999</v>
      </c>
      <c r="G119" s="3">
        <v>48.689</v>
      </c>
      <c r="H119" s="3">
        <v>1137</v>
      </c>
      <c r="I119" s="12" t="s">
        <v>321</v>
      </c>
      <c r="K119" s="12" t="s">
        <v>798</v>
      </c>
      <c r="L119" s="12">
        <v>3</v>
      </c>
      <c r="Y119" s="3" t="s">
        <v>189</v>
      </c>
      <c r="AC119" s="3" t="s">
        <v>1515</v>
      </c>
    </row>
    <row r="120" spans="1:29" ht="14.4" x14ac:dyDescent="0.3">
      <c r="A120" s="3" t="s">
        <v>1908</v>
      </c>
      <c r="B120" s="9" t="s">
        <v>1683</v>
      </c>
      <c r="C120" s="9">
        <v>7</v>
      </c>
      <c r="D120" s="9" t="str">
        <f t="shared" si="1"/>
        <v>Didy_2_7</v>
      </c>
      <c r="F120" s="3">
        <v>-18.3171</v>
      </c>
      <c r="G120" s="3">
        <v>48.691299999999998</v>
      </c>
      <c r="H120" s="3">
        <v>1035</v>
      </c>
      <c r="I120" s="12" t="s">
        <v>321</v>
      </c>
      <c r="K120" s="12" t="s">
        <v>798</v>
      </c>
      <c r="L120" s="12">
        <v>3</v>
      </c>
      <c r="Y120" s="3" t="s">
        <v>189</v>
      </c>
      <c r="AC120" s="3" t="s">
        <v>1515</v>
      </c>
    </row>
    <row r="121" spans="1:29" ht="14.4" x14ac:dyDescent="0.3">
      <c r="A121" s="3" t="s">
        <v>1908</v>
      </c>
      <c r="B121" s="9" t="s">
        <v>1683</v>
      </c>
      <c r="C121" s="9">
        <v>8</v>
      </c>
      <c r="D121" s="9" t="str">
        <f t="shared" si="1"/>
        <v>Didy_2_8</v>
      </c>
      <c r="F121" s="3">
        <v>-18.3108</v>
      </c>
      <c r="G121" s="3">
        <v>48.686799999999998</v>
      </c>
      <c r="H121" s="3">
        <v>469</v>
      </c>
      <c r="I121" s="12" t="s">
        <v>321</v>
      </c>
      <c r="K121" s="12" t="s">
        <v>798</v>
      </c>
      <c r="L121" s="12">
        <v>3</v>
      </c>
      <c r="Y121" s="3" t="s">
        <v>189</v>
      </c>
      <c r="AC121" s="3" t="s">
        <v>1515</v>
      </c>
    </row>
    <row r="122" spans="1:29" ht="14.4" x14ac:dyDescent="0.3">
      <c r="A122" s="3" t="s">
        <v>1908</v>
      </c>
      <c r="B122" s="9" t="s">
        <v>1684</v>
      </c>
      <c r="C122" s="9">
        <v>3</v>
      </c>
      <c r="D122" s="9" t="str">
        <f t="shared" si="1"/>
        <v>Didy_3_3</v>
      </c>
      <c r="F122" s="3">
        <v>-18.304099999999998</v>
      </c>
      <c r="G122" s="3">
        <v>48.688899999999997</v>
      </c>
      <c r="H122" s="3">
        <v>744</v>
      </c>
      <c r="I122" s="12" t="s">
        <v>321</v>
      </c>
      <c r="K122" s="12" t="s">
        <v>798</v>
      </c>
      <c r="L122" s="12">
        <v>3</v>
      </c>
      <c r="Y122" s="3" t="s">
        <v>189</v>
      </c>
      <c r="AC122" s="3" t="s">
        <v>1515</v>
      </c>
    </row>
    <row r="123" spans="1:29" ht="14.4" x14ac:dyDescent="0.3">
      <c r="A123" s="3" t="s">
        <v>1908</v>
      </c>
      <c r="B123" s="9" t="s">
        <v>1684</v>
      </c>
      <c r="C123" s="9">
        <v>5</v>
      </c>
      <c r="D123" s="9" t="str">
        <f t="shared" si="1"/>
        <v>Didy_3_5</v>
      </c>
      <c r="F123" s="3">
        <v>-18.300999999999998</v>
      </c>
      <c r="G123" s="3">
        <v>48.686399999999999</v>
      </c>
      <c r="H123" s="3">
        <v>1112</v>
      </c>
      <c r="I123" s="12" t="s">
        <v>321</v>
      </c>
      <c r="K123" s="12" t="s">
        <v>798</v>
      </c>
      <c r="L123" s="12">
        <v>3</v>
      </c>
      <c r="Y123" s="3" t="s">
        <v>189</v>
      </c>
      <c r="AC123" s="3" t="s">
        <v>1515</v>
      </c>
    </row>
    <row r="124" spans="1:29" ht="14.4" x14ac:dyDescent="0.3">
      <c r="A124" s="3" t="s">
        <v>1908</v>
      </c>
      <c r="B124" s="9" t="s">
        <v>1684</v>
      </c>
      <c r="C124" s="9">
        <v>7</v>
      </c>
      <c r="D124" s="9" t="str">
        <f t="shared" si="1"/>
        <v>Didy_3_7</v>
      </c>
      <c r="F124" s="3">
        <v>-18.301600000000001</v>
      </c>
      <c r="G124" s="3">
        <v>48.689700000000002</v>
      </c>
      <c r="H124" s="3">
        <v>1113</v>
      </c>
      <c r="I124" s="12" t="s">
        <v>321</v>
      </c>
      <c r="K124" s="12" t="s">
        <v>798</v>
      </c>
      <c r="L124" s="12">
        <v>3</v>
      </c>
      <c r="Y124" s="3" t="s">
        <v>189</v>
      </c>
      <c r="AC124" s="3" t="s">
        <v>1515</v>
      </c>
    </row>
    <row r="125" spans="1:29" ht="14.4" x14ac:dyDescent="0.3">
      <c r="A125" s="3" t="s">
        <v>1908</v>
      </c>
      <c r="B125" s="9" t="s">
        <v>1685</v>
      </c>
      <c r="C125" s="9">
        <v>1</v>
      </c>
      <c r="D125" s="9" t="str">
        <f t="shared" si="1"/>
        <v>Didy_4_1</v>
      </c>
      <c r="F125" s="3">
        <v>-18.2759</v>
      </c>
      <c r="G125" s="3">
        <v>48.6875</v>
      </c>
      <c r="H125" s="3">
        <v>1188</v>
      </c>
      <c r="I125" s="12" t="s">
        <v>321</v>
      </c>
      <c r="K125" s="12" t="s">
        <v>798</v>
      </c>
      <c r="L125" s="12">
        <v>3</v>
      </c>
      <c r="Y125" s="3" t="s">
        <v>189</v>
      </c>
      <c r="AC125" s="3" t="s">
        <v>1515</v>
      </c>
    </row>
    <row r="126" spans="1:29" ht="14.4" x14ac:dyDescent="0.3">
      <c r="A126" s="3" t="s">
        <v>1908</v>
      </c>
      <c r="B126" s="9" t="s">
        <v>1685</v>
      </c>
      <c r="C126" s="9">
        <v>3</v>
      </c>
      <c r="D126" s="9" t="str">
        <f t="shared" si="1"/>
        <v>Didy_4_3</v>
      </c>
      <c r="F126" s="3">
        <v>-18.276299999999999</v>
      </c>
      <c r="G126" s="3">
        <v>48.685600000000001</v>
      </c>
      <c r="H126" s="3">
        <v>1128</v>
      </c>
      <c r="I126" s="12" t="s">
        <v>321</v>
      </c>
      <c r="K126" s="12" t="s">
        <v>798</v>
      </c>
      <c r="L126" s="12">
        <v>3</v>
      </c>
      <c r="Y126" s="3" t="s">
        <v>189</v>
      </c>
      <c r="AC126" s="3" t="s">
        <v>1515</v>
      </c>
    </row>
    <row r="127" spans="1:29" ht="14.4" x14ac:dyDescent="0.3">
      <c r="A127" s="3" t="s">
        <v>1908</v>
      </c>
      <c r="B127" s="9" t="s">
        <v>1685</v>
      </c>
      <c r="C127" s="9">
        <v>4</v>
      </c>
      <c r="D127" s="9" t="str">
        <f t="shared" si="1"/>
        <v>Didy_4_4</v>
      </c>
      <c r="F127" s="3">
        <v>-18.2806</v>
      </c>
      <c r="G127" s="3">
        <v>48.684699999999999</v>
      </c>
      <c r="H127" s="3">
        <v>1100</v>
      </c>
      <c r="I127" s="12" t="s">
        <v>321</v>
      </c>
      <c r="K127" s="12" t="s">
        <v>798</v>
      </c>
      <c r="L127" s="12">
        <v>3</v>
      </c>
      <c r="Y127" s="3" t="s">
        <v>179</v>
      </c>
      <c r="AC127" s="3" t="s">
        <v>1512</v>
      </c>
    </row>
    <row r="128" spans="1:29" ht="14.4" x14ac:dyDescent="0.3">
      <c r="A128" s="3" t="s">
        <v>1908</v>
      </c>
      <c r="B128" s="9" t="s">
        <v>1685</v>
      </c>
      <c r="C128" s="9">
        <v>5</v>
      </c>
      <c r="D128" s="9" t="str">
        <f t="shared" si="1"/>
        <v>Didy_4_5</v>
      </c>
      <c r="F128" s="3">
        <v>-18.283300000000001</v>
      </c>
      <c r="G128" s="3">
        <v>48.688000000000002</v>
      </c>
      <c r="H128" s="3">
        <v>1160</v>
      </c>
      <c r="I128" s="12" t="s">
        <v>321</v>
      </c>
      <c r="K128" s="12" t="s">
        <v>798</v>
      </c>
      <c r="L128" s="12">
        <v>3</v>
      </c>
      <c r="Y128" s="3" t="s">
        <v>189</v>
      </c>
      <c r="AC128" s="3" t="s">
        <v>1515</v>
      </c>
    </row>
    <row r="129" spans="1:29" ht="14.4" x14ac:dyDescent="0.3">
      <c r="A129" s="3" t="s">
        <v>1908</v>
      </c>
      <c r="B129" s="9" t="s">
        <v>1685</v>
      </c>
      <c r="C129" s="9">
        <v>8</v>
      </c>
      <c r="D129" s="9" t="str">
        <f t="shared" si="1"/>
        <v>Didy_4_8</v>
      </c>
      <c r="F129" s="3">
        <v>-18.281099999999999</v>
      </c>
      <c r="G129" s="3">
        <v>48.691800000000001</v>
      </c>
      <c r="H129" s="3">
        <v>1148</v>
      </c>
      <c r="I129" s="12" t="s">
        <v>321</v>
      </c>
      <c r="K129" s="12" t="s">
        <v>798</v>
      </c>
      <c r="L129" s="12">
        <v>3</v>
      </c>
      <c r="Y129" s="3" t="s">
        <v>189</v>
      </c>
      <c r="AC129" s="3" t="s">
        <v>1515</v>
      </c>
    </row>
    <row r="130" spans="1:29" ht="14.4" x14ac:dyDescent="0.3">
      <c r="A130" s="3" t="s">
        <v>1908</v>
      </c>
      <c r="B130" s="9" t="s">
        <v>1685</v>
      </c>
      <c r="C130" s="9">
        <v>9</v>
      </c>
      <c r="D130" s="9" t="str">
        <f t="shared" si="1"/>
        <v>Didy_4_9</v>
      </c>
      <c r="F130" s="3">
        <v>-18.279800000000002</v>
      </c>
      <c r="G130" s="3">
        <v>48.688099999999999</v>
      </c>
      <c r="H130" s="3">
        <v>1162</v>
      </c>
      <c r="I130" s="12" t="s">
        <v>321</v>
      </c>
      <c r="K130" s="12" t="s">
        <v>798</v>
      </c>
      <c r="L130" s="12">
        <v>3</v>
      </c>
      <c r="Y130" s="3" t="s">
        <v>189</v>
      </c>
      <c r="AC130" s="3" t="s">
        <v>1515</v>
      </c>
    </row>
    <row r="131" spans="1:29" ht="14.4" x14ac:dyDescent="0.3">
      <c r="A131" s="3" t="s">
        <v>1908</v>
      </c>
      <c r="B131" s="9" t="s">
        <v>1685</v>
      </c>
      <c r="C131" s="9">
        <v>10</v>
      </c>
      <c r="D131" s="9" t="str">
        <f t="shared" si="1"/>
        <v>Didy_4_10</v>
      </c>
      <c r="F131" s="3">
        <v>-18.2774</v>
      </c>
      <c r="G131" s="3">
        <v>48.693800000000003</v>
      </c>
      <c r="H131" s="3">
        <v>1126</v>
      </c>
      <c r="I131" s="12" t="s">
        <v>321</v>
      </c>
      <c r="K131" s="12" t="s">
        <v>798</v>
      </c>
      <c r="L131" s="12">
        <v>3</v>
      </c>
      <c r="Y131" s="3" t="s">
        <v>189</v>
      </c>
      <c r="AC131" s="3" t="s">
        <v>1515</v>
      </c>
    </row>
    <row r="132" spans="1:29" ht="14.4" x14ac:dyDescent="0.3">
      <c r="A132" s="3" t="s">
        <v>1908</v>
      </c>
      <c r="B132" s="9" t="s">
        <v>1686</v>
      </c>
      <c r="C132" s="9">
        <v>3</v>
      </c>
      <c r="D132" s="9" t="str">
        <f t="shared" si="1"/>
        <v>Didy_5_3</v>
      </c>
      <c r="F132" s="3">
        <v>-18.337399999999999</v>
      </c>
      <c r="G132" s="3">
        <v>48.7164</v>
      </c>
      <c r="H132" s="3">
        <v>1013</v>
      </c>
      <c r="I132" s="12" t="s">
        <v>321</v>
      </c>
      <c r="K132" s="12" t="s">
        <v>798</v>
      </c>
      <c r="L132" s="12">
        <v>3</v>
      </c>
      <c r="Y132" s="3" t="s">
        <v>189</v>
      </c>
      <c r="AC132" s="3" t="s">
        <v>1515</v>
      </c>
    </row>
    <row r="133" spans="1:29" ht="14.4" x14ac:dyDescent="0.3">
      <c r="A133" s="3" t="s">
        <v>1908</v>
      </c>
      <c r="B133" s="9" t="s">
        <v>1686</v>
      </c>
      <c r="C133" s="9">
        <v>7</v>
      </c>
      <c r="D133" s="9" t="str">
        <f t="shared" si="1"/>
        <v>Didy_5_7</v>
      </c>
      <c r="F133" s="3">
        <v>-18.337700000000002</v>
      </c>
      <c r="G133" s="3">
        <v>48.7087</v>
      </c>
      <c r="H133" s="3">
        <v>255</v>
      </c>
      <c r="I133" s="12" t="s">
        <v>321</v>
      </c>
      <c r="K133" s="12" t="s">
        <v>798</v>
      </c>
      <c r="L133" s="12">
        <v>3</v>
      </c>
      <c r="Y133" s="3" t="s">
        <v>189</v>
      </c>
      <c r="AC133" s="3" t="s">
        <v>1515</v>
      </c>
    </row>
    <row r="134" spans="1:29" ht="14.4" x14ac:dyDescent="0.3">
      <c r="A134" s="3" t="s">
        <v>1908</v>
      </c>
      <c r="B134" s="9" t="s">
        <v>1687</v>
      </c>
      <c r="C134" s="9">
        <v>2</v>
      </c>
      <c r="D134" s="9" t="str">
        <f t="shared" si="1"/>
        <v>Didy_6_2</v>
      </c>
      <c r="F134" s="3">
        <v>-18.3233</v>
      </c>
      <c r="G134" s="3">
        <v>48.709200000000003</v>
      </c>
      <c r="H134" s="3">
        <v>995</v>
      </c>
      <c r="I134" s="12" t="s">
        <v>321</v>
      </c>
      <c r="K134" s="12" t="s">
        <v>798</v>
      </c>
      <c r="L134" s="12">
        <v>3</v>
      </c>
      <c r="Y134" s="3" t="s">
        <v>189</v>
      </c>
      <c r="AC134" s="3" t="s">
        <v>1515</v>
      </c>
    </row>
    <row r="135" spans="1:29" ht="14.4" x14ac:dyDescent="0.3">
      <c r="A135" s="3" t="s">
        <v>1908</v>
      </c>
      <c r="B135" s="9" t="s">
        <v>1687</v>
      </c>
      <c r="C135" s="9">
        <v>4</v>
      </c>
      <c r="D135" s="9" t="str">
        <f t="shared" ref="D135:D199" si="2">B135&amp;"_"&amp;C135</f>
        <v>Didy_6_4</v>
      </c>
      <c r="F135" s="3">
        <v>-18.322800000000001</v>
      </c>
      <c r="G135" s="3">
        <v>48.715600000000002</v>
      </c>
      <c r="H135" s="3">
        <v>1019</v>
      </c>
      <c r="I135" s="12" t="s">
        <v>321</v>
      </c>
      <c r="K135" s="12" t="s">
        <v>798</v>
      </c>
      <c r="L135" s="12">
        <v>3</v>
      </c>
      <c r="Y135" s="3" t="s">
        <v>189</v>
      </c>
      <c r="AC135" s="3" t="s">
        <v>1515</v>
      </c>
    </row>
    <row r="136" spans="1:29" ht="14.4" x14ac:dyDescent="0.3">
      <c r="A136" s="3" t="s">
        <v>1908</v>
      </c>
      <c r="B136" s="9" t="s">
        <v>1687</v>
      </c>
      <c r="C136" s="9">
        <v>5</v>
      </c>
      <c r="D136" s="9" t="str">
        <f t="shared" si="2"/>
        <v>Didy_6_5</v>
      </c>
      <c r="F136" s="3">
        <v>-18.3216</v>
      </c>
      <c r="G136" s="3">
        <v>48.714399999999998</v>
      </c>
      <c r="H136" s="3">
        <v>1038</v>
      </c>
      <c r="I136" s="12" t="s">
        <v>321</v>
      </c>
      <c r="K136" s="12" t="s">
        <v>798</v>
      </c>
      <c r="L136" s="12">
        <v>3</v>
      </c>
      <c r="Y136" s="3" t="s">
        <v>189</v>
      </c>
      <c r="AC136" s="3" t="s">
        <v>1515</v>
      </c>
    </row>
    <row r="137" spans="1:29" ht="14.4" x14ac:dyDescent="0.3">
      <c r="A137" s="3" t="s">
        <v>1908</v>
      </c>
      <c r="B137" s="9" t="s">
        <v>1687</v>
      </c>
      <c r="C137" s="9">
        <v>7</v>
      </c>
      <c r="D137" s="9" t="str">
        <f t="shared" si="2"/>
        <v>Didy_6_7</v>
      </c>
      <c r="F137" s="3">
        <v>-18.317</v>
      </c>
      <c r="G137" s="3">
        <v>48.7119</v>
      </c>
      <c r="H137" s="3">
        <v>1090</v>
      </c>
      <c r="I137" s="12" t="s">
        <v>321</v>
      </c>
      <c r="K137" s="12" t="s">
        <v>798</v>
      </c>
      <c r="L137" s="12">
        <v>3</v>
      </c>
      <c r="Y137" s="3" t="s">
        <v>189</v>
      </c>
      <c r="AC137" s="3" t="s">
        <v>1515</v>
      </c>
    </row>
    <row r="138" spans="1:29" ht="14.4" x14ac:dyDescent="0.3">
      <c r="A138" s="3" t="s">
        <v>1908</v>
      </c>
      <c r="B138" s="9" t="s">
        <v>1687</v>
      </c>
      <c r="C138" s="9">
        <v>8</v>
      </c>
      <c r="D138" s="9" t="str">
        <f t="shared" si="2"/>
        <v>Didy_6_8</v>
      </c>
      <c r="F138" s="3">
        <v>-18.321899999999999</v>
      </c>
      <c r="G138" s="3">
        <v>48.713900000000002</v>
      </c>
      <c r="H138" s="3">
        <v>229</v>
      </c>
      <c r="I138" s="12" t="s">
        <v>321</v>
      </c>
      <c r="K138" s="12" t="s">
        <v>798</v>
      </c>
      <c r="L138" s="12">
        <v>3</v>
      </c>
      <c r="Y138" s="3" t="s">
        <v>189</v>
      </c>
      <c r="AC138" s="3" t="s">
        <v>1515</v>
      </c>
    </row>
    <row r="139" spans="1:29" ht="14.4" x14ac:dyDescent="0.3">
      <c r="A139" s="3" t="s">
        <v>1908</v>
      </c>
      <c r="B139" s="9" t="s">
        <v>1687</v>
      </c>
      <c r="C139" s="9">
        <v>9</v>
      </c>
      <c r="D139" s="9" t="str">
        <f t="shared" si="2"/>
        <v>Didy_6_9</v>
      </c>
      <c r="F139" s="3">
        <v>-18.3216</v>
      </c>
      <c r="G139" s="3">
        <v>48.711799999999997</v>
      </c>
      <c r="H139" s="3">
        <v>1092</v>
      </c>
      <c r="I139" s="12" t="s">
        <v>321</v>
      </c>
      <c r="K139" s="12" t="s">
        <v>798</v>
      </c>
      <c r="L139" s="12">
        <v>3</v>
      </c>
      <c r="Y139" s="3" t="s">
        <v>189</v>
      </c>
      <c r="AC139" s="3" t="s">
        <v>1515</v>
      </c>
    </row>
    <row r="140" spans="1:29" ht="14.4" x14ac:dyDescent="0.3">
      <c r="A140" s="3" t="s">
        <v>1908</v>
      </c>
      <c r="B140" s="9" t="s">
        <v>1687</v>
      </c>
      <c r="C140" s="9">
        <v>10</v>
      </c>
      <c r="D140" s="9" t="str">
        <f t="shared" si="2"/>
        <v>Didy_6_10</v>
      </c>
      <c r="F140" s="3">
        <v>-18.318000000000001</v>
      </c>
      <c r="G140" s="3">
        <v>48.715699999999998</v>
      </c>
      <c r="H140" s="3">
        <v>1080</v>
      </c>
      <c r="I140" s="12" t="s">
        <v>321</v>
      </c>
      <c r="K140" s="12" t="s">
        <v>798</v>
      </c>
      <c r="L140" s="12">
        <v>3</v>
      </c>
      <c r="Y140" s="3" t="s">
        <v>189</v>
      </c>
      <c r="AC140" s="3" t="s">
        <v>1515</v>
      </c>
    </row>
    <row r="141" spans="1:29" ht="14.4" x14ac:dyDescent="0.3">
      <c r="A141" s="3" t="s">
        <v>1908</v>
      </c>
      <c r="B141" s="9" t="s">
        <v>1716</v>
      </c>
      <c r="C141" s="9">
        <v>3</v>
      </c>
      <c r="D141" s="9" t="str">
        <f t="shared" si="2"/>
        <v>Didy_7_3</v>
      </c>
      <c r="F141" s="3">
        <v>-18.295500000000001</v>
      </c>
      <c r="G141" s="3">
        <v>48.714700000000001</v>
      </c>
      <c r="H141" s="3">
        <v>1147</v>
      </c>
      <c r="I141" s="12" t="s">
        <v>321</v>
      </c>
      <c r="K141" s="12" t="s">
        <v>798</v>
      </c>
      <c r="L141" s="12">
        <v>3</v>
      </c>
      <c r="Y141" s="3" t="s">
        <v>189</v>
      </c>
      <c r="AC141" s="3" t="s">
        <v>1515</v>
      </c>
    </row>
    <row r="142" spans="1:29" ht="14.4" x14ac:dyDescent="0.3">
      <c r="A142" s="3" t="s">
        <v>1908</v>
      </c>
      <c r="B142" s="9" t="s">
        <v>1716</v>
      </c>
      <c r="C142" s="9">
        <v>4</v>
      </c>
      <c r="D142" s="9" t="str">
        <f t="shared" si="2"/>
        <v>Didy_7_4</v>
      </c>
      <c r="F142" s="3">
        <v>-18.294599999999999</v>
      </c>
      <c r="G142" s="3">
        <v>48.711199999999998</v>
      </c>
      <c r="H142" s="3">
        <v>1135</v>
      </c>
      <c r="I142" s="12" t="s">
        <v>321</v>
      </c>
      <c r="K142" s="12" t="s">
        <v>798</v>
      </c>
      <c r="L142" s="12">
        <v>3</v>
      </c>
      <c r="Y142" s="3" t="s">
        <v>189</v>
      </c>
      <c r="AC142" s="3" t="s">
        <v>1515</v>
      </c>
    </row>
    <row r="143" spans="1:29" ht="14.4" x14ac:dyDescent="0.3">
      <c r="A143" s="3" t="s">
        <v>1908</v>
      </c>
      <c r="B143" s="9" t="s">
        <v>1716</v>
      </c>
      <c r="C143" s="9">
        <v>5</v>
      </c>
      <c r="D143" s="9" t="str">
        <f t="shared" si="2"/>
        <v>Didy_7_5</v>
      </c>
      <c r="F143" s="3">
        <v>-18.2959</v>
      </c>
      <c r="G143" s="3">
        <v>48.710500000000003</v>
      </c>
      <c r="H143" s="3">
        <v>1145</v>
      </c>
      <c r="I143" s="12" t="s">
        <v>321</v>
      </c>
      <c r="K143" s="12" t="s">
        <v>798</v>
      </c>
      <c r="L143" s="12">
        <v>3</v>
      </c>
      <c r="Y143" s="3" t="s">
        <v>189</v>
      </c>
      <c r="AC143" s="3" t="s">
        <v>1515</v>
      </c>
    </row>
    <row r="144" spans="1:29" ht="14.4" x14ac:dyDescent="0.3">
      <c r="A144" s="3" t="s">
        <v>1908</v>
      </c>
      <c r="B144" s="9" t="s">
        <v>1716</v>
      </c>
      <c r="C144" s="9">
        <v>6</v>
      </c>
      <c r="D144" s="9" t="str">
        <f t="shared" si="2"/>
        <v>Didy_7_6</v>
      </c>
      <c r="F144" s="3">
        <v>-18.294799999999999</v>
      </c>
      <c r="G144" s="3">
        <v>48.706899999999997</v>
      </c>
      <c r="H144" s="3">
        <v>68</v>
      </c>
      <c r="I144" s="12" t="s">
        <v>321</v>
      </c>
      <c r="K144" s="12" t="s">
        <v>798</v>
      </c>
      <c r="L144" s="12">
        <v>3</v>
      </c>
      <c r="Y144" s="3" t="s">
        <v>189</v>
      </c>
      <c r="AC144" s="3" t="s">
        <v>1515</v>
      </c>
    </row>
    <row r="145" spans="1:29" ht="14.4" x14ac:dyDescent="0.3">
      <c r="A145" s="3" t="s">
        <v>1908</v>
      </c>
      <c r="B145" s="9" t="s">
        <v>1717</v>
      </c>
      <c r="C145" s="9">
        <v>5</v>
      </c>
      <c r="D145" s="9" t="str">
        <f t="shared" si="2"/>
        <v>Didy_8_5</v>
      </c>
      <c r="F145" s="3">
        <v>-18.278700000000001</v>
      </c>
      <c r="G145" s="3">
        <v>48.709800000000001</v>
      </c>
      <c r="H145" s="3">
        <v>1130</v>
      </c>
      <c r="I145" s="12" t="s">
        <v>321</v>
      </c>
      <c r="K145" s="12" t="s">
        <v>798</v>
      </c>
      <c r="L145" s="12">
        <v>3</v>
      </c>
      <c r="Y145" s="3" t="s">
        <v>189</v>
      </c>
      <c r="AC145" s="3" t="s">
        <v>1515</v>
      </c>
    </row>
    <row r="146" spans="1:29" ht="14.4" x14ac:dyDescent="0.3">
      <c r="A146" s="3" t="s">
        <v>1908</v>
      </c>
      <c r="B146" s="9" t="s">
        <v>1717</v>
      </c>
      <c r="C146" s="9">
        <v>8</v>
      </c>
      <c r="D146" s="9" t="str">
        <f t="shared" si="2"/>
        <v>Didy_8_8</v>
      </c>
      <c r="F146" s="3">
        <v>-18.275099999999998</v>
      </c>
      <c r="G146" s="3">
        <v>48.710999999999999</v>
      </c>
      <c r="H146" s="3">
        <v>1204</v>
      </c>
      <c r="I146" s="12" t="s">
        <v>321</v>
      </c>
      <c r="K146" s="12" t="s">
        <v>798</v>
      </c>
      <c r="L146" s="12">
        <v>3</v>
      </c>
      <c r="Y146" s="3" t="s">
        <v>189</v>
      </c>
      <c r="AC146" s="3" t="s">
        <v>1515</v>
      </c>
    </row>
    <row r="147" spans="1:29" ht="14.4" x14ac:dyDescent="0.3">
      <c r="A147" s="3" t="s">
        <v>1908</v>
      </c>
      <c r="B147" s="9" t="s">
        <v>1718</v>
      </c>
      <c r="C147" s="9">
        <v>1</v>
      </c>
      <c r="D147" s="9" t="str">
        <f t="shared" si="2"/>
        <v>Didy_9_1</v>
      </c>
      <c r="F147" s="3">
        <v>-18.349</v>
      </c>
      <c r="G147" s="3">
        <v>48.739199999999997</v>
      </c>
      <c r="H147" s="3">
        <v>1150</v>
      </c>
      <c r="I147" s="12" t="s">
        <v>321</v>
      </c>
      <c r="K147" s="12" t="s">
        <v>798</v>
      </c>
      <c r="L147" s="12">
        <v>3</v>
      </c>
      <c r="Y147" s="3" t="s">
        <v>189</v>
      </c>
      <c r="AC147" s="3" t="s">
        <v>1515</v>
      </c>
    </row>
    <row r="148" spans="1:29" ht="14.4" x14ac:dyDescent="0.3">
      <c r="A148" s="3" t="s">
        <v>1908</v>
      </c>
      <c r="B148" s="9" t="s">
        <v>1718</v>
      </c>
      <c r="C148" s="9">
        <v>2</v>
      </c>
      <c r="D148" s="9" t="str">
        <f t="shared" si="2"/>
        <v>Didy_9_2</v>
      </c>
      <c r="F148" s="3">
        <v>-18.343399999999999</v>
      </c>
      <c r="G148" s="3">
        <v>48.734699999999997</v>
      </c>
      <c r="H148" s="3">
        <v>1059</v>
      </c>
      <c r="I148" s="12" t="s">
        <v>321</v>
      </c>
      <c r="K148" s="12" t="s">
        <v>798</v>
      </c>
      <c r="L148" s="12">
        <v>3</v>
      </c>
      <c r="Y148" s="3" t="s">
        <v>189</v>
      </c>
      <c r="AC148" s="3" t="s">
        <v>1515</v>
      </c>
    </row>
    <row r="149" spans="1:29" ht="14.4" x14ac:dyDescent="0.3">
      <c r="A149" s="3" t="s">
        <v>1908</v>
      </c>
      <c r="B149" s="9" t="s">
        <v>1718</v>
      </c>
      <c r="C149" s="9">
        <v>3</v>
      </c>
      <c r="D149" s="9" t="str">
        <f t="shared" si="2"/>
        <v>Didy_9_3</v>
      </c>
      <c r="F149" s="3">
        <v>-18.3477</v>
      </c>
      <c r="G149" s="3">
        <v>48.740299999999998</v>
      </c>
      <c r="H149" s="3">
        <v>1158</v>
      </c>
      <c r="I149" s="12" t="s">
        <v>321</v>
      </c>
      <c r="K149" s="12" t="s">
        <v>798</v>
      </c>
      <c r="L149" s="12">
        <v>3</v>
      </c>
      <c r="Y149" s="3" t="s">
        <v>189</v>
      </c>
      <c r="AC149" s="3" t="s">
        <v>1515</v>
      </c>
    </row>
    <row r="150" spans="1:29" ht="14.4" x14ac:dyDescent="0.3">
      <c r="A150" s="3" t="s">
        <v>1908</v>
      </c>
      <c r="B150" s="9" t="s">
        <v>1718</v>
      </c>
      <c r="C150" s="9">
        <v>5</v>
      </c>
      <c r="D150" s="9" t="str">
        <f t="shared" si="2"/>
        <v>Didy_9_5</v>
      </c>
      <c r="F150" s="3">
        <v>-18.342700000000001</v>
      </c>
      <c r="G150" s="3">
        <v>48.7331</v>
      </c>
      <c r="H150" s="3">
        <v>1035</v>
      </c>
      <c r="I150" s="12" t="s">
        <v>321</v>
      </c>
      <c r="K150" s="12" t="s">
        <v>798</v>
      </c>
      <c r="L150" s="12">
        <v>3</v>
      </c>
      <c r="Y150" s="3" t="s">
        <v>189</v>
      </c>
      <c r="AC150" s="3" t="s">
        <v>1515</v>
      </c>
    </row>
    <row r="151" spans="1:29" ht="14.4" x14ac:dyDescent="0.3">
      <c r="A151" s="3" t="s">
        <v>1908</v>
      </c>
      <c r="B151" s="9" t="s">
        <v>1718</v>
      </c>
      <c r="C151" s="9">
        <v>7</v>
      </c>
      <c r="D151" s="9" t="str">
        <f t="shared" si="2"/>
        <v>Didy_9_7</v>
      </c>
      <c r="F151" s="3">
        <v>-18.3491</v>
      </c>
      <c r="G151" s="3">
        <v>48.735300000000002</v>
      </c>
      <c r="H151" s="3">
        <v>1164</v>
      </c>
      <c r="I151" s="12" t="s">
        <v>321</v>
      </c>
      <c r="K151" s="12" t="s">
        <v>798</v>
      </c>
      <c r="L151" s="12">
        <v>3</v>
      </c>
      <c r="Y151" s="3" t="s">
        <v>189</v>
      </c>
      <c r="AC151" s="3" t="s">
        <v>1515</v>
      </c>
    </row>
    <row r="152" spans="1:29" ht="14.4" x14ac:dyDescent="0.3">
      <c r="A152" s="3" t="s">
        <v>1908</v>
      </c>
      <c r="B152" s="9" t="s">
        <v>1718</v>
      </c>
      <c r="C152" s="9">
        <v>8</v>
      </c>
      <c r="D152" s="9" t="str">
        <f t="shared" si="2"/>
        <v>Didy_9_8</v>
      </c>
      <c r="F152" s="3">
        <v>-18.348299999999998</v>
      </c>
      <c r="G152" s="3">
        <v>48.7346</v>
      </c>
      <c r="H152" s="3">
        <v>1124</v>
      </c>
      <c r="I152" s="12" t="s">
        <v>321</v>
      </c>
      <c r="K152" s="12" t="s">
        <v>798</v>
      </c>
      <c r="L152" s="12">
        <v>3</v>
      </c>
      <c r="Y152" s="3" t="s">
        <v>189</v>
      </c>
      <c r="AC152" s="3" t="s">
        <v>1515</v>
      </c>
    </row>
    <row r="153" spans="1:29" ht="14.4" x14ac:dyDescent="0.3">
      <c r="A153" s="3" t="s">
        <v>1908</v>
      </c>
      <c r="B153" s="9" t="s">
        <v>1718</v>
      </c>
      <c r="C153" s="9">
        <v>10</v>
      </c>
      <c r="D153" s="9" t="str">
        <f t="shared" si="2"/>
        <v>Didy_9_10</v>
      </c>
      <c r="F153" s="3">
        <v>-18.340900000000001</v>
      </c>
      <c r="G153" s="3">
        <v>48.739100000000001</v>
      </c>
      <c r="H153" s="3">
        <v>1118</v>
      </c>
      <c r="I153" s="12" t="s">
        <v>321</v>
      </c>
      <c r="K153" s="12" t="s">
        <v>798</v>
      </c>
      <c r="L153" s="12">
        <v>3</v>
      </c>
      <c r="Y153" s="3" t="s">
        <v>189</v>
      </c>
      <c r="AC153" s="3" t="s">
        <v>1515</v>
      </c>
    </row>
    <row r="154" spans="1:29" ht="14.4" x14ac:dyDescent="0.3">
      <c r="A154" s="3" t="s">
        <v>1908</v>
      </c>
      <c r="B154" s="9" t="s">
        <v>1719</v>
      </c>
      <c r="C154" s="9">
        <v>2</v>
      </c>
      <c r="D154" s="9" t="str">
        <f t="shared" si="2"/>
        <v>Didy_10_2</v>
      </c>
      <c r="F154" s="3">
        <v>-18.32</v>
      </c>
      <c r="G154" s="3">
        <v>48.735399999999998</v>
      </c>
      <c r="H154" s="3">
        <v>1000</v>
      </c>
      <c r="I154" s="12" t="s">
        <v>321</v>
      </c>
      <c r="K154" s="12" t="s">
        <v>798</v>
      </c>
      <c r="L154" s="12">
        <v>3</v>
      </c>
      <c r="Y154" s="3" t="s">
        <v>189</v>
      </c>
      <c r="AC154" s="3" t="s">
        <v>1515</v>
      </c>
    </row>
    <row r="155" spans="1:29" ht="14.4" x14ac:dyDescent="0.3">
      <c r="A155" s="3" t="s">
        <v>1908</v>
      </c>
      <c r="B155" s="9" t="s">
        <v>1719</v>
      </c>
      <c r="C155" s="9">
        <v>3</v>
      </c>
      <c r="D155" s="9" t="str">
        <f t="shared" si="2"/>
        <v>Didy_10_3</v>
      </c>
      <c r="F155" s="3">
        <v>-18.321300000000001</v>
      </c>
      <c r="G155" s="3">
        <v>48.7376</v>
      </c>
      <c r="H155" s="3">
        <v>1000</v>
      </c>
      <c r="I155" s="12" t="s">
        <v>321</v>
      </c>
      <c r="K155" s="12" t="s">
        <v>798</v>
      </c>
      <c r="L155" s="12">
        <v>3</v>
      </c>
      <c r="Y155" s="3" t="s">
        <v>189</v>
      </c>
      <c r="AC155" s="3" t="s">
        <v>1515</v>
      </c>
    </row>
    <row r="156" spans="1:29" ht="14.4" x14ac:dyDescent="0.3">
      <c r="A156" s="3" t="s">
        <v>1908</v>
      </c>
      <c r="B156" s="9" t="s">
        <v>1719</v>
      </c>
      <c r="C156" s="9">
        <v>7</v>
      </c>
      <c r="D156" s="9" t="str">
        <f t="shared" si="2"/>
        <v>Didy_10_7</v>
      </c>
      <c r="F156" s="3">
        <v>-18.3232</v>
      </c>
      <c r="G156" s="3">
        <v>48.738</v>
      </c>
      <c r="H156" s="3">
        <v>1014</v>
      </c>
      <c r="I156" s="12" t="s">
        <v>321</v>
      </c>
      <c r="K156" s="12" t="s">
        <v>798</v>
      </c>
      <c r="L156" s="12">
        <v>3</v>
      </c>
      <c r="Y156" s="3" t="s">
        <v>189</v>
      </c>
      <c r="AC156" s="3" t="s">
        <v>1515</v>
      </c>
    </row>
    <row r="157" spans="1:29" ht="14.4" x14ac:dyDescent="0.3">
      <c r="A157" s="3" t="s">
        <v>1908</v>
      </c>
      <c r="B157" s="9" t="s">
        <v>1719</v>
      </c>
      <c r="C157" s="9">
        <v>8</v>
      </c>
      <c r="D157" s="9" t="str">
        <f t="shared" si="2"/>
        <v>Didy_10_8</v>
      </c>
      <c r="F157" s="3">
        <v>-18.3185</v>
      </c>
      <c r="G157" s="3">
        <v>48.737499999999997</v>
      </c>
      <c r="H157" s="3">
        <v>1017</v>
      </c>
      <c r="I157" s="12" t="s">
        <v>321</v>
      </c>
      <c r="K157" s="12" t="s">
        <v>798</v>
      </c>
      <c r="L157" s="12">
        <v>3</v>
      </c>
      <c r="Y157" s="3" t="s">
        <v>189</v>
      </c>
      <c r="AC157" s="3" t="s">
        <v>1515</v>
      </c>
    </row>
    <row r="158" spans="1:29" ht="14.4" x14ac:dyDescent="0.3">
      <c r="A158" s="3" t="s">
        <v>1908</v>
      </c>
      <c r="B158" s="9" t="s">
        <v>1719</v>
      </c>
      <c r="C158" s="9">
        <v>9</v>
      </c>
      <c r="D158" s="9" t="str">
        <f t="shared" si="2"/>
        <v>Didy_10_9</v>
      </c>
      <c r="F158" s="3">
        <v>-18.3188</v>
      </c>
      <c r="G158" s="3">
        <v>48.735799999999998</v>
      </c>
      <c r="H158" s="3">
        <v>1007</v>
      </c>
      <c r="I158" s="12" t="s">
        <v>321</v>
      </c>
      <c r="K158" s="12" t="s">
        <v>798</v>
      </c>
      <c r="L158" s="12">
        <v>3</v>
      </c>
      <c r="Y158" s="3" t="s">
        <v>189</v>
      </c>
      <c r="AC158" s="3" t="s">
        <v>1515</v>
      </c>
    </row>
    <row r="159" spans="1:29" ht="14.4" x14ac:dyDescent="0.3">
      <c r="A159" s="3" t="s">
        <v>1908</v>
      </c>
      <c r="B159" s="9" t="s">
        <v>1720</v>
      </c>
      <c r="C159" s="9">
        <v>2</v>
      </c>
      <c r="D159" s="9" t="str">
        <f t="shared" si="2"/>
        <v>Didy_11_2</v>
      </c>
      <c r="F159" s="3">
        <v>-18.297000000000001</v>
      </c>
      <c r="G159" s="3">
        <v>48.741799999999998</v>
      </c>
      <c r="H159" s="3">
        <v>946</v>
      </c>
      <c r="I159" s="12" t="s">
        <v>321</v>
      </c>
      <c r="K159" s="12" t="s">
        <v>798</v>
      </c>
      <c r="L159" s="12">
        <v>3</v>
      </c>
      <c r="Y159" s="3" t="s">
        <v>189</v>
      </c>
      <c r="AC159" s="3" t="s">
        <v>1515</v>
      </c>
    </row>
    <row r="160" spans="1:29" ht="14.4" x14ac:dyDescent="0.3">
      <c r="A160" s="3" t="s">
        <v>1908</v>
      </c>
      <c r="B160" s="9" t="s">
        <v>1720</v>
      </c>
      <c r="C160" s="9">
        <v>4</v>
      </c>
      <c r="D160" s="9" t="str">
        <f t="shared" si="2"/>
        <v>Didy_11_4</v>
      </c>
      <c r="F160" s="3">
        <v>-18.297699999999999</v>
      </c>
      <c r="G160" s="3">
        <v>48.736499999999999</v>
      </c>
      <c r="H160" s="3">
        <v>964</v>
      </c>
      <c r="I160" s="12" t="s">
        <v>321</v>
      </c>
      <c r="K160" s="12" t="s">
        <v>798</v>
      </c>
      <c r="L160" s="12">
        <v>3</v>
      </c>
      <c r="Y160" s="3" t="s">
        <v>189</v>
      </c>
      <c r="AC160" s="3" t="s">
        <v>1515</v>
      </c>
    </row>
    <row r="161" spans="1:29" ht="14.4" x14ac:dyDescent="0.3">
      <c r="A161" s="3" t="s">
        <v>1908</v>
      </c>
      <c r="B161" s="9" t="s">
        <v>1720</v>
      </c>
      <c r="C161" s="9">
        <v>10</v>
      </c>
      <c r="D161" s="9" t="str">
        <f t="shared" si="2"/>
        <v>Didy_11_10</v>
      </c>
      <c r="F161" s="3">
        <v>-18.300899999999999</v>
      </c>
      <c r="G161" s="3">
        <v>48.735999999999997</v>
      </c>
      <c r="H161" s="3">
        <v>967</v>
      </c>
      <c r="I161" s="12" t="s">
        <v>321</v>
      </c>
      <c r="K161" s="12" t="s">
        <v>798</v>
      </c>
      <c r="L161" s="12">
        <v>3</v>
      </c>
      <c r="Y161" s="3" t="s">
        <v>189</v>
      </c>
      <c r="AC161" s="3" t="s">
        <v>1515</v>
      </c>
    </row>
    <row r="162" spans="1:29" ht="14.4" x14ac:dyDescent="0.3">
      <c r="A162" s="3" t="s">
        <v>1908</v>
      </c>
      <c r="B162" s="9" t="s">
        <v>1721</v>
      </c>
      <c r="C162" s="9">
        <v>1</v>
      </c>
      <c r="D162" s="9" t="str">
        <f t="shared" si="2"/>
        <v>Didy_12_1</v>
      </c>
      <c r="F162" s="3">
        <v>-18.276299999999999</v>
      </c>
      <c r="G162" s="3">
        <v>48.7363</v>
      </c>
      <c r="H162" s="3">
        <v>1000</v>
      </c>
      <c r="I162" s="12" t="s">
        <v>321</v>
      </c>
      <c r="K162" s="12" t="s">
        <v>798</v>
      </c>
      <c r="L162" s="12">
        <v>3</v>
      </c>
      <c r="Y162" s="3" t="s">
        <v>189</v>
      </c>
      <c r="AC162" s="3" t="s">
        <v>1515</v>
      </c>
    </row>
    <row r="163" spans="1:29" ht="14.4" x14ac:dyDescent="0.3">
      <c r="A163" s="3" t="s">
        <v>1908</v>
      </c>
      <c r="B163" s="9" t="s">
        <v>1721</v>
      </c>
      <c r="C163" s="9">
        <v>2</v>
      </c>
      <c r="D163" s="9" t="str">
        <f t="shared" si="2"/>
        <v>Didy_12_2</v>
      </c>
      <c r="F163" s="3">
        <v>-18.272400000000001</v>
      </c>
      <c r="G163" s="3">
        <v>48.734900000000003</v>
      </c>
      <c r="H163" s="3">
        <v>1030</v>
      </c>
      <c r="I163" s="12" t="s">
        <v>321</v>
      </c>
      <c r="K163" s="12" t="s">
        <v>798</v>
      </c>
      <c r="L163" s="12">
        <v>3</v>
      </c>
      <c r="Y163" s="3" t="s">
        <v>189</v>
      </c>
      <c r="AC163" s="3" t="s">
        <v>1515</v>
      </c>
    </row>
    <row r="164" spans="1:29" ht="14.4" x14ac:dyDescent="0.3">
      <c r="A164" s="3" t="s">
        <v>1908</v>
      </c>
      <c r="B164" s="9" t="s">
        <v>1721</v>
      </c>
      <c r="C164" s="9">
        <v>3</v>
      </c>
      <c r="D164" s="9" t="str">
        <f t="shared" si="2"/>
        <v>Didy_12_3</v>
      </c>
      <c r="F164" s="3">
        <v>-18.274799999999999</v>
      </c>
      <c r="G164" s="3">
        <v>48.732100000000003</v>
      </c>
      <c r="H164" s="3">
        <v>1064</v>
      </c>
      <c r="I164" s="12" t="s">
        <v>321</v>
      </c>
      <c r="K164" s="12" t="s">
        <v>798</v>
      </c>
      <c r="L164" s="12">
        <v>3</v>
      </c>
      <c r="Y164" s="3" t="s">
        <v>189</v>
      </c>
      <c r="AC164" s="3" t="s">
        <v>1515</v>
      </c>
    </row>
    <row r="165" spans="1:29" ht="14.4" x14ac:dyDescent="0.3">
      <c r="A165" s="3" t="s">
        <v>1908</v>
      </c>
      <c r="B165" s="9" t="s">
        <v>1721</v>
      </c>
      <c r="C165" s="9">
        <v>4</v>
      </c>
      <c r="D165" s="9" t="str">
        <f t="shared" si="2"/>
        <v>Didy_12_4</v>
      </c>
      <c r="F165" s="3">
        <v>-18.274899999999999</v>
      </c>
      <c r="G165" s="3">
        <v>48.737200000000001</v>
      </c>
      <c r="H165" s="3">
        <v>1046</v>
      </c>
      <c r="I165" s="12" t="s">
        <v>321</v>
      </c>
      <c r="K165" s="12" t="s">
        <v>798</v>
      </c>
      <c r="L165" s="12">
        <v>3</v>
      </c>
      <c r="Y165" s="3" t="s">
        <v>189</v>
      </c>
      <c r="AC165" s="3" t="s">
        <v>1515</v>
      </c>
    </row>
    <row r="166" spans="1:29" ht="14.4" x14ac:dyDescent="0.3">
      <c r="A166" s="3" t="s">
        <v>1908</v>
      </c>
      <c r="B166" s="9" t="s">
        <v>1721</v>
      </c>
      <c r="C166" s="9">
        <v>7</v>
      </c>
      <c r="D166" s="9" t="str">
        <f t="shared" si="2"/>
        <v>Didy_12_7</v>
      </c>
      <c r="F166" s="3">
        <v>-18.2715</v>
      </c>
      <c r="G166" s="3">
        <v>48.733800000000002</v>
      </c>
      <c r="H166" s="3">
        <v>1066</v>
      </c>
      <c r="I166" s="12" t="s">
        <v>321</v>
      </c>
      <c r="K166" s="12" t="s">
        <v>798</v>
      </c>
      <c r="L166" s="12">
        <v>3</v>
      </c>
      <c r="Y166" s="3" t="s">
        <v>189</v>
      </c>
      <c r="AC166" s="3" t="s">
        <v>1515</v>
      </c>
    </row>
    <row r="167" spans="1:29" ht="14.4" x14ac:dyDescent="0.3">
      <c r="A167" s="3" t="s">
        <v>1908</v>
      </c>
      <c r="B167" s="9" t="s">
        <v>1721</v>
      </c>
      <c r="C167" s="9">
        <v>9</v>
      </c>
      <c r="D167" s="9" t="str">
        <f t="shared" si="2"/>
        <v>Didy_12_9</v>
      </c>
      <c r="F167" s="3">
        <v>-18.271599999999999</v>
      </c>
      <c r="G167" s="3">
        <v>48.733600000000003</v>
      </c>
      <c r="H167" s="3">
        <v>1044</v>
      </c>
      <c r="I167" s="12" t="s">
        <v>321</v>
      </c>
      <c r="K167" s="12" t="s">
        <v>798</v>
      </c>
      <c r="L167" s="12">
        <v>3</v>
      </c>
      <c r="Y167" s="3" t="s">
        <v>189</v>
      </c>
      <c r="AC167" s="3" t="s">
        <v>1515</v>
      </c>
    </row>
    <row r="168" spans="1:29" ht="14.4" x14ac:dyDescent="0.3">
      <c r="A168" s="3" t="s">
        <v>1908</v>
      </c>
      <c r="B168" s="9" t="s">
        <v>1722</v>
      </c>
      <c r="C168" s="9">
        <v>5</v>
      </c>
      <c r="D168" s="9" t="str">
        <f t="shared" si="2"/>
        <v>Didy_13_5</v>
      </c>
      <c r="F168" s="3">
        <v>-18.339200000000002</v>
      </c>
      <c r="G168" s="3">
        <v>48.763800000000003</v>
      </c>
      <c r="H168" s="3">
        <v>1046</v>
      </c>
      <c r="I168" s="12" t="s">
        <v>321</v>
      </c>
      <c r="K168" s="12" t="s">
        <v>798</v>
      </c>
      <c r="L168" s="12">
        <v>3</v>
      </c>
      <c r="Y168" s="3" t="s">
        <v>189</v>
      </c>
      <c r="AC168" s="3" t="s">
        <v>1515</v>
      </c>
    </row>
    <row r="169" spans="1:29" ht="14.4" x14ac:dyDescent="0.3">
      <c r="A169" s="3" t="s">
        <v>1908</v>
      </c>
      <c r="B169" s="9" t="s">
        <v>1722</v>
      </c>
      <c r="C169" s="9">
        <v>6</v>
      </c>
      <c r="D169" s="9" t="str">
        <f t="shared" si="2"/>
        <v>Didy_13_6</v>
      </c>
      <c r="F169" s="3">
        <v>-18.338000000000001</v>
      </c>
      <c r="G169" s="3">
        <v>48.7624</v>
      </c>
      <c r="H169" s="3">
        <v>1000</v>
      </c>
      <c r="I169" s="12" t="s">
        <v>321</v>
      </c>
      <c r="K169" s="12" t="s">
        <v>798</v>
      </c>
      <c r="L169" s="12">
        <v>3</v>
      </c>
      <c r="Y169" s="3" t="s">
        <v>189</v>
      </c>
      <c r="AC169" s="3" t="s">
        <v>1515</v>
      </c>
    </row>
    <row r="170" spans="1:29" ht="14.4" x14ac:dyDescent="0.3">
      <c r="A170" s="3" t="s">
        <v>1908</v>
      </c>
      <c r="B170" s="9" t="s">
        <v>1722</v>
      </c>
      <c r="C170" s="9">
        <v>8</v>
      </c>
      <c r="D170" s="9" t="str">
        <f t="shared" si="2"/>
        <v>Didy_13_8</v>
      </c>
      <c r="F170" s="3">
        <v>-18.339500000000001</v>
      </c>
      <c r="G170" s="3">
        <v>48.761299999999999</v>
      </c>
      <c r="H170" s="3">
        <v>1034</v>
      </c>
      <c r="I170" s="12" t="s">
        <v>321</v>
      </c>
      <c r="K170" s="12" t="s">
        <v>798</v>
      </c>
      <c r="L170" s="12">
        <v>3</v>
      </c>
      <c r="Y170" s="3" t="s">
        <v>189</v>
      </c>
      <c r="AC170" s="3" t="s">
        <v>1515</v>
      </c>
    </row>
    <row r="171" spans="1:29" ht="14.4" x14ac:dyDescent="0.3">
      <c r="A171" s="3" t="s">
        <v>1908</v>
      </c>
      <c r="B171" s="9" t="s">
        <v>1722</v>
      </c>
      <c r="C171" s="9">
        <v>10</v>
      </c>
      <c r="D171" s="9" t="str">
        <f t="shared" si="2"/>
        <v>Didy_13_10</v>
      </c>
      <c r="F171" s="3">
        <v>-18.343299999999999</v>
      </c>
      <c r="G171" s="3">
        <v>48.761099999999999</v>
      </c>
      <c r="H171" s="3">
        <v>1065</v>
      </c>
      <c r="I171" s="12" t="s">
        <v>321</v>
      </c>
      <c r="K171" s="12" t="s">
        <v>798</v>
      </c>
      <c r="L171" s="12">
        <v>3</v>
      </c>
      <c r="Y171" s="3" t="s">
        <v>189</v>
      </c>
      <c r="AC171" s="3" t="s">
        <v>1515</v>
      </c>
    </row>
    <row r="172" spans="1:29" ht="14.4" x14ac:dyDescent="0.3">
      <c r="A172" s="3" t="s">
        <v>1908</v>
      </c>
      <c r="B172" s="9" t="s">
        <v>1723</v>
      </c>
      <c r="C172" s="9">
        <v>1</v>
      </c>
      <c r="D172" s="9" t="str">
        <f t="shared" si="2"/>
        <v>Didy_14_1</v>
      </c>
      <c r="F172" s="3">
        <v>-18.312200000000001</v>
      </c>
      <c r="G172" s="3">
        <v>48.762300000000003</v>
      </c>
      <c r="H172" s="3">
        <v>938</v>
      </c>
      <c r="I172" s="12" t="s">
        <v>321</v>
      </c>
      <c r="K172" s="12" t="s">
        <v>798</v>
      </c>
      <c r="L172" s="12">
        <v>3</v>
      </c>
      <c r="Y172" s="3" t="s">
        <v>189</v>
      </c>
      <c r="AC172" s="3" t="s">
        <v>1515</v>
      </c>
    </row>
    <row r="173" spans="1:29" ht="14.4" x14ac:dyDescent="0.3">
      <c r="A173" s="3" t="s">
        <v>1908</v>
      </c>
      <c r="B173" s="9" t="s">
        <v>1723</v>
      </c>
      <c r="C173" s="9">
        <v>4</v>
      </c>
      <c r="D173" s="9" t="str">
        <f t="shared" si="2"/>
        <v>Didy_14_4</v>
      </c>
      <c r="F173" s="3">
        <v>-18.318200000000001</v>
      </c>
      <c r="G173" s="3">
        <v>48.758200000000002</v>
      </c>
      <c r="H173" s="3">
        <v>913</v>
      </c>
      <c r="I173" s="12" t="s">
        <v>321</v>
      </c>
      <c r="K173" s="12" t="s">
        <v>798</v>
      </c>
      <c r="L173" s="12">
        <v>3</v>
      </c>
      <c r="Y173" s="3" t="s">
        <v>179</v>
      </c>
      <c r="AC173" s="3" t="s">
        <v>1512</v>
      </c>
    </row>
    <row r="174" spans="1:29" ht="14.4" x14ac:dyDescent="0.3">
      <c r="A174" s="3" t="s">
        <v>1908</v>
      </c>
      <c r="B174" s="9" t="s">
        <v>1723</v>
      </c>
      <c r="C174" s="9">
        <v>6</v>
      </c>
      <c r="D174" s="9" t="str">
        <f t="shared" si="2"/>
        <v>Didy_14_6</v>
      </c>
      <c r="F174" s="3">
        <v>-18.308599999999998</v>
      </c>
      <c r="G174" s="3">
        <v>48.758400000000002</v>
      </c>
      <c r="H174" s="3">
        <v>941</v>
      </c>
      <c r="I174" s="12" t="s">
        <v>321</v>
      </c>
      <c r="K174" s="12" t="s">
        <v>798</v>
      </c>
      <c r="L174" s="12">
        <v>3</v>
      </c>
      <c r="Y174" s="3" t="s">
        <v>179</v>
      </c>
      <c r="AC174" s="3" t="s">
        <v>1512</v>
      </c>
    </row>
    <row r="175" spans="1:29" ht="14.4" x14ac:dyDescent="0.3">
      <c r="A175" s="3" t="s">
        <v>1908</v>
      </c>
      <c r="B175" s="9" t="s">
        <v>1723</v>
      </c>
      <c r="C175" s="9">
        <v>7</v>
      </c>
      <c r="D175" s="9" t="str">
        <f t="shared" si="2"/>
        <v>Didy_14_7</v>
      </c>
      <c r="F175" s="3">
        <v>-18.312799999999999</v>
      </c>
      <c r="G175" s="3">
        <v>48.761099999999999</v>
      </c>
      <c r="H175" s="3">
        <v>997</v>
      </c>
      <c r="I175" s="12" t="s">
        <v>321</v>
      </c>
      <c r="K175" s="12" t="s">
        <v>798</v>
      </c>
      <c r="L175" s="12">
        <v>3</v>
      </c>
      <c r="Y175" s="3" t="s">
        <v>189</v>
      </c>
      <c r="AC175" s="3" t="s">
        <v>1515</v>
      </c>
    </row>
    <row r="176" spans="1:29" ht="14.4" x14ac:dyDescent="0.3">
      <c r="A176" s="3" t="s">
        <v>1908</v>
      </c>
      <c r="B176" s="9" t="s">
        <v>1723</v>
      </c>
      <c r="C176" s="9">
        <v>8</v>
      </c>
      <c r="D176" s="9" t="str">
        <f t="shared" si="2"/>
        <v>Didy_14_8</v>
      </c>
      <c r="F176" s="3">
        <v>-18.316400000000002</v>
      </c>
      <c r="G176" s="3">
        <v>48.760199999999998</v>
      </c>
      <c r="H176" s="3">
        <v>954</v>
      </c>
      <c r="I176" s="12" t="s">
        <v>321</v>
      </c>
      <c r="K176" s="12" t="s">
        <v>798</v>
      </c>
      <c r="L176" s="12">
        <v>3</v>
      </c>
      <c r="Y176" s="3" t="s">
        <v>179</v>
      </c>
      <c r="AC176" s="3" t="s">
        <v>1512</v>
      </c>
    </row>
    <row r="177" spans="1:29" ht="14.4" x14ac:dyDescent="0.3">
      <c r="A177" s="3" t="s">
        <v>1908</v>
      </c>
      <c r="B177" s="9" t="s">
        <v>1723</v>
      </c>
      <c r="C177" s="9">
        <v>9</v>
      </c>
      <c r="D177" s="9" t="str">
        <f t="shared" si="2"/>
        <v>Didy_14_9</v>
      </c>
      <c r="F177" s="3">
        <v>-18.316199999999998</v>
      </c>
      <c r="G177" s="3">
        <v>48.761400000000002</v>
      </c>
      <c r="H177" s="3">
        <v>979</v>
      </c>
      <c r="I177" s="12" t="s">
        <v>321</v>
      </c>
      <c r="K177" s="12" t="s">
        <v>798</v>
      </c>
      <c r="L177" s="12">
        <v>3</v>
      </c>
      <c r="Y177" s="3" t="s">
        <v>179</v>
      </c>
      <c r="AC177" s="3" t="s">
        <v>1512</v>
      </c>
    </row>
    <row r="178" spans="1:29" ht="14.4" x14ac:dyDescent="0.3">
      <c r="A178" s="3" t="s">
        <v>1908</v>
      </c>
      <c r="B178" s="9" t="s">
        <v>1723</v>
      </c>
      <c r="C178" s="9">
        <v>10</v>
      </c>
      <c r="D178" s="9" t="str">
        <f t="shared" si="2"/>
        <v>Didy_14_10</v>
      </c>
      <c r="F178" s="3">
        <v>-18.3125</v>
      </c>
      <c r="G178" s="3">
        <v>48.761400000000002</v>
      </c>
      <c r="H178" s="3">
        <v>978</v>
      </c>
      <c r="I178" s="12" t="s">
        <v>321</v>
      </c>
      <c r="K178" s="12" t="s">
        <v>798</v>
      </c>
      <c r="L178" s="12">
        <v>3</v>
      </c>
      <c r="Y178" s="3" t="s">
        <v>189</v>
      </c>
      <c r="AC178" s="3" t="s">
        <v>1515</v>
      </c>
    </row>
    <row r="179" spans="1:29" ht="14.4" x14ac:dyDescent="0.3">
      <c r="A179" s="3" t="s">
        <v>1908</v>
      </c>
      <c r="B179" s="9" t="s">
        <v>1730</v>
      </c>
      <c r="C179" s="9">
        <v>2</v>
      </c>
      <c r="D179" s="9" t="str">
        <f t="shared" si="2"/>
        <v>Didy_15_2</v>
      </c>
      <c r="F179" s="3">
        <v>-18.3018</v>
      </c>
      <c r="G179" s="3">
        <v>48.748800000000003</v>
      </c>
      <c r="H179" s="3">
        <v>949</v>
      </c>
      <c r="I179" s="12" t="s">
        <v>321</v>
      </c>
      <c r="K179" s="12" t="s">
        <v>798</v>
      </c>
      <c r="L179" s="12">
        <v>3</v>
      </c>
      <c r="Y179" s="3" t="s">
        <v>189</v>
      </c>
      <c r="AC179" s="3" t="s">
        <v>1515</v>
      </c>
    </row>
    <row r="180" spans="1:29" ht="14.4" x14ac:dyDescent="0.3">
      <c r="A180" s="3" t="s">
        <v>1908</v>
      </c>
      <c r="B180" s="9" t="s">
        <v>1730</v>
      </c>
      <c r="C180" s="9">
        <v>3</v>
      </c>
      <c r="D180" s="9" t="str">
        <f t="shared" si="2"/>
        <v>Didy_15_3</v>
      </c>
      <c r="F180" s="3">
        <v>-18.302399999999999</v>
      </c>
      <c r="G180" s="3">
        <v>48.757199999999997</v>
      </c>
      <c r="H180" s="3">
        <v>1000</v>
      </c>
      <c r="I180" s="12" t="s">
        <v>321</v>
      </c>
      <c r="K180" s="12" t="s">
        <v>798</v>
      </c>
      <c r="L180" s="12">
        <v>3</v>
      </c>
      <c r="Y180" s="3" t="s">
        <v>189</v>
      </c>
      <c r="AC180" s="3" t="s">
        <v>1515</v>
      </c>
    </row>
    <row r="181" spans="1:29" ht="14.4" x14ac:dyDescent="0.3">
      <c r="A181" s="3" t="s">
        <v>1908</v>
      </c>
      <c r="B181" s="9" t="s">
        <v>1730</v>
      </c>
      <c r="C181" s="9">
        <v>5</v>
      </c>
      <c r="D181" s="9" t="str">
        <f t="shared" si="2"/>
        <v>Didy_15_5</v>
      </c>
      <c r="F181" s="3">
        <v>-18.303000000000001</v>
      </c>
      <c r="G181" s="3">
        <v>48.757300000000001</v>
      </c>
      <c r="H181" s="3">
        <v>1001</v>
      </c>
      <c r="I181" s="12" t="s">
        <v>321</v>
      </c>
      <c r="K181" s="12" t="s">
        <v>798</v>
      </c>
      <c r="L181" s="12">
        <v>3</v>
      </c>
      <c r="Y181" s="3" t="s">
        <v>189</v>
      </c>
      <c r="AC181" s="3" t="s">
        <v>1515</v>
      </c>
    </row>
    <row r="182" spans="1:29" ht="14.4" x14ac:dyDescent="0.3">
      <c r="A182" s="3" t="s">
        <v>1908</v>
      </c>
      <c r="B182" s="9" t="s">
        <v>1730</v>
      </c>
      <c r="C182" s="9">
        <v>8</v>
      </c>
      <c r="D182" s="9" t="str">
        <f t="shared" si="2"/>
        <v>Didy_15_8</v>
      </c>
      <c r="F182" s="3">
        <v>-18.299199999999999</v>
      </c>
      <c r="G182" s="3">
        <v>48.750599999999999</v>
      </c>
      <c r="H182" s="3">
        <v>1007</v>
      </c>
      <c r="I182" s="12" t="s">
        <v>321</v>
      </c>
      <c r="K182" s="12" t="s">
        <v>798</v>
      </c>
      <c r="L182" s="12">
        <v>3</v>
      </c>
      <c r="Y182" s="3" t="s">
        <v>189</v>
      </c>
      <c r="AC182" s="3" t="s">
        <v>1515</v>
      </c>
    </row>
    <row r="183" spans="1:29" ht="14.4" x14ac:dyDescent="0.3">
      <c r="A183" s="3" t="s">
        <v>1908</v>
      </c>
      <c r="B183" s="9" t="s">
        <v>1730</v>
      </c>
      <c r="C183" s="9">
        <v>10</v>
      </c>
      <c r="D183" s="9" t="str">
        <f t="shared" si="2"/>
        <v>Didy_15_10</v>
      </c>
      <c r="F183" s="3">
        <v>-18.294899999999998</v>
      </c>
      <c r="G183" s="3">
        <v>48.753500000000003</v>
      </c>
      <c r="H183" s="3">
        <v>63</v>
      </c>
      <c r="I183" s="12" t="s">
        <v>321</v>
      </c>
      <c r="K183" s="12" t="s">
        <v>798</v>
      </c>
      <c r="L183" s="12">
        <v>3</v>
      </c>
      <c r="Y183" s="3" t="s">
        <v>189</v>
      </c>
      <c r="AC183" s="3" t="s">
        <v>1515</v>
      </c>
    </row>
    <row r="184" spans="1:29" ht="14.4" x14ac:dyDescent="0.3">
      <c r="A184" s="3" t="s">
        <v>1908</v>
      </c>
      <c r="B184" s="9" t="s">
        <v>1731</v>
      </c>
      <c r="C184" s="9">
        <v>2</v>
      </c>
      <c r="D184" s="9" t="str">
        <f t="shared" si="2"/>
        <v>Didy_16_2</v>
      </c>
      <c r="F184" s="3">
        <v>-18.273599999999998</v>
      </c>
      <c r="G184" s="3">
        <v>48.758099999999999</v>
      </c>
      <c r="H184" s="3">
        <v>115</v>
      </c>
      <c r="I184" s="12" t="s">
        <v>321</v>
      </c>
      <c r="K184" s="12" t="s">
        <v>798</v>
      </c>
      <c r="L184" s="12">
        <v>3</v>
      </c>
      <c r="Y184" s="3" t="s">
        <v>189</v>
      </c>
      <c r="AC184" s="3" t="s">
        <v>1515</v>
      </c>
    </row>
    <row r="185" spans="1:29" ht="14.4" x14ac:dyDescent="0.3">
      <c r="A185" s="3" t="s">
        <v>1908</v>
      </c>
      <c r="B185" s="9" t="s">
        <v>1731</v>
      </c>
      <c r="C185" s="9">
        <v>3</v>
      </c>
      <c r="D185" s="9" t="str">
        <f t="shared" si="2"/>
        <v>Didy_16_3</v>
      </c>
      <c r="F185" s="3">
        <v>-18.280899999999999</v>
      </c>
      <c r="G185" s="3">
        <v>48.755800000000001</v>
      </c>
      <c r="H185" s="3">
        <v>1010</v>
      </c>
      <c r="I185" s="12" t="s">
        <v>321</v>
      </c>
      <c r="K185" s="12" t="s">
        <v>798</v>
      </c>
      <c r="L185" s="12">
        <v>3</v>
      </c>
      <c r="Y185" s="3" t="s">
        <v>189</v>
      </c>
      <c r="AC185" s="3" t="s">
        <v>1515</v>
      </c>
    </row>
    <row r="186" spans="1:29" ht="14.4" x14ac:dyDescent="0.3">
      <c r="A186" s="3" t="s">
        <v>1908</v>
      </c>
      <c r="B186" s="9" t="s">
        <v>1731</v>
      </c>
      <c r="C186" s="9">
        <v>4</v>
      </c>
      <c r="D186" s="9" t="str">
        <f t="shared" si="2"/>
        <v>Didy_16_4</v>
      </c>
      <c r="F186" s="3">
        <v>-18.281300000000002</v>
      </c>
      <c r="G186" s="3">
        <v>48.757899999999999</v>
      </c>
      <c r="H186" s="3">
        <v>1045</v>
      </c>
      <c r="I186" s="12" t="s">
        <v>321</v>
      </c>
      <c r="K186" s="12" t="s">
        <v>798</v>
      </c>
      <c r="L186" s="12">
        <v>3</v>
      </c>
      <c r="Y186" s="3" t="s">
        <v>189</v>
      </c>
      <c r="AC186" s="3" t="s">
        <v>1515</v>
      </c>
    </row>
    <row r="187" spans="1:29" ht="14.4" x14ac:dyDescent="0.3">
      <c r="A187" s="3" t="s">
        <v>1908</v>
      </c>
      <c r="B187" s="9" t="s">
        <v>1731</v>
      </c>
      <c r="C187" s="9">
        <v>7</v>
      </c>
      <c r="D187" s="9" t="str">
        <f t="shared" si="2"/>
        <v>Didy_16_7</v>
      </c>
      <c r="F187" s="3">
        <v>-18.276499999999999</v>
      </c>
      <c r="G187" s="3">
        <v>48.762999999999998</v>
      </c>
      <c r="H187" s="3">
        <v>945</v>
      </c>
      <c r="I187" s="12" t="s">
        <v>321</v>
      </c>
      <c r="K187" s="12" t="s">
        <v>798</v>
      </c>
      <c r="L187" s="12">
        <v>3</v>
      </c>
      <c r="Y187" s="3" t="s">
        <v>189</v>
      </c>
      <c r="AC187" s="3" t="s">
        <v>1515</v>
      </c>
    </row>
    <row r="188" spans="1:29" ht="14.4" x14ac:dyDescent="0.3">
      <c r="A188" s="3" t="s">
        <v>1908</v>
      </c>
      <c r="B188" s="9" t="s">
        <v>1731</v>
      </c>
      <c r="C188" s="9">
        <v>11</v>
      </c>
      <c r="D188" s="9" t="str">
        <f t="shared" si="2"/>
        <v>Didy_16_11</v>
      </c>
      <c r="F188" s="3">
        <v>-18.275400000000001</v>
      </c>
      <c r="G188" s="3">
        <v>48.762999999999998</v>
      </c>
      <c r="H188" s="3">
        <v>929</v>
      </c>
      <c r="I188" s="12" t="s">
        <v>321</v>
      </c>
      <c r="K188" s="12" t="s">
        <v>798</v>
      </c>
      <c r="L188" s="12">
        <v>3</v>
      </c>
      <c r="Y188" s="3" t="s">
        <v>189</v>
      </c>
      <c r="AC188" s="3" t="s">
        <v>1515</v>
      </c>
    </row>
    <row r="189" spans="1:29" ht="14.4" x14ac:dyDescent="0.3">
      <c r="A189" s="3" t="s">
        <v>1908</v>
      </c>
      <c r="B189" s="9" t="s">
        <v>1774</v>
      </c>
      <c r="C189" s="9">
        <v>7</v>
      </c>
      <c r="D189" s="9" t="str">
        <f t="shared" si="2"/>
        <v>Nyalagari_2_7</v>
      </c>
      <c r="F189" s="3">
        <v>13.393575</v>
      </c>
      <c r="G189" s="3">
        <v>1.735128333</v>
      </c>
      <c r="H189" s="3">
        <v>81</v>
      </c>
      <c r="I189" s="12" t="s">
        <v>321</v>
      </c>
      <c r="K189" s="12" t="s">
        <v>798</v>
      </c>
      <c r="L189" s="12">
        <v>3</v>
      </c>
      <c r="Y189" s="3" t="s">
        <v>179</v>
      </c>
      <c r="AC189" s="3" t="s">
        <v>1512</v>
      </c>
    </row>
    <row r="190" spans="1:29" ht="14.4" x14ac:dyDescent="0.3">
      <c r="A190" s="3" t="s">
        <v>1908</v>
      </c>
      <c r="B190" s="9" t="s">
        <v>1775</v>
      </c>
      <c r="C190" s="9">
        <v>6</v>
      </c>
      <c r="D190" s="9" t="str">
        <f t="shared" si="2"/>
        <v>Nyalagari_3_6</v>
      </c>
      <c r="F190" s="3">
        <v>13.418405</v>
      </c>
      <c r="G190" s="3">
        <v>1.731593333</v>
      </c>
      <c r="H190" s="3">
        <v>126</v>
      </c>
      <c r="I190" s="12" t="s">
        <v>321</v>
      </c>
      <c r="K190" s="12" t="s">
        <v>798</v>
      </c>
      <c r="L190" s="12">
        <v>3</v>
      </c>
      <c r="Y190" s="3" t="s">
        <v>179</v>
      </c>
      <c r="AC190" s="3" t="s">
        <v>1512</v>
      </c>
    </row>
    <row r="191" spans="1:29" ht="14.4" x14ac:dyDescent="0.3">
      <c r="A191" s="3" t="s">
        <v>1908</v>
      </c>
      <c r="B191" s="9" t="s">
        <v>1776</v>
      </c>
      <c r="C191" s="9">
        <v>2</v>
      </c>
      <c r="D191" s="9" t="str">
        <f t="shared" si="2"/>
        <v>Nyalagari_4_2</v>
      </c>
      <c r="F191" s="3">
        <v>13.435553329999999</v>
      </c>
      <c r="G191" s="3">
        <v>1.7387383329999999</v>
      </c>
      <c r="H191" s="3">
        <v>118</v>
      </c>
      <c r="I191" s="12" t="s">
        <v>321</v>
      </c>
      <c r="K191" s="12" t="s">
        <v>798</v>
      </c>
      <c r="L191" s="12">
        <v>3</v>
      </c>
      <c r="Y191" s="3" t="s">
        <v>179</v>
      </c>
      <c r="AC191" s="3" t="s">
        <v>1512</v>
      </c>
    </row>
    <row r="192" spans="1:29" ht="14.4" x14ac:dyDescent="0.3">
      <c r="A192" s="3" t="s">
        <v>1908</v>
      </c>
      <c r="B192" s="9" t="s">
        <v>1786</v>
      </c>
      <c r="C192" s="9">
        <v>2</v>
      </c>
      <c r="D192" s="9" t="str">
        <f t="shared" si="2"/>
        <v>Nyalagari_7_2</v>
      </c>
      <c r="F192" s="3">
        <v>13.41339833</v>
      </c>
      <c r="G192" s="3">
        <v>1.754711667</v>
      </c>
      <c r="H192" s="3">
        <v>191</v>
      </c>
      <c r="I192" s="12" t="s">
        <v>321</v>
      </c>
      <c r="K192" s="12" t="s">
        <v>798</v>
      </c>
      <c r="L192" s="12">
        <v>3</v>
      </c>
      <c r="Y192" s="3" t="s">
        <v>179</v>
      </c>
      <c r="AC192" s="3" t="s">
        <v>1512</v>
      </c>
    </row>
    <row r="193" spans="1:29" ht="14.4" x14ac:dyDescent="0.3">
      <c r="A193" s="3" t="s">
        <v>1908</v>
      </c>
      <c r="B193" s="9" t="s">
        <v>1779</v>
      </c>
      <c r="C193" s="9">
        <v>1</v>
      </c>
      <c r="D193" s="9" t="str">
        <f t="shared" si="2"/>
        <v>Nyalagari_10_1</v>
      </c>
      <c r="F193" s="3">
        <v>13.38991667</v>
      </c>
      <c r="G193" s="3">
        <v>1.77919</v>
      </c>
      <c r="H193" s="3">
        <v>103</v>
      </c>
      <c r="I193" s="12" t="s">
        <v>321</v>
      </c>
      <c r="K193" s="12" t="s">
        <v>798</v>
      </c>
      <c r="L193" s="12">
        <v>3</v>
      </c>
      <c r="Y193" s="3" t="s">
        <v>208</v>
      </c>
      <c r="AC193" s="3" t="s">
        <v>1513</v>
      </c>
    </row>
    <row r="194" spans="1:29" ht="14.4" x14ac:dyDescent="0.3">
      <c r="A194" s="3" t="s">
        <v>1908</v>
      </c>
      <c r="B194" s="9" t="s">
        <v>1780</v>
      </c>
      <c r="C194" s="9">
        <v>2</v>
      </c>
      <c r="D194" s="9" t="str">
        <f t="shared" si="2"/>
        <v>Nyalagari_12_2</v>
      </c>
      <c r="F194" s="3">
        <v>13.437860000000001</v>
      </c>
      <c r="G194" s="3">
        <v>1.777961667</v>
      </c>
      <c r="H194" s="3">
        <v>217</v>
      </c>
      <c r="I194" s="12" t="s">
        <v>321</v>
      </c>
      <c r="K194" s="12" t="s">
        <v>798</v>
      </c>
      <c r="L194" s="12">
        <v>3</v>
      </c>
      <c r="Y194" s="3" t="s">
        <v>208</v>
      </c>
      <c r="AC194" s="3" t="s">
        <v>1513</v>
      </c>
    </row>
    <row r="195" spans="1:29" ht="14.4" x14ac:dyDescent="0.3">
      <c r="A195" s="3" t="s">
        <v>1908</v>
      </c>
      <c r="B195" s="9" t="s">
        <v>1781</v>
      </c>
      <c r="C195" s="9">
        <v>1</v>
      </c>
      <c r="D195" s="9" t="str">
        <f t="shared" si="2"/>
        <v>Nyalagari_13_1</v>
      </c>
      <c r="F195" s="3">
        <v>13.37199833</v>
      </c>
      <c r="G195" s="3">
        <v>1.8045166669999999</v>
      </c>
      <c r="H195" s="3">
        <v>219</v>
      </c>
      <c r="I195" s="12" t="s">
        <v>321</v>
      </c>
      <c r="K195" s="12" t="s">
        <v>798</v>
      </c>
      <c r="L195" s="12">
        <v>3</v>
      </c>
      <c r="Y195" s="3" t="s">
        <v>179</v>
      </c>
      <c r="AC195" s="3" t="s">
        <v>1512</v>
      </c>
    </row>
    <row r="196" spans="1:29" ht="14.4" x14ac:dyDescent="0.3">
      <c r="A196" s="3" t="s">
        <v>1908</v>
      </c>
      <c r="B196" s="9" t="s">
        <v>1783</v>
      </c>
      <c r="C196" s="9">
        <v>2</v>
      </c>
      <c r="D196" s="9" t="str">
        <f t="shared" si="2"/>
        <v>Nyalagari_14_2</v>
      </c>
      <c r="F196" s="3">
        <v>13.38568167</v>
      </c>
      <c r="G196" s="3">
        <v>1.798298333</v>
      </c>
      <c r="H196" s="3">
        <v>201</v>
      </c>
      <c r="I196" s="12" t="s">
        <v>321</v>
      </c>
      <c r="K196" s="12" t="s">
        <v>798</v>
      </c>
      <c r="L196" s="12">
        <v>3</v>
      </c>
      <c r="Y196" s="3" t="s">
        <v>208</v>
      </c>
      <c r="AC196" s="3" t="s">
        <v>1513</v>
      </c>
    </row>
    <row r="197" spans="1:29" ht="14.4" x14ac:dyDescent="0.3">
      <c r="A197" s="3" t="s">
        <v>1908</v>
      </c>
      <c r="B197" s="9" t="s">
        <v>1784</v>
      </c>
      <c r="C197" s="9">
        <v>2</v>
      </c>
      <c r="D197" s="9" t="str">
        <f t="shared" si="2"/>
        <v>Nyalagari_15_2</v>
      </c>
      <c r="F197" s="3">
        <v>13.404805</v>
      </c>
      <c r="G197" s="3">
        <v>1.802671667</v>
      </c>
      <c r="H197" s="3">
        <v>243</v>
      </c>
      <c r="I197" s="12" t="s">
        <v>321</v>
      </c>
      <c r="K197" s="12" t="s">
        <v>798</v>
      </c>
      <c r="L197" s="12">
        <v>3</v>
      </c>
      <c r="Y197" s="3" t="s">
        <v>208</v>
      </c>
      <c r="AC197" s="3" t="s">
        <v>1513</v>
      </c>
    </row>
    <row r="198" spans="1:29" ht="14.4" x14ac:dyDescent="0.3">
      <c r="A198" s="3" t="s">
        <v>1908</v>
      </c>
      <c r="B198" s="9" t="s">
        <v>1785</v>
      </c>
      <c r="C198" s="9">
        <v>1</v>
      </c>
      <c r="D198" s="9" t="str">
        <f t="shared" si="2"/>
        <v>Nyalagari_16_1</v>
      </c>
      <c r="F198" s="3">
        <v>13.43122</v>
      </c>
      <c r="G198" s="3">
        <v>1.799123333</v>
      </c>
      <c r="H198" s="3">
        <v>236</v>
      </c>
      <c r="I198" s="12" t="s">
        <v>321</v>
      </c>
      <c r="K198" s="12" t="s">
        <v>798</v>
      </c>
      <c r="L198" s="12">
        <v>3</v>
      </c>
      <c r="Y198" s="3" t="s">
        <v>208</v>
      </c>
      <c r="AC198" s="3" t="s">
        <v>1513</v>
      </c>
    </row>
    <row r="199" spans="1:29" ht="14.4" x14ac:dyDescent="0.3">
      <c r="A199" s="3" t="s">
        <v>1908</v>
      </c>
      <c r="B199" s="9" t="s">
        <v>1792</v>
      </c>
      <c r="C199" s="9">
        <v>3</v>
      </c>
      <c r="D199" s="9" t="str">
        <f t="shared" si="2"/>
        <v>Pampaida_1_3</v>
      </c>
      <c r="F199" s="3">
        <v>11.28078</v>
      </c>
      <c r="G199" s="3">
        <v>8.1235966669999993</v>
      </c>
      <c r="H199" s="3">
        <v>626</v>
      </c>
      <c r="I199" s="12" t="s">
        <v>321</v>
      </c>
      <c r="K199" s="12" t="s">
        <v>798</v>
      </c>
      <c r="L199" s="12">
        <v>3</v>
      </c>
      <c r="Y199" s="3" t="s">
        <v>200</v>
      </c>
      <c r="AC199" s="3" t="s">
        <v>1516</v>
      </c>
    </row>
    <row r="200" spans="1:29" ht="14.4" x14ac:dyDescent="0.3">
      <c r="A200" s="3" t="s">
        <v>1908</v>
      </c>
      <c r="B200" s="9" t="s">
        <v>1793</v>
      </c>
      <c r="C200" s="9">
        <v>1</v>
      </c>
      <c r="D200" s="9" t="str">
        <f t="shared" ref="D200:D258" si="3">B200&amp;"_"&amp;C200</f>
        <v>Pampaida_5_1</v>
      </c>
      <c r="F200" s="3">
        <v>11.29146167</v>
      </c>
      <c r="G200" s="3">
        <v>8.1459266669999995</v>
      </c>
      <c r="H200" s="3">
        <v>617</v>
      </c>
      <c r="I200" s="12" t="s">
        <v>321</v>
      </c>
      <c r="K200" s="12" t="s">
        <v>798</v>
      </c>
      <c r="L200" s="12">
        <v>3</v>
      </c>
      <c r="Y200" s="3" t="s">
        <v>200</v>
      </c>
      <c r="AC200" s="3" t="s">
        <v>1516</v>
      </c>
    </row>
    <row r="201" spans="1:29" ht="14.4" x14ac:dyDescent="0.3">
      <c r="A201" s="3" t="s">
        <v>1908</v>
      </c>
      <c r="B201" s="9" t="s">
        <v>1794</v>
      </c>
      <c r="C201" s="9">
        <v>2</v>
      </c>
      <c r="D201" s="9" t="str">
        <f t="shared" si="3"/>
        <v>Pampaida_6_2</v>
      </c>
      <c r="F201" s="3">
        <v>11.312659999999999</v>
      </c>
      <c r="G201" s="3">
        <v>8.1482533329999995</v>
      </c>
      <c r="H201" s="3">
        <v>610</v>
      </c>
      <c r="I201" s="12" t="s">
        <v>321</v>
      </c>
      <c r="K201" s="12" t="s">
        <v>798</v>
      </c>
      <c r="L201" s="12">
        <v>3</v>
      </c>
      <c r="Y201" s="3" t="s">
        <v>179</v>
      </c>
      <c r="AC201" s="3" t="s">
        <v>1512</v>
      </c>
    </row>
    <row r="202" spans="1:29" ht="14.4" x14ac:dyDescent="0.3">
      <c r="A202" s="3" t="s">
        <v>1908</v>
      </c>
      <c r="B202" s="9" t="s">
        <v>1797</v>
      </c>
      <c r="C202" s="9">
        <v>1</v>
      </c>
      <c r="D202" s="9" t="str">
        <f t="shared" si="3"/>
        <v>Pampaida_7_1</v>
      </c>
      <c r="F202" s="3">
        <v>11.33524167</v>
      </c>
      <c r="G202" s="3">
        <v>8.1503750000000004</v>
      </c>
      <c r="H202" s="3">
        <v>561</v>
      </c>
      <c r="I202" s="12" t="s">
        <v>321</v>
      </c>
      <c r="K202" s="12" t="s">
        <v>798</v>
      </c>
      <c r="L202" s="12">
        <v>3</v>
      </c>
      <c r="Y202" s="3" t="s">
        <v>208</v>
      </c>
      <c r="AC202" s="3" t="s">
        <v>1513</v>
      </c>
    </row>
    <row r="203" spans="1:29" ht="14.4" x14ac:dyDescent="0.3">
      <c r="A203" s="3" t="s">
        <v>1908</v>
      </c>
      <c r="B203" s="9" t="s">
        <v>1799</v>
      </c>
      <c r="C203" s="9">
        <v>1</v>
      </c>
      <c r="D203" s="9" t="str">
        <f t="shared" si="3"/>
        <v>Pampaida_9_1</v>
      </c>
      <c r="F203" s="3">
        <v>11.28065833</v>
      </c>
      <c r="G203" s="3">
        <v>8.1667683330000003</v>
      </c>
      <c r="H203" s="3">
        <v>592</v>
      </c>
      <c r="I203" s="12" t="s">
        <v>321</v>
      </c>
      <c r="K203" s="12" t="s">
        <v>798</v>
      </c>
      <c r="L203" s="12">
        <v>3</v>
      </c>
      <c r="Y203" s="3" t="s">
        <v>179</v>
      </c>
      <c r="AC203" s="3" t="s">
        <v>1512</v>
      </c>
    </row>
    <row r="204" spans="1:29" ht="14.4" x14ac:dyDescent="0.3">
      <c r="A204" s="3" t="s">
        <v>1908</v>
      </c>
      <c r="B204" s="9" t="s">
        <v>1800</v>
      </c>
      <c r="C204" s="9">
        <v>1</v>
      </c>
      <c r="D204" s="9" t="str">
        <f t="shared" si="3"/>
        <v>Pampaida_14_1</v>
      </c>
      <c r="F204" s="3">
        <v>11.309316669999999</v>
      </c>
      <c r="G204" s="3">
        <v>8.1915200000000006</v>
      </c>
      <c r="H204" s="3">
        <v>584</v>
      </c>
      <c r="I204" s="12" t="s">
        <v>321</v>
      </c>
      <c r="K204" s="12" t="s">
        <v>798</v>
      </c>
      <c r="L204" s="12">
        <v>3</v>
      </c>
      <c r="Y204" s="3" t="s">
        <v>179</v>
      </c>
      <c r="AC204" s="3" t="s">
        <v>1512</v>
      </c>
    </row>
    <row r="205" spans="1:29" ht="14.4" x14ac:dyDescent="0.3">
      <c r="A205" s="3" t="s">
        <v>1908</v>
      </c>
      <c r="B205" s="9" t="s">
        <v>1801</v>
      </c>
      <c r="C205" s="9">
        <v>1</v>
      </c>
      <c r="D205" s="9" t="str">
        <f t="shared" si="3"/>
        <v>Pampaida_16_1</v>
      </c>
      <c r="F205" s="3">
        <v>11.34667</v>
      </c>
      <c r="G205" s="3">
        <v>8.1948566669999998</v>
      </c>
      <c r="H205" s="3">
        <v>588</v>
      </c>
      <c r="I205" s="12" t="s">
        <v>321</v>
      </c>
      <c r="K205" s="12" t="s">
        <v>798</v>
      </c>
      <c r="L205" s="12">
        <v>3</v>
      </c>
      <c r="Y205" s="3" t="s">
        <v>179</v>
      </c>
      <c r="AC205" s="3" t="s">
        <v>1512</v>
      </c>
    </row>
    <row r="206" spans="1:29" ht="14.4" x14ac:dyDescent="0.3">
      <c r="A206" s="3" t="s">
        <v>1908</v>
      </c>
      <c r="B206" s="9" t="s">
        <v>1806</v>
      </c>
      <c r="C206" s="9">
        <v>2</v>
      </c>
      <c r="D206" s="9" t="str">
        <f t="shared" si="3"/>
        <v>Kutigi_2_2</v>
      </c>
      <c r="F206" s="3">
        <v>9.1915683329999993</v>
      </c>
      <c r="G206" s="3">
        <v>5.6718516670000003</v>
      </c>
      <c r="H206" s="3">
        <v>205</v>
      </c>
      <c r="I206" s="12" t="s">
        <v>321</v>
      </c>
      <c r="K206" s="12" t="s">
        <v>798</v>
      </c>
      <c r="L206" s="12">
        <v>3</v>
      </c>
      <c r="Y206" s="3" t="s">
        <v>208</v>
      </c>
      <c r="AC206" s="3" t="s">
        <v>1518</v>
      </c>
    </row>
    <row r="207" spans="1:29" ht="14.4" x14ac:dyDescent="0.3">
      <c r="A207" s="3" t="s">
        <v>1908</v>
      </c>
      <c r="B207" s="9" t="s">
        <v>1807</v>
      </c>
      <c r="C207" s="9">
        <v>4</v>
      </c>
      <c r="D207" s="9" t="str">
        <f t="shared" si="3"/>
        <v>Kutigi_9_4</v>
      </c>
      <c r="F207" s="3">
        <v>9.1757600000000004</v>
      </c>
      <c r="G207" s="3">
        <v>5.7113449999999997</v>
      </c>
      <c r="H207" s="3">
        <v>155</v>
      </c>
      <c r="I207" s="12" t="s">
        <v>321</v>
      </c>
      <c r="K207" s="12" t="s">
        <v>798</v>
      </c>
      <c r="L207" s="12">
        <v>3</v>
      </c>
      <c r="Y207" s="3" t="s">
        <v>208</v>
      </c>
      <c r="AC207" s="3" t="s">
        <v>1513</v>
      </c>
    </row>
    <row r="208" spans="1:29" ht="14.4" x14ac:dyDescent="0.3">
      <c r="A208" s="3" t="s">
        <v>1908</v>
      </c>
      <c r="B208" s="9" t="s">
        <v>1808</v>
      </c>
      <c r="C208" s="9">
        <v>3</v>
      </c>
      <c r="D208" s="9" t="str">
        <f t="shared" si="3"/>
        <v>Kutigi_15_3</v>
      </c>
      <c r="F208" s="3">
        <v>9.2172466669999995</v>
      </c>
      <c r="G208" s="3">
        <v>5.7342300000000002</v>
      </c>
      <c r="H208" s="3">
        <v>117</v>
      </c>
      <c r="I208" s="12" t="s">
        <v>321</v>
      </c>
      <c r="K208" s="12" t="s">
        <v>798</v>
      </c>
      <c r="L208" s="12">
        <v>3</v>
      </c>
      <c r="Y208" s="3" t="s">
        <v>179</v>
      </c>
      <c r="AC208" s="3" t="s">
        <v>1512</v>
      </c>
    </row>
    <row r="209" spans="1:29" ht="14.4" x14ac:dyDescent="0.3">
      <c r="A209" s="3" t="s">
        <v>1908</v>
      </c>
      <c r="B209" s="9" t="s">
        <v>1812</v>
      </c>
      <c r="C209" s="9">
        <v>1</v>
      </c>
      <c r="D209" s="9" t="str">
        <f t="shared" si="3"/>
        <v>SanzaPompo_1_1</v>
      </c>
      <c r="F209" s="3">
        <v>-7.3777499999999998</v>
      </c>
      <c r="G209" s="3">
        <v>15.68749167</v>
      </c>
      <c r="H209" s="3">
        <v>1078</v>
      </c>
      <c r="I209" s="12" t="s">
        <v>321</v>
      </c>
      <c r="K209" s="12" t="s">
        <v>798</v>
      </c>
      <c r="L209" s="12">
        <v>3</v>
      </c>
      <c r="Y209" s="3" t="s">
        <v>208</v>
      </c>
      <c r="AC209" s="3" t="s">
        <v>1520</v>
      </c>
    </row>
    <row r="210" spans="1:29" ht="14.4" x14ac:dyDescent="0.3">
      <c r="A210" s="3" t="s">
        <v>1908</v>
      </c>
      <c r="B210" s="9" t="s">
        <v>1813</v>
      </c>
      <c r="C210" s="9">
        <v>1</v>
      </c>
      <c r="D210" s="9" t="str">
        <f t="shared" si="3"/>
        <v>SanzaPompo_3_1</v>
      </c>
      <c r="F210" s="3">
        <v>-7.3316733330000003</v>
      </c>
      <c r="G210" s="3">
        <v>15.687965</v>
      </c>
      <c r="H210" s="3">
        <v>1047</v>
      </c>
      <c r="I210" s="12" t="s">
        <v>321</v>
      </c>
      <c r="K210" s="12" t="s">
        <v>798</v>
      </c>
      <c r="L210" s="12">
        <v>3</v>
      </c>
      <c r="Y210" s="3" t="s">
        <v>208</v>
      </c>
      <c r="AC210" s="3" t="s">
        <v>1518</v>
      </c>
    </row>
    <row r="211" spans="1:29" ht="14.4" x14ac:dyDescent="0.3">
      <c r="A211" s="3" t="s">
        <v>1908</v>
      </c>
      <c r="B211" s="9" t="s">
        <v>1814</v>
      </c>
      <c r="C211" s="9">
        <v>1</v>
      </c>
      <c r="D211" s="9" t="str">
        <f t="shared" si="3"/>
        <v>SanzaPompo_7_1</v>
      </c>
      <c r="F211" s="3">
        <v>-7.3408116669999997</v>
      </c>
      <c r="G211" s="3">
        <v>15.719096670000001</v>
      </c>
      <c r="H211" s="3">
        <v>987</v>
      </c>
      <c r="I211" s="12" t="s">
        <v>321</v>
      </c>
      <c r="K211" s="12" t="s">
        <v>798</v>
      </c>
      <c r="L211" s="12">
        <v>3</v>
      </c>
      <c r="Y211" s="3" t="s">
        <v>208</v>
      </c>
      <c r="AC211" s="3" t="s">
        <v>1517</v>
      </c>
    </row>
    <row r="212" spans="1:29" ht="14.4" x14ac:dyDescent="0.3">
      <c r="A212" s="3" t="s">
        <v>1908</v>
      </c>
      <c r="B212" s="9" t="s">
        <v>1815</v>
      </c>
      <c r="C212" s="9">
        <v>1</v>
      </c>
      <c r="D212" s="9" t="str">
        <f t="shared" si="3"/>
        <v>SanzaPompo_10_1</v>
      </c>
      <c r="F212" s="3">
        <v>-7.3613116669999998</v>
      </c>
      <c r="G212" s="3">
        <v>15.737901669999999</v>
      </c>
      <c r="H212" s="3">
        <v>995</v>
      </c>
      <c r="I212" s="12" t="s">
        <v>321</v>
      </c>
      <c r="K212" s="12" t="s">
        <v>798</v>
      </c>
      <c r="L212" s="12">
        <v>3</v>
      </c>
      <c r="Y212" s="3" t="s">
        <v>208</v>
      </c>
      <c r="AC212" s="3" t="s">
        <v>1518</v>
      </c>
    </row>
    <row r="213" spans="1:29" ht="14.4" x14ac:dyDescent="0.3">
      <c r="A213" s="3" t="s">
        <v>1908</v>
      </c>
      <c r="B213" s="9" t="s">
        <v>1820</v>
      </c>
      <c r="C213" s="9">
        <v>1</v>
      </c>
      <c r="D213" s="9" t="str">
        <f t="shared" si="3"/>
        <v>Mucope_1_1</v>
      </c>
      <c r="F213" s="3">
        <v>-16.269413329999999</v>
      </c>
      <c r="G213" s="3">
        <v>14.883505</v>
      </c>
      <c r="H213" s="3">
        <v>1141</v>
      </c>
      <c r="I213" s="12" t="s">
        <v>321</v>
      </c>
      <c r="K213" s="12" t="s">
        <v>798</v>
      </c>
      <c r="L213" s="12">
        <v>3</v>
      </c>
      <c r="Y213" s="3" t="s">
        <v>179</v>
      </c>
      <c r="AC213" s="3" t="s">
        <v>1512</v>
      </c>
    </row>
    <row r="214" spans="1:29" ht="14.4" x14ac:dyDescent="0.3">
      <c r="A214" s="3" t="s">
        <v>1908</v>
      </c>
      <c r="B214" s="9" t="s">
        <v>1821</v>
      </c>
      <c r="C214" s="9">
        <v>1</v>
      </c>
      <c r="D214" s="9" t="str">
        <f t="shared" si="3"/>
        <v>Mucope_7_1</v>
      </c>
      <c r="F214" s="3">
        <v>-16.225095</v>
      </c>
      <c r="G214" s="3">
        <v>14.89889</v>
      </c>
      <c r="H214" s="3">
        <v>1144</v>
      </c>
      <c r="I214" s="12" t="s">
        <v>321</v>
      </c>
      <c r="K214" s="12" t="s">
        <v>798</v>
      </c>
      <c r="L214" s="12">
        <v>3</v>
      </c>
      <c r="Y214" s="3" t="s">
        <v>200</v>
      </c>
      <c r="AC214" s="3" t="s">
        <v>1516</v>
      </c>
    </row>
    <row r="215" spans="1:29" ht="14.4" x14ac:dyDescent="0.3">
      <c r="A215" s="3" t="s">
        <v>1908</v>
      </c>
      <c r="B215" s="9" t="s">
        <v>1822</v>
      </c>
      <c r="C215" s="9">
        <v>1</v>
      </c>
      <c r="D215" s="9" t="str">
        <f t="shared" si="3"/>
        <v>Mucope_9_1</v>
      </c>
      <c r="F215" s="3">
        <v>-16.26354667</v>
      </c>
      <c r="G215" s="3">
        <v>14.930115000000001</v>
      </c>
      <c r="H215" s="3">
        <v>1137</v>
      </c>
      <c r="I215" s="12" t="s">
        <v>321</v>
      </c>
      <c r="K215" s="12" t="s">
        <v>798</v>
      </c>
      <c r="L215" s="12">
        <v>3</v>
      </c>
      <c r="Y215" s="3" t="s">
        <v>208</v>
      </c>
      <c r="AC215" s="3" t="s">
        <v>1520</v>
      </c>
    </row>
    <row r="216" spans="1:29" ht="14.4" x14ac:dyDescent="0.3">
      <c r="A216" s="3" t="s">
        <v>1908</v>
      </c>
      <c r="B216" s="9" t="s">
        <v>1826</v>
      </c>
      <c r="C216" s="9">
        <v>1</v>
      </c>
      <c r="D216" s="9" t="str">
        <f t="shared" si="3"/>
        <v>Mucope_12_1</v>
      </c>
      <c r="F216" s="3">
        <v>-16.203565000000001</v>
      </c>
      <c r="G216" s="3">
        <v>14.922573330000001</v>
      </c>
      <c r="H216" s="3">
        <v>1144</v>
      </c>
      <c r="I216" s="12" t="s">
        <v>321</v>
      </c>
      <c r="K216" s="12" t="s">
        <v>798</v>
      </c>
      <c r="L216" s="12">
        <v>3</v>
      </c>
      <c r="Y216" s="3" t="s">
        <v>179</v>
      </c>
      <c r="AC216" s="3" t="s">
        <v>1512</v>
      </c>
    </row>
    <row r="217" spans="1:29" ht="14.4" x14ac:dyDescent="0.3">
      <c r="A217" s="3" t="s">
        <v>1908</v>
      </c>
      <c r="B217" s="9" t="s">
        <v>1827</v>
      </c>
      <c r="C217" s="9">
        <v>1</v>
      </c>
      <c r="D217" s="9" t="str">
        <f t="shared" si="3"/>
        <v>Mucope_13_1</v>
      </c>
      <c r="F217" s="3">
        <v>-16.268775000000002</v>
      </c>
      <c r="G217" s="3">
        <v>14.958435</v>
      </c>
      <c r="H217" s="3">
        <v>1143</v>
      </c>
      <c r="I217" s="12" t="s">
        <v>321</v>
      </c>
      <c r="K217" s="12" t="s">
        <v>798</v>
      </c>
      <c r="L217" s="12">
        <v>3</v>
      </c>
      <c r="Y217" s="3" t="s">
        <v>208</v>
      </c>
      <c r="AC217" s="3" t="s">
        <v>1520</v>
      </c>
    </row>
    <row r="218" spans="1:29" ht="14.4" x14ac:dyDescent="0.3">
      <c r="A218" s="3" t="s">
        <v>1908</v>
      </c>
      <c r="B218" s="9" t="s">
        <v>1828</v>
      </c>
      <c r="C218" s="9">
        <v>1</v>
      </c>
      <c r="D218" s="9" t="str">
        <f t="shared" si="3"/>
        <v>Mucope_16_1</v>
      </c>
      <c r="F218" s="3">
        <v>-16.200060000000001</v>
      </c>
      <c r="G218" s="3">
        <v>14.95128667</v>
      </c>
      <c r="H218" s="3">
        <v>1142</v>
      </c>
      <c r="I218" s="12" t="s">
        <v>321</v>
      </c>
      <c r="K218" s="12" t="s">
        <v>798</v>
      </c>
      <c r="L218" s="12">
        <v>3</v>
      </c>
      <c r="Y218" s="3" t="s">
        <v>208</v>
      </c>
      <c r="AC218" s="3" t="s">
        <v>1518</v>
      </c>
    </row>
    <row r="219" spans="1:29" ht="14.4" x14ac:dyDescent="0.3">
      <c r="A219" s="3" t="s">
        <v>1908</v>
      </c>
      <c r="B219" s="9" t="s">
        <v>1832</v>
      </c>
      <c r="C219" s="9">
        <v>1</v>
      </c>
      <c r="D219" s="9" t="str">
        <f t="shared" si="3"/>
        <v>Bimbe_2_1</v>
      </c>
      <c r="F219" s="3">
        <v>-11.750448329999999</v>
      </c>
      <c r="G219" s="3">
        <v>15.877741670000001</v>
      </c>
      <c r="H219" s="3">
        <v>1811</v>
      </c>
      <c r="I219" s="12" t="s">
        <v>321</v>
      </c>
      <c r="K219" s="12" t="s">
        <v>798</v>
      </c>
      <c r="L219" s="12">
        <v>3</v>
      </c>
      <c r="Y219" s="3" t="s">
        <v>208</v>
      </c>
      <c r="AC219" s="3" t="s">
        <v>1517</v>
      </c>
    </row>
    <row r="220" spans="1:29" ht="14.4" x14ac:dyDescent="0.3">
      <c r="A220" s="3" t="s">
        <v>1908</v>
      </c>
      <c r="B220" s="9" t="s">
        <v>1833</v>
      </c>
      <c r="C220" s="9">
        <v>1</v>
      </c>
      <c r="D220" s="9" t="str">
        <f t="shared" si="3"/>
        <v>Bimbe_7_1</v>
      </c>
      <c r="F220" s="3">
        <v>-11.728611669999999</v>
      </c>
      <c r="G220" s="3">
        <v>15.90537</v>
      </c>
      <c r="H220" s="3">
        <v>1772</v>
      </c>
      <c r="I220" s="12" t="s">
        <v>321</v>
      </c>
      <c r="K220" s="12" t="s">
        <v>798</v>
      </c>
      <c r="L220" s="12">
        <v>3</v>
      </c>
      <c r="Y220" s="3" t="s">
        <v>208</v>
      </c>
      <c r="AC220" s="3" t="s">
        <v>1517</v>
      </c>
    </row>
    <row r="221" spans="1:29" ht="14.4" x14ac:dyDescent="0.3">
      <c r="A221" s="3" t="s">
        <v>1908</v>
      </c>
      <c r="B221" s="9" t="s">
        <v>1834</v>
      </c>
      <c r="C221" s="9">
        <v>1</v>
      </c>
      <c r="D221" s="9" t="str">
        <f t="shared" si="3"/>
        <v>Bimbe_11_1</v>
      </c>
      <c r="F221" s="3">
        <v>-11.728149999999999</v>
      </c>
      <c r="G221" s="3">
        <v>15.92955167</v>
      </c>
      <c r="H221" s="3">
        <v>1733</v>
      </c>
      <c r="I221" s="12" t="s">
        <v>321</v>
      </c>
      <c r="K221" s="12" t="s">
        <v>798</v>
      </c>
      <c r="L221" s="12">
        <v>3</v>
      </c>
      <c r="Y221" s="3" t="s">
        <v>179</v>
      </c>
      <c r="AC221" s="3" t="s">
        <v>1512</v>
      </c>
    </row>
    <row r="222" spans="1:29" ht="14.4" x14ac:dyDescent="0.3">
      <c r="A222" s="3" t="s">
        <v>1908</v>
      </c>
      <c r="B222" s="9" t="s">
        <v>1837</v>
      </c>
      <c r="C222" s="9">
        <v>1</v>
      </c>
      <c r="D222" s="9" t="str">
        <f t="shared" si="3"/>
        <v>Bimbe_12_1</v>
      </c>
      <c r="F222" s="3">
        <v>-11.70322333</v>
      </c>
      <c r="G222" s="3">
        <v>15.925226670000001</v>
      </c>
      <c r="H222" s="3">
        <v>1722</v>
      </c>
      <c r="I222" s="12" t="s">
        <v>321</v>
      </c>
      <c r="K222" s="12" t="s">
        <v>798</v>
      </c>
      <c r="L222" s="12">
        <v>3</v>
      </c>
      <c r="Y222" s="3" t="s">
        <v>208</v>
      </c>
      <c r="AC222" s="3" t="s">
        <v>1513</v>
      </c>
    </row>
    <row r="223" spans="1:29" ht="14.4" x14ac:dyDescent="0.3">
      <c r="A223" s="3" t="s">
        <v>1908</v>
      </c>
      <c r="B223" s="9" t="s">
        <v>1839</v>
      </c>
      <c r="C223" s="9">
        <v>1</v>
      </c>
      <c r="D223" s="9" t="str">
        <f t="shared" si="3"/>
        <v>Bimbe_15_1</v>
      </c>
      <c r="F223" s="3">
        <v>-11.724769999999999</v>
      </c>
      <c r="G223" s="3">
        <v>15.943429999999999</v>
      </c>
      <c r="H223" s="3">
        <v>1731</v>
      </c>
      <c r="I223" s="12" t="s">
        <v>321</v>
      </c>
      <c r="K223" s="12" t="s">
        <v>798</v>
      </c>
      <c r="L223" s="12">
        <v>3</v>
      </c>
      <c r="Y223" s="3" t="s">
        <v>179</v>
      </c>
      <c r="AC223" s="3" t="s">
        <v>1512</v>
      </c>
    </row>
    <row r="224" spans="1:29" ht="14.4" x14ac:dyDescent="0.3">
      <c r="A224" s="3" t="s">
        <v>1908</v>
      </c>
      <c r="B224" s="9" t="s">
        <v>1842</v>
      </c>
      <c r="C224" s="9">
        <v>1</v>
      </c>
      <c r="D224" s="9" t="str">
        <f t="shared" si="3"/>
        <v>Luimbale_1_1</v>
      </c>
      <c r="F224" s="3">
        <v>-12.35919</v>
      </c>
      <c r="G224" s="3">
        <v>15.14388333</v>
      </c>
      <c r="H224" s="3">
        <v>1674</v>
      </c>
      <c r="I224" s="12" t="s">
        <v>321</v>
      </c>
      <c r="K224" s="12" t="s">
        <v>798</v>
      </c>
      <c r="L224" s="12">
        <v>3</v>
      </c>
      <c r="Y224" s="3" t="s">
        <v>200</v>
      </c>
      <c r="AC224" s="3" t="s">
        <v>1516</v>
      </c>
    </row>
    <row r="225" spans="1:29" ht="14.4" x14ac:dyDescent="0.3">
      <c r="A225" s="3" t="s">
        <v>1908</v>
      </c>
      <c r="B225" s="9" t="s">
        <v>1843</v>
      </c>
      <c r="C225" s="9">
        <v>1</v>
      </c>
      <c r="D225" s="9" t="str">
        <f t="shared" si="3"/>
        <v>Luimbale_5_1</v>
      </c>
      <c r="F225" s="3">
        <v>-12.355399999999999</v>
      </c>
      <c r="G225" s="3">
        <v>15.161756670000001</v>
      </c>
      <c r="H225" s="3">
        <v>1768</v>
      </c>
      <c r="I225" s="12" t="s">
        <v>321</v>
      </c>
      <c r="K225" s="12" t="s">
        <v>798</v>
      </c>
      <c r="L225" s="12">
        <v>3</v>
      </c>
      <c r="Y225" s="3" t="s">
        <v>208</v>
      </c>
      <c r="AC225" s="3" t="s">
        <v>1517</v>
      </c>
    </row>
    <row r="226" spans="1:29" ht="14.4" x14ac:dyDescent="0.3">
      <c r="A226" s="3" t="s">
        <v>1908</v>
      </c>
      <c r="B226" s="9" t="s">
        <v>1844</v>
      </c>
      <c r="C226" s="9">
        <v>1</v>
      </c>
      <c r="D226" s="9" t="str">
        <f t="shared" si="3"/>
        <v>Luimbale_8_1</v>
      </c>
      <c r="F226" s="3">
        <v>-12.297935000000001</v>
      </c>
      <c r="G226" s="3">
        <v>15.175050000000001</v>
      </c>
      <c r="H226" s="3">
        <v>1597</v>
      </c>
      <c r="I226" s="12" t="s">
        <v>321</v>
      </c>
      <c r="K226" s="12" t="s">
        <v>798</v>
      </c>
      <c r="L226" s="12">
        <v>3</v>
      </c>
      <c r="Y226" s="3" t="s">
        <v>200</v>
      </c>
      <c r="AC226" s="3" t="s">
        <v>1516</v>
      </c>
    </row>
    <row r="227" spans="1:29" ht="14.4" x14ac:dyDescent="0.3">
      <c r="A227" s="3" t="s">
        <v>1908</v>
      </c>
      <c r="B227" s="9" t="s">
        <v>1848</v>
      </c>
      <c r="C227" s="9">
        <v>1</v>
      </c>
      <c r="D227" s="9" t="str">
        <f t="shared" si="3"/>
        <v>Luimbale_12_1</v>
      </c>
      <c r="F227" s="3">
        <v>-12.295335</v>
      </c>
      <c r="G227" s="3">
        <v>15.195468330000001</v>
      </c>
      <c r="H227" s="3">
        <v>1632</v>
      </c>
      <c r="I227" s="12" t="s">
        <v>321</v>
      </c>
      <c r="K227" s="12" t="s">
        <v>798</v>
      </c>
      <c r="L227" s="12">
        <v>3</v>
      </c>
      <c r="Y227" s="3" t="s">
        <v>179</v>
      </c>
      <c r="AC227" s="3" t="s">
        <v>1514</v>
      </c>
    </row>
    <row r="228" spans="1:29" ht="14.4" x14ac:dyDescent="0.3">
      <c r="A228" s="3" t="s">
        <v>1908</v>
      </c>
      <c r="B228" s="9" t="s">
        <v>1849</v>
      </c>
      <c r="C228" s="9">
        <v>1</v>
      </c>
      <c r="D228" s="9" t="str">
        <f t="shared" si="3"/>
        <v>Luimbale_14_1</v>
      </c>
      <c r="F228" s="3">
        <v>-12.32752333</v>
      </c>
      <c r="G228" s="3">
        <v>15.22182667</v>
      </c>
      <c r="H228" s="3">
        <v>1680</v>
      </c>
      <c r="I228" s="12" t="s">
        <v>321</v>
      </c>
      <c r="K228" s="12" t="s">
        <v>798</v>
      </c>
      <c r="L228" s="12">
        <v>3</v>
      </c>
      <c r="Y228" s="3" t="s">
        <v>208</v>
      </c>
      <c r="AC228" s="3" t="s">
        <v>1517</v>
      </c>
    </row>
    <row r="229" spans="1:29" ht="14.4" x14ac:dyDescent="0.3">
      <c r="A229" s="3" t="s">
        <v>1908</v>
      </c>
      <c r="B229" s="9" t="s">
        <v>1850</v>
      </c>
      <c r="C229" s="9">
        <v>1</v>
      </c>
      <c r="D229" s="9" t="str">
        <f t="shared" si="3"/>
        <v>Luimbale_15_1</v>
      </c>
      <c r="F229" s="3">
        <v>-12.31476833</v>
      </c>
      <c r="G229" s="3">
        <v>15.21382333</v>
      </c>
      <c r="H229" s="3">
        <v>1698</v>
      </c>
      <c r="I229" s="12" t="s">
        <v>321</v>
      </c>
      <c r="K229" s="12" t="s">
        <v>798</v>
      </c>
      <c r="L229" s="12">
        <v>3</v>
      </c>
      <c r="Y229" s="3" t="s">
        <v>208</v>
      </c>
      <c r="AC229" s="3" t="s">
        <v>1520</v>
      </c>
    </row>
    <row r="230" spans="1:29" ht="14.4" x14ac:dyDescent="0.3">
      <c r="A230" s="3" t="s">
        <v>1908</v>
      </c>
      <c r="B230" s="9" t="s">
        <v>1854</v>
      </c>
      <c r="C230" s="9">
        <v>1</v>
      </c>
      <c r="D230" s="9" t="str">
        <f t="shared" si="3"/>
        <v>Paje_12_1</v>
      </c>
      <c r="F230" s="3">
        <v>-21.723199999999999</v>
      </c>
      <c r="G230" s="3">
        <v>26.495699999999999</v>
      </c>
      <c r="H230" s="3">
        <v>1057</v>
      </c>
      <c r="I230" s="12" t="s">
        <v>321</v>
      </c>
      <c r="K230" s="12" t="s">
        <v>798</v>
      </c>
      <c r="L230" s="12">
        <v>3</v>
      </c>
      <c r="Y230" s="3" t="s">
        <v>200</v>
      </c>
      <c r="AC230" s="3" t="s">
        <v>1516</v>
      </c>
    </row>
    <row r="231" spans="1:29" ht="14.4" x14ac:dyDescent="0.3">
      <c r="A231" s="3" t="s">
        <v>1908</v>
      </c>
      <c r="B231" s="9" t="s">
        <v>1856</v>
      </c>
      <c r="C231" s="9">
        <v>1</v>
      </c>
      <c r="D231" s="9" t="str">
        <f t="shared" si="3"/>
        <v>Gumare_4_1</v>
      </c>
      <c r="F231" s="3">
        <v>-19.349499999999999</v>
      </c>
      <c r="G231" s="3">
        <v>22.012799999999999</v>
      </c>
      <c r="H231" s="3">
        <v>978</v>
      </c>
      <c r="I231" s="12" t="s">
        <v>321</v>
      </c>
      <c r="K231" s="12" t="s">
        <v>798</v>
      </c>
      <c r="L231" s="12">
        <v>3</v>
      </c>
      <c r="Y231" s="3" t="s">
        <v>208</v>
      </c>
      <c r="AC231" s="3" t="s">
        <v>1518</v>
      </c>
    </row>
    <row r="232" spans="1:29" ht="14.4" x14ac:dyDescent="0.3">
      <c r="A232" s="3" t="s">
        <v>1908</v>
      </c>
      <c r="B232" s="9" t="s">
        <v>1857</v>
      </c>
      <c r="C232" s="9">
        <v>1</v>
      </c>
      <c r="D232" s="9" t="str">
        <f t="shared" si="3"/>
        <v>Gumare_6_1</v>
      </c>
      <c r="F232" s="3">
        <v>-19.395199999999999</v>
      </c>
      <c r="G232" s="3">
        <v>22.039000000000001</v>
      </c>
      <c r="H232" s="3">
        <v>966</v>
      </c>
      <c r="I232" s="12" t="s">
        <v>321</v>
      </c>
      <c r="K232" s="12" t="s">
        <v>798</v>
      </c>
      <c r="L232" s="12">
        <v>3</v>
      </c>
      <c r="Y232" s="3" t="s">
        <v>208</v>
      </c>
      <c r="AC232" s="3" t="s">
        <v>1520</v>
      </c>
    </row>
    <row r="233" spans="1:29" ht="14.4" x14ac:dyDescent="0.3">
      <c r="A233" s="3" t="s">
        <v>1908</v>
      </c>
      <c r="B233" s="9" t="s">
        <v>1860</v>
      </c>
      <c r="C233" s="9">
        <v>1</v>
      </c>
      <c r="D233" s="9" t="str">
        <f t="shared" si="3"/>
        <v>Musungwa_1_1</v>
      </c>
      <c r="F233" s="3">
        <v>-15.897394</v>
      </c>
      <c r="G233" s="3">
        <v>26.093142</v>
      </c>
      <c r="H233" s="3">
        <v>990</v>
      </c>
      <c r="I233" s="12" t="s">
        <v>321</v>
      </c>
      <c r="K233" s="12" t="s">
        <v>798</v>
      </c>
      <c r="L233" s="12">
        <v>3</v>
      </c>
      <c r="Y233" s="3" t="s">
        <v>179</v>
      </c>
      <c r="AC233" s="3" t="s">
        <v>1512</v>
      </c>
    </row>
    <row r="234" spans="1:29" ht="14.4" x14ac:dyDescent="0.3">
      <c r="A234" s="3" t="s">
        <v>1908</v>
      </c>
      <c r="B234" s="9" t="s">
        <v>1861</v>
      </c>
      <c r="C234" s="9">
        <v>1</v>
      </c>
      <c r="D234" s="9" t="str">
        <f t="shared" si="3"/>
        <v>Musungwa_2_1</v>
      </c>
      <c r="F234" s="3">
        <v>-15.867407</v>
      </c>
      <c r="G234" s="3">
        <v>26.098538999999999</v>
      </c>
      <c r="H234" s="3">
        <v>992</v>
      </c>
      <c r="I234" s="12" t="s">
        <v>321</v>
      </c>
      <c r="K234" s="12" t="s">
        <v>798</v>
      </c>
      <c r="L234" s="12">
        <v>3</v>
      </c>
      <c r="Y234" s="3" t="s">
        <v>200</v>
      </c>
      <c r="AC234" s="3" t="s">
        <v>1516</v>
      </c>
    </row>
    <row r="235" spans="1:29" ht="14.4" x14ac:dyDescent="0.3">
      <c r="A235" s="3" t="s">
        <v>1908</v>
      </c>
      <c r="B235" s="9" t="s">
        <v>1862</v>
      </c>
      <c r="C235" s="9">
        <v>1</v>
      </c>
      <c r="D235" s="9" t="str">
        <f t="shared" si="3"/>
        <v>Musungwa_5_1</v>
      </c>
      <c r="F235" s="3">
        <v>-15.896971000000001</v>
      </c>
      <c r="G235" s="3">
        <v>26.115347</v>
      </c>
      <c r="H235" s="3">
        <v>992</v>
      </c>
      <c r="I235" s="12" t="s">
        <v>321</v>
      </c>
      <c r="K235" s="12" t="s">
        <v>798</v>
      </c>
      <c r="L235" s="12">
        <v>3</v>
      </c>
      <c r="Y235" s="3" t="s">
        <v>200</v>
      </c>
      <c r="AC235" s="3" t="s">
        <v>1516</v>
      </c>
    </row>
    <row r="236" spans="1:29" ht="14.4" x14ac:dyDescent="0.3">
      <c r="A236" s="3" t="s">
        <v>1908</v>
      </c>
      <c r="B236" s="9" t="s">
        <v>1863</v>
      </c>
      <c r="C236" s="9">
        <v>1</v>
      </c>
      <c r="D236" s="9" t="str">
        <f t="shared" si="3"/>
        <v>Musungwa_13_1</v>
      </c>
      <c r="F236" s="3">
        <v>-15.896981670000001</v>
      </c>
      <c r="G236" s="3">
        <v>26.166364999999999</v>
      </c>
      <c r="H236" s="3">
        <v>983</v>
      </c>
      <c r="I236" s="12" t="s">
        <v>321</v>
      </c>
      <c r="K236" s="12" t="s">
        <v>798</v>
      </c>
      <c r="L236" s="12">
        <v>3</v>
      </c>
      <c r="Y236" s="3" t="s">
        <v>200</v>
      </c>
      <c r="AC236" s="3" t="s">
        <v>1516</v>
      </c>
    </row>
    <row r="237" spans="1:29" ht="14.4" x14ac:dyDescent="0.3">
      <c r="A237" s="3" t="s">
        <v>1908</v>
      </c>
      <c r="B237" s="9" t="s">
        <v>1870</v>
      </c>
      <c r="C237" s="9">
        <v>5</v>
      </c>
      <c r="D237" s="9" t="str">
        <f t="shared" si="3"/>
        <v>Analavory_1_5</v>
      </c>
      <c r="F237" s="3">
        <v>-19.025531999999998</v>
      </c>
      <c r="G237" s="3">
        <v>46.640183</v>
      </c>
      <c r="H237" s="3">
        <v>1010</v>
      </c>
      <c r="I237" s="12" t="s">
        <v>321</v>
      </c>
      <c r="K237" s="12" t="s">
        <v>798</v>
      </c>
      <c r="L237" s="12">
        <v>3</v>
      </c>
      <c r="Y237" s="3" t="s">
        <v>179</v>
      </c>
      <c r="AC237" s="3" t="s">
        <v>1512</v>
      </c>
    </row>
    <row r="238" spans="1:29" ht="14.4" x14ac:dyDescent="0.3">
      <c r="A238" s="3" t="s">
        <v>1908</v>
      </c>
      <c r="B238" s="9" t="s">
        <v>1870</v>
      </c>
      <c r="C238" s="9">
        <v>8</v>
      </c>
      <c r="D238" s="9" t="str">
        <f t="shared" si="3"/>
        <v>Analavory_1_8</v>
      </c>
      <c r="F238" s="3">
        <v>-19.023295999999998</v>
      </c>
      <c r="G238" s="3">
        <v>46.640383999999997</v>
      </c>
      <c r="H238" s="3">
        <v>1030</v>
      </c>
      <c r="I238" s="12" t="s">
        <v>321</v>
      </c>
      <c r="K238" s="12" t="s">
        <v>798</v>
      </c>
      <c r="L238" s="12">
        <v>3</v>
      </c>
      <c r="Y238" s="3" t="s">
        <v>179</v>
      </c>
      <c r="AC238" s="3" t="s">
        <v>1512</v>
      </c>
    </row>
    <row r="239" spans="1:29" ht="14.4" x14ac:dyDescent="0.3">
      <c r="A239" s="3" t="s">
        <v>1908</v>
      </c>
      <c r="B239" s="9" t="s">
        <v>1870</v>
      </c>
      <c r="C239" s="9">
        <v>11</v>
      </c>
      <c r="D239" s="9" t="str">
        <f t="shared" si="3"/>
        <v>Analavory_1_11</v>
      </c>
      <c r="F239" s="3">
        <v>-19.026579999999999</v>
      </c>
      <c r="G239" s="3">
        <v>46.634228</v>
      </c>
      <c r="H239" s="3">
        <v>1086</v>
      </c>
      <c r="I239" s="12" t="s">
        <v>321</v>
      </c>
      <c r="K239" s="12" t="s">
        <v>798</v>
      </c>
      <c r="L239" s="12">
        <v>3</v>
      </c>
      <c r="Y239" s="3" t="s">
        <v>179</v>
      </c>
      <c r="AC239" s="3" t="s">
        <v>1512</v>
      </c>
    </row>
    <row r="240" spans="1:29" ht="14.4" x14ac:dyDescent="0.3">
      <c r="A240" s="3" t="s">
        <v>1908</v>
      </c>
      <c r="B240" s="9" t="s">
        <v>1871</v>
      </c>
      <c r="C240" s="9">
        <v>6</v>
      </c>
      <c r="D240" s="9" t="str">
        <f t="shared" si="3"/>
        <v>Analavory_2_6</v>
      </c>
      <c r="F240" s="3">
        <v>-19.003005000000002</v>
      </c>
      <c r="G240" s="3">
        <v>46.629492999999997</v>
      </c>
      <c r="H240" s="3">
        <v>1064</v>
      </c>
      <c r="I240" s="12" t="s">
        <v>321</v>
      </c>
      <c r="K240" s="12" t="s">
        <v>798</v>
      </c>
      <c r="L240" s="12">
        <v>3</v>
      </c>
      <c r="Y240" s="3" t="s">
        <v>208</v>
      </c>
      <c r="AC240" s="3" t="s">
        <v>1520</v>
      </c>
    </row>
    <row r="241" spans="1:29" ht="14.4" x14ac:dyDescent="0.3">
      <c r="A241" s="3" t="s">
        <v>1908</v>
      </c>
      <c r="B241" s="9" t="s">
        <v>1872</v>
      </c>
      <c r="C241" s="9">
        <v>2</v>
      </c>
      <c r="D241" s="9" t="str">
        <f t="shared" si="3"/>
        <v>Analavory_3_2</v>
      </c>
      <c r="F241" s="3">
        <v>-18.980252</v>
      </c>
      <c r="G241" s="3">
        <v>46.634883000000002</v>
      </c>
      <c r="H241" s="3">
        <v>1121</v>
      </c>
      <c r="I241" s="12" t="s">
        <v>321</v>
      </c>
      <c r="K241" s="12" t="s">
        <v>798</v>
      </c>
      <c r="L241" s="12">
        <v>3</v>
      </c>
      <c r="Y241" s="3" t="s">
        <v>208</v>
      </c>
      <c r="AC241" s="3" t="s">
        <v>1520</v>
      </c>
    </row>
    <row r="242" spans="1:29" ht="14.4" x14ac:dyDescent="0.3">
      <c r="A242" s="3" t="s">
        <v>1908</v>
      </c>
      <c r="B242" s="9" t="s">
        <v>1873</v>
      </c>
      <c r="C242" s="9">
        <v>2</v>
      </c>
      <c r="D242" s="9" t="str">
        <f t="shared" si="3"/>
        <v>Analavory_4_2</v>
      </c>
      <c r="F242" s="3">
        <v>-18.95421</v>
      </c>
      <c r="G242" s="3">
        <v>46.639696999999998</v>
      </c>
      <c r="H242" s="3">
        <v>986</v>
      </c>
      <c r="I242" s="12" t="s">
        <v>321</v>
      </c>
      <c r="K242" s="12" t="s">
        <v>798</v>
      </c>
      <c r="L242" s="12">
        <v>3</v>
      </c>
      <c r="Y242" s="3" t="s">
        <v>179</v>
      </c>
      <c r="AC242" s="3" t="s">
        <v>1512</v>
      </c>
    </row>
    <row r="243" spans="1:29" ht="14.4" x14ac:dyDescent="0.3">
      <c r="A243" s="3" t="s">
        <v>1908</v>
      </c>
      <c r="B243" s="9" t="s">
        <v>1873</v>
      </c>
      <c r="C243" s="9">
        <v>8</v>
      </c>
      <c r="D243" s="9" t="str">
        <f t="shared" si="3"/>
        <v>Analavory_4_8</v>
      </c>
      <c r="F243" s="3">
        <v>-18.962022999999999</v>
      </c>
      <c r="G243" s="3">
        <v>46.635950000000001</v>
      </c>
      <c r="H243" s="3">
        <v>1108</v>
      </c>
      <c r="I243" s="12" t="s">
        <v>321</v>
      </c>
      <c r="K243" s="12" t="s">
        <v>798</v>
      </c>
      <c r="L243" s="12">
        <v>3</v>
      </c>
      <c r="Y243" s="3" t="s">
        <v>200</v>
      </c>
      <c r="AC243" s="3" t="s">
        <v>1516</v>
      </c>
    </row>
    <row r="244" spans="1:29" ht="14.4" x14ac:dyDescent="0.3">
      <c r="A244" s="3" t="s">
        <v>1908</v>
      </c>
      <c r="B244" s="9" t="s">
        <v>1873</v>
      </c>
      <c r="C244" s="9">
        <v>10</v>
      </c>
      <c r="D244" s="9" t="str">
        <f t="shared" si="3"/>
        <v>Analavory_4_10</v>
      </c>
      <c r="F244" s="3">
        <v>-18.957633999999999</v>
      </c>
      <c r="G244" s="3">
        <v>46.632402999999996</v>
      </c>
      <c r="H244" s="3">
        <v>1053</v>
      </c>
      <c r="I244" s="12" t="s">
        <v>321</v>
      </c>
      <c r="K244" s="12" t="s">
        <v>798</v>
      </c>
      <c r="L244" s="12">
        <v>3</v>
      </c>
      <c r="Y244" s="3" t="s">
        <v>200</v>
      </c>
      <c r="AC244" s="3" t="s">
        <v>1516</v>
      </c>
    </row>
    <row r="245" spans="1:29" ht="14.4" x14ac:dyDescent="0.3">
      <c r="A245" s="3" t="s">
        <v>1908</v>
      </c>
      <c r="B245" s="9" t="s">
        <v>1874</v>
      </c>
      <c r="C245" s="9">
        <v>2</v>
      </c>
      <c r="D245" s="9" t="str">
        <f t="shared" si="3"/>
        <v>Analavory_6_2</v>
      </c>
      <c r="F245" s="3">
        <v>-19.001199</v>
      </c>
      <c r="G245" s="3">
        <v>46.657760000000003</v>
      </c>
      <c r="H245" s="3">
        <v>1139</v>
      </c>
      <c r="I245" s="12" t="s">
        <v>321</v>
      </c>
      <c r="K245" s="12" t="s">
        <v>798</v>
      </c>
      <c r="L245" s="12">
        <v>3</v>
      </c>
      <c r="Y245" s="3" t="s">
        <v>179</v>
      </c>
      <c r="AC245" s="3" t="s">
        <v>1512</v>
      </c>
    </row>
    <row r="246" spans="1:29" ht="14.4" x14ac:dyDescent="0.3">
      <c r="A246" s="3" t="s">
        <v>1908</v>
      </c>
      <c r="B246" s="9" t="s">
        <v>1874</v>
      </c>
      <c r="C246" s="9">
        <v>9</v>
      </c>
      <c r="D246" s="9" t="str">
        <f t="shared" si="3"/>
        <v>Analavory_6_9</v>
      </c>
      <c r="F246" s="3">
        <v>-18.999383999999999</v>
      </c>
      <c r="G246" s="3">
        <v>46.660293000000003</v>
      </c>
      <c r="H246" s="3">
        <v>1136</v>
      </c>
      <c r="I246" s="12" t="s">
        <v>321</v>
      </c>
      <c r="K246" s="12" t="s">
        <v>798</v>
      </c>
      <c r="L246" s="12">
        <v>3</v>
      </c>
      <c r="Y246" s="3" t="s">
        <v>200</v>
      </c>
      <c r="AC246" s="3" t="s">
        <v>1516</v>
      </c>
    </row>
    <row r="247" spans="1:29" ht="14.4" x14ac:dyDescent="0.3">
      <c r="A247" s="3" t="s">
        <v>1908</v>
      </c>
      <c r="B247" s="9" t="s">
        <v>1880</v>
      </c>
      <c r="C247" s="9">
        <v>9</v>
      </c>
      <c r="D247" s="9" t="str">
        <f t="shared" si="3"/>
        <v>Analavory_7_9</v>
      </c>
      <c r="F247" s="3">
        <v>-18.977779999999999</v>
      </c>
      <c r="G247" s="3">
        <v>46.660746000000003</v>
      </c>
      <c r="H247" s="3">
        <v>1141</v>
      </c>
      <c r="I247" s="12" t="s">
        <v>321</v>
      </c>
      <c r="K247" s="12" t="s">
        <v>798</v>
      </c>
      <c r="L247" s="12">
        <v>3</v>
      </c>
      <c r="Y247" s="3" t="s">
        <v>179</v>
      </c>
      <c r="AC247" s="3" t="s">
        <v>1512</v>
      </c>
    </row>
    <row r="248" spans="1:29" ht="14.4" x14ac:dyDescent="0.3">
      <c r="A248" s="3" t="s">
        <v>1908</v>
      </c>
      <c r="B248" s="9" t="s">
        <v>1881</v>
      </c>
      <c r="C248" s="9">
        <v>6</v>
      </c>
      <c r="D248" s="9" t="str">
        <f t="shared" si="3"/>
        <v>Analavory_8_6</v>
      </c>
      <c r="F248" s="3">
        <v>-18.958693</v>
      </c>
      <c r="G248" s="3">
        <v>46.652397000000001</v>
      </c>
      <c r="H248" s="3">
        <v>1021</v>
      </c>
      <c r="I248" s="12" t="s">
        <v>321</v>
      </c>
      <c r="K248" s="12" t="s">
        <v>798</v>
      </c>
      <c r="L248" s="12">
        <v>3</v>
      </c>
      <c r="Y248" s="3" t="s">
        <v>208</v>
      </c>
      <c r="AC248" s="3" t="s">
        <v>1520</v>
      </c>
    </row>
    <row r="249" spans="1:29" ht="14.4" x14ac:dyDescent="0.3">
      <c r="A249" s="3" t="s">
        <v>1908</v>
      </c>
      <c r="B249" s="9" t="s">
        <v>1882</v>
      </c>
      <c r="C249" s="9">
        <v>4</v>
      </c>
      <c r="D249" s="9" t="str">
        <f t="shared" si="3"/>
        <v>Analavory_9_4</v>
      </c>
      <c r="F249" s="3">
        <v>-19.020066</v>
      </c>
      <c r="G249" s="3">
        <v>46.676482999999998</v>
      </c>
      <c r="H249" s="3">
        <v>1154</v>
      </c>
      <c r="I249" s="12" t="s">
        <v>321</v>
      </c>
      <c r="K249" s="12" t="s">
        <v>798</v>
      </c>
      <c r="L249" s="12">
        <v>3</v>
      </c>
      <c r="Y249" s="3" t="s">
        <v>200</v>
      </c>
      <c r="AC249" s="3" t="s">
        <v>1516</v>
      </c>
    </row>
    <row r="250" spans="1:29" ht="14.4" x14ac:dyDescent="0.3">
      <c r="A250" s="3" t="s">
        <v>1908</v>
      </c>
      <c r="B250" s="9" t="s">
        <v>1882</v>
      </c>
      <c r="C250" s="9">
        <v>9</v>
      </c>
      <c r="D250" s="9" t="str">
        <f t="shared" si="3"/>
        <v>Analavory_9_9</v>
      </c>
      <c r="F250" s="3">
        <v>-19.017738999999999</v>
      </c>
      <c r="G250" s="3">
        <v>46.679665999999997</v>
      </c>
      <c r="H250" s="3">
        <v>1186</v>
      </c>
      <c r="I250" s="12" t="s">
        <v>321</v>
      </c>
      <c r="K250" s="12" t="s">
        <v>798</v>
      </c>
      <c r="L250" s="12">
        <v>3</v>
      </c>
      <c r="Y250" s="3" t="s">
        <v>179</v>
      </c>
      <c r="AC250" s="3" t="s">
        <v>1512</v>
      </c>
    </row>
    <row r="251" spans="1:29" ht="14.4" x14ac:dyDescent="0.3">
      <c r="A251" s="3" t="s">
        <v>1908</v>
      </c>
      <c r="B251" s="9" t="s">
        <v>1886</v>
      </c>
      <c r="C251" s="9">
        <v>5</v>
      </c>
      <c r="D251" s="9" t="str">
        <f t="shared" si="3"/>
        <v>Analavory_10_5</v>
      </c>
      <c r="F251" s="3">
        <v>-19.006775000000001</v>
      </c>
      <c r="G251" s="3">
        <v>46.678733999999999</v>
      </c>
      <c r="H251" s="3">
        <v>1213</v>
      </c>
      <c r="I251" s="12" t="s">
        <v>321</v>
      </c>
      <c r="K251" s="12" t="s">
        <v>798</v>
      </c>
      <c r="L251" s="12">
        <v>3</v>
      </c>
      <c r="Y251" s="3" t="s">
        <v>208</v>
      </c>
      <c r="AC251" s="3" t="s">
        <v>1520</v>
      </c>
    </row>
    <row r="252" spans="1:29" ht="14.4" x14ac:dyDescent="0.3">
      <c r="A252" s="3" t="s">
        <v>1908</v>
      </c>
      <c r="B252" s="9" t="s">
        <v>1891</v>
      </c>
      <c r="C252" s="9">
        <v>6</v>
      </c>
      <c r="D252" s="9" t="str">
        <f t="shared" si="3"/>
        <v>Analavory_12_6</v>
      </c>
      <c r="F252" s="3">
        <v>-18.955873</v>
      </c>
      <c r="G252" s="3">
        <v>46.684407</v>
      </c>
      <c r="H252" s="3">
        <v>1106</v>
      </c>
      <c r="I252" s="12" t="s">
        <v>321</v>
      </c>
      <c r="K252" s="12" t="s">
        <v>798</v>
      </c>
      <c r="L252" s="12">
        <v>3</v>
      </c>
      <c r="Y252" s="3" t="s">
        <v>189</v>
      </c>
      <c r="AC252" s="3" t="s">
        <v>1515</v>
      </c>
    </row>
    <row r="253" spans="1:29" ht="14.4" x14ac:dyDescent="0.3">
      <c r="A253" s="3" t="s">
        <v>1908</v>
      </c>
      <c r="B253" s="9" t="s">
        <v>1894</v>
      </c>
      <c r="C253" s="9">
        <v>14</v>
      </c>
      <c r="D253" s="9" t="str">
        <f t="shared" si="3"/>
        <v>Analavory_13_14</v>
      </c>
      <c r="F253" s="3">
        <v>-19.018618</v>
      </c>
      <c r="G253" s="3">
        <v>46.708536000000002</v>
      </c>
      <c r="H253" s="3">
        <v>1263</v>
      </c>
      <c r="I253" s="12" t="s">
        <v>321</v>
      </c>
      <c r="K253" s="12" t="s">
        <v>798</v>
      </c>
      <c r="L253" s="12">
        <v>3</v>
      </c>
      <c r="AC253" s="3" t="s">
        <v>1521</v>
      </c>
    </row>
    <row r="254" spans="1:29" ht="14.4" x14ac:dyDescent="0.3">
      <c r="A254" s="3" t="s">
        <v>1908</v>
      </c>
      <c r="B254" s="9" t="s">
        <v>1895</v>
      </c>
      <c r="C254" s="9">
        <v>4</v>
      </c>
      <c r="D254" s="9" t="str">
        <f t="shared" si="3"/>
        <v>Analavory_14_4</v>
      </c>
      <c r="F254" s="3">
        <v>-19.011171999999998</v>
      </c>
      <c r="G254" s="3">
        <v>46.700806999999998</v>
      </c>
      <c r="H254" s="3">
        <v>1345</v>
      </c>
      <c r="I254" s="12" t="s">
        <v>321</v>
      </c>
      <c r="K254" s="12" t="s">
        <v>798</v>
      </c>
      <c r="L254" s="12">
        <v>3</v>
      </c>
      <c r="Y254" s="3" t="s">
        <v>179</v>
      </c>
      <c r="AC254" s="3" t="s">
        <v>1512</v>
      </c>
    </row>
    <row r="255" spans="1:29" ht="14.4" x14ac:dyDescent="0.3">
      <c r="A255" s="3" t="s">
        <v>1908</v>
      </c>
      <c r="B255" s="9" t="s">
        <v>1895</v>
      </c>
      <c r="C255" s="9">
        <v>6</v>
      </c>
      <c r="D255" s="9" t="str">
        <f t="shared" si="3"/>
        <v>Analavory_14_6</v>
      </c>
      <c r="F255" s="3">
        <v>-19.004856</v>
      </c>
      <c r="G255" s="3">
        <v>46.704284000000001</v>
      </c>
      <c r="H255" s="3">
        <v>1313</v>
      </c>
      <c r="I255" s="12" t="s">
        <v>321</v>
      </c>
      <c r="K255" s="12" t="s">
        <v>798</v>
      </c>
      <c r="L255" s="12">
        <v>3</v>
      </c>
      <c r="Y255" s="3" t="s">
        <v>179</v>
      </c>
      <c r="AC255" s="3" t="s">
        <v>1512</v>
      </c>
    </row>
    <row r="256" spans="1:29" ht="14.4" x14ac:dyDescent="0.3">
      <c r="A256" s="3" t="s">
        <v>1908</v>
      </c>
      <c r="B256" s="9" t="s">
        <v>1896</v>
      </c>
      <c r="C256" s="9">
        <v>7</v>
      </c>
      <c r="D256" s="9" t="str">
        <f t="shared" si="3"/>
        <v>Analavory_15_7</v>
      </c>
      <c r="F256" s="3">
        <v>-18.981097999999999</v>
      </c>
      <c r="G256" s="3">
        <v>46.700110000000002</v>
      </c>
      <c r="H256" s="3">
        <v>1373</v>
      </c>
      <c r="I256" s="12" t="s">
        <v>321</v>
      </c>
      <c r="K256" s="12" t="s">
        <v>798</v>
      </c>
      <c r="L256" s="12">
        <v>3</v>
      </c>
      <c r="Y256" s="3" t="s">
        <v>200</v>
      </c>
      <c r="AC256" s="3" t="s">
        <v>1516</v>
      </c>
    </row>
    <row r="257" spans="1:29" ht="14.4" x14ac:dyDescent="0.3">
      <c r="A257" s="3" t="s">
        <v>1908</v>
      </c>
      <c r="B257" s="9" t="s">
        <v>1896</v>
      </c>
      <c r="C257" s="9">
        <v>10</v>
      </c>
      <c r="D257" s="9" t="str">
        <f t="shared" si="3"/>
        <v>Analavory_15_10</v>
      </c>
      <c r="F257" s="3">
        <v>-18.982984999999999</v>
      </c>
      <c r="G257" s="3">
        <v>46.702413999999997</v>
      </c>
      <c r="H257" s="3">
        <v>1325</v>
      </c>
      <c r="I257" s="12" t="s">
        <v>321</v>
      </c>
      <c r="K257" s="12" t="s">
        <v>798</v>
      </c>
      <c r="L257" s="12">
        <v>3</v>
      </c>
      <c r="Y257" s="3" t="s">
        <v>179</v>
      </c>
      <c r="AC257" s="3" t="s">
        <v>1512</v>
      </c>
    </row>
    <row r="258" spans="1:29" ht="14.4" x14ac:dyDescent="0.3">
      <c r="A258" s="3" t="s">
        <v>1908</v>
      </c>
      <c r="B258" s="9" t="s">
        <v>1897</v>
      </c>
      <c r="C258" s="9">
        <v>4</v>
      </c>
      <c r="D258" s="9" t="str">
        <f t="shared" si="3"/>
        <v>Analavory_16_4</v>
      </c>
      <c r="F258" s="3">
        <v>-18.956841000000001</v>
      </c>
      <c r="G258" s="3">
        <v>46.708033999999998</v>
      </c>
      <c r="H258" s="3">
        <v>1210</v>
      </c>
      <c r="I258" s="12" t="s">
        <v>321</v>
      </c>
      <c r="K258" s="12" t="s">
        <v>798</v>
      </c>
      <c r="L258" s="12">
        <v>3</v>
      </c>
      <c r="Y258" s="3" t="s">
        <v>179</v>
      </c>
      <c r="AC258" s="3" t="s">
        <v>1512</v>
      </c>
    </row>
    <row r="259" spans="1:29" ht="14.4" x14ac:dyDescent="0.3">
      <c r="E259" s="3"/>
    </row>
    <row r="260" spans="1:29" ht="14.4" x14ac:dyDescent="0.3">
      <c r="E260" s="3"/>
    </row>
    <row r="261" spans="1:29" ht="14.4" x14ac:dyDescent="0.3">
      <c r="E261" s="3"/>
    </row>
    <row r="262" spans="1:29" ht="14.4" x14ac:dyDescent="0.3">
      <c r="E262" s="3"/>
    </row>
    <row r="263" spans="1:29" ht="14.4" x14ac:dyDescent="0.3">
      <c r="E263" s="3"/>
    </row>
    <row r="264" spans="1:29" ht="14.4" x14ac:dyDescent="0.3">
      <c r="E264" s="3"/>
    </row>
    <row r="265" spans="1:29" ht="14.4" x14ac:dyDescent="0.3">
      <c r="E265" s="3"/>
    </row>
    <row r="266" spans="1:29" ht="14.4" x14ac:dyDescent="0.3">
      <c r="E266" s="3"/>
    </row>
    <row r="267" spans="1:29" ht="14.4" x14ac:dyDescent="0.3">
      <c r="E267" s="3"/>
    </row>
    <row r="268" spans="1:29" ht="14.4" x14ac:dyDescent="0.3">
      <c r="E268" s="3"/>
    </row>
    <row r="269" spans="1:29" ht="14.4" x14ac:dyDescent="0.3">
      <c r="E269" s="3"/>
    </row>
    <row r="270" spans="1:29" ht="14.4" x14ac:dyDescent="0.3">
      <c r="E270" s="3"/>
    </row>
    <row r="271" spans="1:29" ht="14.4" x14ac:dyDescent="0.3">
      <c r="E271" s="3"/>
    </row>
    <row r="272" spans="1:29" ht="14.4" x14ac:dyDescent="0.3">
      <c r="E272" s="3"/>
    </row>
    <row r="273" spans="5:5" ht="14.4" x14ac:dyDescent="0.3">
      <c r="E273" s="3"/>
    </row>
    <row r="274" spans="5:5" ht="14.4" x14ac:dyDescent="0.3">
      <c r="E274" s="3"/>
    </row>
    <row r="275" spans="5:5" ht="14.4" x14ac:dyDescent="0.3">
      <c r="E275" s="3"/>
    </row>
    <row r="276" spans="5:5" ht="14.4" x14ac:dyDescent="0.3">
      <c r="E276" s="3"/>
    </row>
    <row r="277" spans="5:5" ht="14.4" x14ac:dyDescent="0.3">
      <c r="E277" s="3"/>
    </row>
    <row r="278" spans="5:5" ht="14.4" x14ac:dyDescent="0.3">
      <c r="E278" s="3"/>
    </row>
    <row r="279" spans="5:5" ht="14.4" x14ac:dyDescent="0.3">
      <c r="E279" s="3"/>
    </row>
    <row r="280" spans="5:5" ht="14.4" x14ac:dyDescent="0.3">
      <c r="E280" s="3"/>
    </row>
    <row r="281" spans="5:5" ht="14.4" x14ac:dyDescent="0.3">
      <c r="E281" s="3"/>
    </row>
    <row r="282" spans="5:5" ht="14.4" x14ac:dyDescent="0.3">
      <c r="E282" s="3"/>
    </row>
    <row r="283" spans="5:5" ht="14.4" x14ac:dyDescent="0.3">
      <c r="E283" s="3"/>
    </row>
    <row r="284" spans="5:5" ht="14.4" x14ac:dyDescent="0.3">
      <c r="E284" s="3"/>
    </row>
    <row r="285" spans="5:5" ht="14.4" x14ac:dyDescent="0.3">
      <c r="E285" s="3"/>
    </row>
    <row r="286" spans="5:5" ht="14.4" x14ac:dyDescent="0.3">
      <c r="E286" s="3"/>
    </row>
    <row r="287" spans="5:5" ht="14.4" x14ac:dyDescent="0.3">
      <c r="E287" s="3"/>
    </row>
    <row r="288" spans="5:5" ht="14.4" x14ac:dyDescent="0.3">
      <c r="E288" s="3"/>
    </row>
    <row r="289" spans="5:5" ht="14.4" x14ac:dyDescent="0.3">
      <c r="E289" s="3"/>
    </row>
    <row r="290" spans="5:5" ht="14.4" x14ac:dyDescent="0.3">
      <c r="E290" s="3"/>
    </row>
    <row r="291" spans="5:5" ht="14.4" x14ac:dyDescent="0.3">
      <c r="E291" s="3"/>
    </row>
    <row r="292" spans="5:5" ht="14.4" x14ac:dyDescent="0.3">
      <c r="E292" s="3"/>
    </row>
    <row r="293" spans="5:5" ht="14.4" x14ac:dyDescent="0.3">
      <c r="E293" s="3"/>
    </row>
    <row r="294" spans="5:5" ht="14.4" x14ac:dyDescent="0.3">
      <c r="E294" s="3"/>
    </row>
    <row r="295" spans="5:5" ht="14.4" x14ac:dyDescent="0.3">
      <c r="E295" s="3"/>
    </row>
    <row r="296" spans="5:5" ht="14.4" x14ac:dyDescent="0.3">
      <c r="E296" s="3"/>
    </row>
    <row r="297" spans="5:5" ht="14.4" x14ac:dyDescent="0.3">
      <c r="E297" s="3"/>
    </row>
    <row r="298" spans="5:5" ht="14.4" x14ac:dyDescent="0.3">
      <c r="E298" s="3"/>
    </row>
    <row r="299" spans="5:5" ht="14.4" x14ac:dyDescent="0.3">
      <c r="E299" s="3"/>
    </row>
    <row r="300" spans="5:5" ht="14.4" x14ac:dyDescent="0.3">
      <c r="E300" s="3"/>
    </row>
    <row r="301" spans="5:5" ht="14.4" x14ac:dyDescent="0.3">
      <c r="E301" s="3"/>
    </row>
    <row r="302" spans="5:5" ht="14.4" x14ac:dyDescent="0.3">
      <c r="E302" s="3"/>
    </row>
    <row r="303" spans="5:5" ht="14.4" x14ac:dyDescent="0.3">
      <c r="E303" s="3"/>
    </row>
    <row r="304" spans="5:5" ht="14.4" x14ac:dyDescent="0.3">
      <c r="E304" s="3"/>
    </row>
    <row r="305" spans="5:5" ht="14.4" x14ac:dyDescent="0.3">
      <c r="E305" s="3"/>
    </row>
    <row r="306" spans="5:5" ht="14.4" x14ac:dyDescent="0.3">
      <c r="E306" s="3"/>
    </row>
    <row r="307" spans="5:5" ht="14.4" x14ac:dyDescent="0.3">
      <c r="E307" s="3"/>
    </row>
    <row r="308" spans="5:5" ht="14.4" x14ac:dyDescent="0.3">
      <c r="E308" s="3"/>
    </row>
    <row r="309" spans="5:5" ht="14.4" x14ac:dyDescent="0.3">
      <c r="E309" s="3"/>
    </row>
    <row r="310" spans="5:5" ht="14.4" x14ac:dyDescent="0.3">
      <c r="E310" s="3"/>
    </row>
    <row r="311" spans="5:5" ht="14.4" x14ac:dyDescent="0.3">
      <c r="E311" s="3"/>
    </row>
    <row r="312" spans="5:5" ht="14.4" x14ac:dyDescent="0.3">
      <c r="E312" s="3"/>
    </row>
    <row r="313" spans="5:5" ht="14.4" x14ac:dyDescent="0.3">
      <c r="E313" s="3"/>
    </row>
    <row r="314" spans="5:5" ht="14.4" x14ac:dyDescent="0.3">
      <c r="E314" s="3"/>
    </row>
    <row r="315" spans="5:5" ht="14.4" x14ac:dyDescent="0.3">
      <c r="E315" s="3"/>
    </row>
    <row r="316" spans="5:5" ht="14.4" x14ac:dyDescent="0.3">
      <c r="E316" s="3"/>
    </row>
    <row r="317" spans="5:5" ht="14.4" x14ac:dyDescent="0.3">
      <c r="E317" s="3"/>
    </row>
    <row r="318" spans="5:5" ht="14.4" x14ac:dyDescent="0.3">
      <c r="E318" s="3"/>
    </row>
    <row r="319" spans="5:5" ht="14.4" x14ac:dyDescent="0.3">
      <c r="E319" s="3"/>
    </row>
    <row r="320" spans="5:5" ht="14.4" x14ac:dyDescent="0.3">
      <c r="E320" s="3"/>
    </row>
    <row r="321" spans="5:5" ht="14.4" x14ac:dyDescent="0.3">
      <c r="E321" s="3"/>
    </row>
    <row r="322" spans="5:5" ht="14.4" x14ac:dyDescent="0.3">
      <c r="E322" s="3"/>
    </row>
    <row r="323" spans="5:5" ht="14.4" x14ac:dyDescent="0.3">
      <c r="E323" s="3"/>
    </row>
    <row r="324" spans="5:5" ht="14.4" x14ac:dyDescent="0.3">
      <c r="E324" s="3"/>
    </row>
    <row r="325" spans="5:5" ht="14.4" x14ac:dyDescent="0.3">
      <c r="E325" s="3"/>
    </row>
    <row r="326" spans="5:5" ht="14.4" x14ac:dyDescent="0.3">
      <c r="E326" s="3"/>
    </row>
    <row r="327" spans="5:5" ht="14.4" x14ac:dyDescent="0.3">
      <c r="E327" s="3"/>
    </row>
    <row r="328" spans="5:5" ht="14.4" x14ac:dyDescent="0.3">
      <c r="E328" s="3"/>
    </row>
    <row r="329" spans="5:5" ht="14.4" x14ac:dyDescent="0.3">
      <c r="E329" s="3"/>
    </row>
    <row r="330" spans="5:5" ht="14.4" x14ac:dyDescent="0.3">
      <c r="E330" s="3"/>
    </row>
    <row r="331" spans="5:5" ht="14.4" x14ac:dyDescent="0.3">
      <c r="E331" s="3"/>
    </row>
    <row r="332" spans="5:5" ht="14.4" x14ac:dyDescent="0.3">
      <c r="E332" s="3"/>
    </row>
    <row r="333" spans="5:5" ht="14.4" x14ac:dyDescent="0.3">
      <c r="E333" s="3"/>
    </row>
    <row r="334" spans="5:5" ht="14.4" x14ac:dyDescent="0.3">
      <c r="E334" s="3"/>
    </row>
    <row r="335" spans="5:5" ht="14.4" x14ac:dyDescent="0.3">
      <c r="E335" s="3"/>
    </row>
    <row r="336" spans="5:5" ht="14.4" x14ac:dyDescent="0.3">
      <c r="E336" s="3"/>
    </row>
    <row r="337" spans="5:5" ht="14.4" x14ac:dyDescent="0.3">
      <c r="E337" s="3"/>
    </row>
    <row r="338" spans="5:5" ht="14.4" x14ac:dyDescent="0.3">
      <c r="E338" s="3"/>
    </row>
    <row r="339" spans="5:5" ht="14.4" x14ac:dyDescent="0.3">
      <c r="E339" s="3"/>
    </row>
    <row r="340" spans="5:5" ht="14.4" x14ac:dyDescent="0.3">
      <c r="E340" s="3"/>
    </row>
    <row r="341" spans="5:5" ht="14.4" x14ac:dyDescent="0.3">
      <c r="E341" s="3"/>
    </row>
    <row r="342" spans="5:5" ht="14.4" x14ac:dyDescent="0.3">
      <c r="E342" s="3"/>
    </row>
    <row r="343" spans="5:5" ht="14.4" x14ac:dyDescent="0.3">
      <c r="E343" s="3"/>
    </row>
    <row r="344" spans="5:5" ht="14.4" x14ac:dyDescent="0.3">
      <c r="E344" s="3"/>
    </row>
    <row r="345" spans="5:5" ht="14.4" x14ac:dyDescent="0.3">
      <c r="E345" s="3"/>
    </row>
    <row r="346" spans="5:5" ht="14.4" x14ac:dyDescent="0.3">
      <c r="E346" s="3"/>
    </row>
    <row r="347" spans="5:5" ht="14.4" x14ac:dyDescent="0.3">
      <c r="E347" s="3"/>
    </row>
    <row r="348" spans="5:5" ht="14.4" x14ac:dyDescent="0.3">
      <c r="E348" s="3"/>
    </row>
    <row r="349" spans="5:5" ht="14.4" x14ac:dyDescent="0.3">
      <c r="E349" s="3"/>
    </row>
    <row r="350" spans="5:5" ht="14.4" x14ac:dyDescent="0.3">
      <c r="E350" s="3"/>
    </row>
    <row r="351" spans="5:5" ht="14.4" x14ac:dyDescent="0.3">
      <c r="E351" s="3"/>
    </row>
    <row r="352" spans="5:5" ht="14.4" x14ac:dyDescent="0.3">
      <c r="E352" s="3"/>
    </row>
    <row r="353" spans="5:5" ht="14.4" x14ac:dyDescent="0.3">
      <c r="E353" s="3"/>
    </row>
    <row r="354" spans="5:5" ht="14.4" x14ac:dyDescent="0.3">
      <c r="E354" s="3"/>
    </row>
    <row r="355" spans="5:5" ht="14.4" x14ac:dyDescent="0.3">
      <c r="E355" s="3"/>
    </row>
    <row r="356" spans="5:5" ht="14.4" x14ac:dyDescent="0.3">
      <c r="E356" s="3"/>
    </row>
    <row r="357" spans="5:5" ht="14.4" x14ac:dyDescent="0.3">
      <c r="E357" s="3"/>
    </row>
    <row r="358" spans="5:5" ht="14.4" x14ac:dyDescent="0.3">
      <c r="E358" s="3"/>
    </row>
    <row r="359" spans="5:5" ht="14.4" x14ac:dyDescent="0.3">
      <c r="E359" s="3"/>
    </row>
    <row r="360" spans="5:5" ht="14.4" x14ac:dyDescent="0.3">
      <c r="E360" s="3"/>
    </row>
    <row r="361" spans="5:5" ht="14.4" x14ac:dyDescent="0.3">
      <c r="E361" s="3"/>
    </row>
    <row r="362" spans="5:5" ht="14.4" x14ac:dyDescent="0.3">
      <c r="E362" s="3"/>
    </row>
    <row r="363" spans="5:5" ht="14.4" x14ac:dyDescent="0.3">
      <c r="E363" s="3"/>
    </row>
    <row r="364" spans="5:5" ht="14.4" x14ac:dyDescent="0.3">
      <c r="E364" s="3"/>
    </row>
    <row r="365" spans="5:5" ht="14.4" x14ac:dyDescent="0.3">
      <c r="E365" s="3"/>
    </row>
    <row r="366" spans="5:5" ht="14.4" x14ac:dyDescent="0.3">
      <c r="E366" s="3"/>
    </row>
    <row r="367" spans="5:5" ht="14.4" x14ac:dyDescent="0.3">
      <c r="E367" s="3"/>
    </row>
    <row r="368" spans="5:5" ht="14.4" x14ac:dyDescent="0.3">
      <c r="E368" s="3"/>
    </row>
    <row r="369" spans="5:5" ht="14.4" x14ac:dyDescent="0.3">
      <c r="E369" s="3"/>
    </row>
    <row r="370" spans="5:5" ht="14.4" x14ac:dyDescent="0.3">
      <c r="E370" s="3"/>
    </row>
    <row r="371" spans="5:5" ht="14.4" x14ac:dyDescent="0.3">
      <c r="E371" s="3"/>
    </row>
    <row r="372" spans="5:5" ht="14.4" x14ac:dyDescent="0.3">
      <c r="E372" s="3"/>
    </row>
    <row r="373" spans="5:5" ht="14.4" x14ac:dyDescent="0.3">
      <c r="E373" s="3"/>
    </row>
    <row r="374" spans="5:5" ht="14.4" x14ac:dyDescent="0.3">
      <c r="E374" s="3"/>
    </row>
    <row r="375" spans="5:5" ht="14.4" x14ac:dyDescent="0.3">
      <c r="E375" s="3"/>
    </row>
    <row r="376" spans="5:5" ht="14.4" x14ac:dyDescent="0.3">
      <c r="E376" s="3"/>
    </row>
    <row r="377" spans="5:5" ht="14.4" x14ac:dyDescent="0.3">
      <c r="E377" s="3"/>
    </row>
    <row r="378" spans="5:5" ht="14.4" x14ac:dyDescent="0.3">
      <c r="E378" s="3"/>
    </row>
    <row r="379" spans="5:5" ht="14.4" x14ac:dyDescent="0.3">
      <c r="E379" s="3"/>
    </row>
    <row r="380" spans="5:5" ht="14.4" x14ac:dyDescent="0.3">
      <c r="E380" s="3"/>
    </row>
    <row r="381" spans="5:5" ht="14.4" x14ac:dyDescent="0.3">
      <c r="E381" s="3"/>
    </row>
    <row r="382" spans="5:5" ht="14.4" x14ac:dyDescent="0.3">
      <c r="E382" s="3"/>
    </row>
    <row r="383" spans="5:5" ht="14.4" x14ac:dyDescent="0.3">
      <c r="E383" s="3"/>
    </row>
    <row r="384" spans="5:5" ht="14.4" x14ac:dyDescent="0.3">
      <c r="E384" s="3"/>
    </row>
    <row r="385" spans="5:5" ht="14.4" x14ac:dyDescent="0.3">
      <c r="E385" s="3"/>
    </row>
    <row r="386" spans="5:5" ht="14.4" x14ac:dyDescent="0.3">
      <c r="E386" s="3"/>
    </row>
    <row r="387" spans="5:5" ht="14.4" x14ac:dyDescent="0.3">
      <c r="E387" s="3"/>
    </row>
    <row r="388" spans="5:5" ht="14.4" x14ac:dyDescent="0.3">
      <c r="E388" s="3"/>
    </row>
    <row r="389" spans="5:5" ht="14.4" x14ac:dyDescent="0.3">
      <c r="E389" s="3"/>
    </row>
    <row r="390" spans="5:5" ht="14.4" x14ac:dyDescent="0.3">
      <c r="E390" s="3"/>
    </row>
    <row r="391" spans="5:5" ht="14.4" x14ac:dyDescent="0.3">
      <c r="E391" s="3"/>
    </row>
    <row r="392" spans="5:5" ht="14.4" x14ac:dyDescent="0.3">
      <c r="E392" s="3"/>
    </row>
    <row r="393" spans="5:5" ht="14.4" x14ac:dyDescent="0.3">
      <c r="E393" s="3"/>
    </row>
    <row r="394" spans="5:5" ht="14.4" x14ac:dyDescent="0.3">
      <c r="E394" s="3"/>
    </row>
    <row r="395" spans="5:5" ht="14.4" x14ac:dyDescent="0.3">
      <c r="E395" s="3"/>
    </row>
    <row r="396" spans="5:5" ht="14.4" x14ac:dyDescent="0.3">
      <c r="E396" s="3"/>
    </row>
    <row r="397" spans="5:5" ht="14.4" x14ac:dyDescent="0.3">
      <c r="E397" s="3"/>
    </row>
    <row r="398" spans="5:5" ht="14.4" x14ac:dyDescent="0.3">
      <c r="E398" s="3"/>
    </row>
    <row r="399" spans="5:5" ht="14.4" x14ac:dyDescent="0.3">
      <c r="E399" s="3"/>
    </row>
    <row r="400" spans="5:5" ht="14.4" x14ac:dyDescent="0.3">
      <c r="E400" s="3"/>
    </row>
    <row r="401" spans="5:5" ht="14.4" x14ac:dyDescent="0.3">
      <c r="E401" s="3"/>
    </row>
    <row r="402" spans="5:5" ht="14.4" x14ac:dyDescent="0.3">
      <c r="E402" s="3"/>
    </row>
    <row r="403" spans="5:5" ht="14.4" x14ac:dyDescent="0.3">
      <c r="E403" s="3"/>
    </row>
    <row r="404" spans="5:5" ht="14.4" x14ac:dyDescent="0.3">
      <c r="E404" s="3"/>
    </row>
    <row r="405" spans="5:5" ht="14.4" x14ac:dyDescent="0.3">
      <c r="E405" s="3"/>
    </row>
    <row r="406" spans="5:5" ht="14.4" x14ac:dyDescent="0.3">
      <c r="E406" s="3"/>
    </row>
    <row r="407" spans="5:5" ht="14.4" x14ac:dyDescent="0.3">
      <c r="E407" s="3"/>
    </row>
    <row r="408" spans="5:5" ht="14.4" x14ac:dyDescent="0.3">
      <c r="E408" s="3"/>
    </row>
    <row r="409" spans="5:5" ht="14.4" x14ac:dyDescent="0.3">
      <c r="E409" s="3"/>
    </row>
    <row r="410" spans="5:5" ht="14.4" x14ac:dyDescent="0.3">
      <c r="E410" s="3"/>
    </row>
    <row r="411" spans="5:5" ht="14.4" x14ac:dyDescent="0.3">
      <c r="E411" s="3"/>
    </row>
    <row r="412" spans="5:5" ht="14.4" x14ac:dyDescent="0.3">
      <c r="E412" s="3"/>
    </row>
    <row r="413" spans="5:5" ht="14.4" x14ac:dyDescent="0.3">
      <c r="E413" s="3"/>
    </row>
    <row r="414" spans="5:5" ht="14.4" x14ac:dyDescent="0.3">
      <c r="E414" s="3"/>
    </row>
    <row r="415" spans="5:5" ht="14.4" x14ac:dyDescent="0.3">
      <c r="E415" s="3"/>
    </row>
    <row r="416" spans="5:5" ht="14.4" x14ac:dyDescent="0.3">
      <c r="E416" s="3"/>
    </row>
    <row r="417" spans="5:5" ht="14.4" x14ac:dyDescent="0.3">
      <c r="E417" s="3"/>
    </row>
    <row r="418" spans="5:5" ht="14.4" x14ac:dyDescent="0.3">
      <c r="E418" s="3"/>
    </row>
    <row r="419" spans="5:5" ht="14.4" x14ac:dyDescent="0.3">
      <c r="E419" s="3"/>
    </row>
    <row r="420" spans="5:5" ht="14.4" x14ac:dyDescent="0.3">
      <c r="E420" s="3"/>
    </row>
    <row r="421" spans="5:5" ht="14.4" x14ac:dyDescent="0.3">
      <c r="E421" s="3"/>
    </row>
    <row r="422" spans="5:5" ht="14.4" x14ac:dyDescent="0.3">
      <c r="E422" s="3"/>
    </row>
    <row r="423" spans="5:5" ht="14.4" x14ac:dyDescent="0.3">
      <c r="E423" s="3"/>
    </row>
    <row r="424" spans="5:5" ht="14.4" x14ac:dyDescent="0.3">
      <c r="E424" s="3"/>
    </row>
    <row r="425" spans="5:5" ht="14.4" x14ac:dyDescent="0.3">
      <c r="E425" s="3"/>
    </row>
    <row r="426" spans="5:5" ht="14.4" x14ac:dyDescent="0.3">
      <c r="E426" s="3"/>
    </row>
    <row r="427" spans="5:5" ht="14.4" x14ac:dyDescent="0.3">
      <c r="E427" s="3"/>
    </row>
    <row r="428" spans="5:5" ht="14.4" x14ac:dyDescent="0.3">
      <c r="E428" s="3"/>
    </row>
    <row r="429" spans="5:5" ht="14.4" x14ac:dyDescent="0.3">
      <c r="E429" s="3"/>
    </row>
    <row r="430" spans="5:5" ht="14.4" x14ac:dyDescent="0.3">
      <c r="E430" s="3"/>
    </row>
    <row r="431" spans="5:5" ht="14.4" x14ac:dyDescent="0.3">
      <c r="E431" s="3"/>
    </row>
    <row r="432" spans="5:5" ht="14.4" x14ac:dyDescent="0.3">
      <c r="E432" s="3"/>
    </row>
    <row r="433" spans="5:5" ht="14.4" x14ac:dyDescent="0.3">
      <c r="E433" s="3"/>
    </row>
    <row r="434" spans="5:5" ht="14.4" x14ac:dyDescent="0.3">
      <c r="E434" s="3"/>
    </row>
    <row r="435" spans="5:5" ht="14.4" x14ac:dyDescent="0.3">
      <c r="E435" s="3"/>
    </row>
    <row r="436" spans="5:5" ht="14.4" x14ac:dyDescent="0.3">
      <c r="E436" s="3"/>
    </row>
    <row r="437" spans="5:5" ht="14.4" x14ac:dyDescent="0.3">
      <c r="E437" s="3"/>
    </row>
    <row r="438" spans="5:5" ht="14.4" x14ac:dyDescent="0.3">
      <c r="E438" s="3"/>
    </row>
    <row r="439" spans="5:5" ht="14.4" x14ac:dyDescent="0.3">
      <c r="E439" s="3"/>
    </row>
    <row r="440" spans="5:5" ht="14.4" x14ac:dyDescent="0.3">
      <c r="E440" s="3"/>
    </row>
    <row r="441" spans="5:5" ht="14.4" x14ac:dyDescent="0.3">
      <c r="E441" s="3"/>
    </row>
    <row r="442" spans="5:5" ht="14.4" x14ac:dyDescent="0.3">
      <c r="E442" s="3"/>
    </row>
    <row r="443" spans="5:5" ht="14.4" x14ac:dyDescent="0.3">
      <c r="E443" s="3"/>
    </row>
    <row r="444" spans="5:5" ht="14.4" x14ac:dyDescent="0.3">
      <c r="E444" s="3"/>
    </row>
    <row r="445" spans="5:5" ht="14.4" x14ac:dyDescent="0.3">
      <c r="E445" s="3"/>
    </row>
    <row r="446" spans="5:5" ht="14.4" x14ac:dyDescent="0.3">
      <c r="E446" s="3"/>
    </row>
    <row r="447" spans="5:5" ht="14.4" x14ac:dyDescent="0.3">
      <c r="E447" s="3"/>
    </row>
    <row r="448" spans="5:5" ht="14.4" x14ac:dyDescent="0.3">
      <c r="E448" s="3"/>
    </row>
    <row r="449" spans="5:5" ht="14.4" x14ac:dyDescent="0.3">
      <c r="E449" s="3"/>
    </row>
    <row r="450" spans="5:5" ht="14.4" x14ac:dyDescent="0.3">
      <c r="E450" s="3"/>
    </row>
    <row r="451" spans="5:5" ht="14.4" x14ac:dyDescent="0.3">
      <c r="E451" s="3"/>
    </row>
    <row r="452" spans="5:5" ht="14.4" x14ac:dyDescent="0.3">
      <c r="E452" s="3"/>
    </row>
    <row r="453" spans="5:5" ht="14.4" x14ac:dyDescent="0.3">
      <c r="E453" s="3"/>
    </row>
    <row r="454" spans="5:5" ht="14.4" x14ac:dyDescent="0.3">
      <c r="E454" s="3"/>
    </row>
    <row r="455" spans="5:5" ht="14.4" x14ac:dyDescent="0.3">
      <c r="E455" s="3"/>
    </row>
    <row r="456" spans="5:5" ht="14.4" x14ac:dyDescent="0.3">
      <c r="E456" s="3"/>
    </row>
    <row r="457" spans="5:5" ht="14.4" x14ac:dyDescent="0.3">
      <c r="E457" s="3"/>
    </row>
    <row r="458" spans="5:5" ht="14.4" x14ac:dyDescent="0.3">
      <c r="E458" s="3"/>
    </row>
    <row r="459" spans="5:5" ht="14.4" x14ac:dyDescent="0.3">
      <c r="E459" s="3"/>
    </row>
    <row r="460" spans="5:5" ht="14.4" x14ac:dyDescent="0.3">
      <c r="E460" s="3"/>
    </row>
    <row r="461" spans="5:5" ht="14.4" x14ac:dyDescent="0.3">
      <c r="E461" s="3"/>
    </row>
    <row r="462" spans="5:5" ht="14.4" x14ac:dyDescent="0.3">
      <c r="E462" s="3"/>
    </row>
    <row r="463" spans="5:5" ht="14.4" x14ac:dyDescent="0.3">
      <c r="E463" s="3"/>
    </row>
    <row r="464" spans="5:5" ht="14.4" x14ac:dyDescent="0.3">
      <c r="E464" s="3"/>
    </row>
    <row r="465" spans="5:5" ht="14.4" x14ac:dyDescent="0.3">
      <c r="E465" s="3"/>
    </row>
    <row r="466" spans="5:5" ht="14.4" x14ac:dyDescent="0.3">
      <c r="E466" s="3"/>
    </row>
    <row r="467" spans="5:5" ht="14.4" x14ac:dyDescent="0.3">
      <c r="E467" s="3"/>
    </row>
    <row r="468" spans="5:5" ht="14.4" x14ac:dyDescent="0.3">
      <c r="E468" s="3"/>
    </row>
    <row r="469" spans="5:5" ht="14.4" x14ac:dyDescent="0.3">
      <c r="E469" s="3"/>
    </row>
    <row r="470" spans="5:5" ht="14.4" x14ac:dyDescent="0.3">
      <c r="E470" s="3"/>
    </row>
    <row r="471" spans="5:5" ht="14.4" x14ac:dyDescent="0.3">
      <c r="E471" s="3"/>
    </row>
    <row r="472" spans="5:5" ht="14.4" x14ac:dyDescent="0.3">
      <c r="E472" s="3"/>
    </row>
    <row r="473" spans="5:5" ht="14.4" x14ac:dyDescent="0.3">
      <c r="E473" s="3"/>
    </row>
    <row r="474" spans="5:5" ht="14.4" x14ac:dyDescent="0.3">
      <c r="E474" s="3"/>
    </row>
    <row r="475" spans="5:5" ht="14.4" x14ac:dyDescent="0.3">
      <c r="E475" s="3"/>
    </row>
    <row r="476" spans="5:5" ht="14.4" x14ac:dyDescent="0.3">
      <c r="E476" s="3"/>
    </row>
    <row r="477" spans="5:5" ht="14.4" x14ac:dyDescent="0.3">
      <c r="E477" s="3"/>
    </row>
    <row r="478" spans="5:5" ht="14.4" x14ac:dyDescent="0.3">
      <c r="E478" s="3"/>
    </row>
    <row r="479" spans="5:5" ht="14.4" x14ac:dyDescent="0.3">
      <c r="E479" s="3"/>
    </row>
    <row r="480" spans="5:5" ht="14.4" x14ac:dyDescent="0.3">
      <c r="E480" s="3"/>
    </row>
    <row r="481" spans="5:5" ht="14.4" x14ac:dyDescent="0.3">
      <c r="E481" s="3"/>
    </row>
    <row r="482" spans="5:5" ht="14.4" x14ac:dyDescent="0.3">
      <c r="E482" s="3"/>
    </row>
    <row r="483" spans="5:5" ht="14.4" x14ac:dyDescent="0.3">
      <c r="E483" s="3"/>
    </row>
    <row r="484" spans="5:5" ht="14.4" x14ac:dyDescent="0.3">
      <c r="E484" s="3"/>
    </row>
    <row r="485" spans="5:5" ht="14.4" x14ac:dyDescent="0.3">
      <c r="E485" s="3"/>
    </row>
    <row r="486" spans="5:5" ht="14.4" x14ac:dyDescent="0.3">
      <c r="E486" s="3"/>
    </row>
    <row r="487" spans="5:5" ht="14.4" x14ac:dyDescent="0.3">
      <c r="E487" s="3"/>
    </row>
    <row r="488" spans="5:5" ht="14.4" x14ac:dyDescent="0.3">
      <c r="E488" s="3"/>
    </row>
    <row r="489" spans="5:5" ht="14.4" x14ac:dyDescent="0.3">
      <c r="E489" s="3"/>
    </row>
    <row r="490" spans="5:5" ht="14.4" x14ac:dyDescent="0.3">
      <c r="E490" s="3"/>
    </row>
    <row r="491" spans="5:5" ht="14.4" x14ac:dyDescent="0.3">
      <c r="E491" s="3"/>
    </row>
    <row r="492" spans="5:5" ht="14.4" x14ac:dyDescent="0.3">
      <c r="E492" s="3"/>
    </row>
    <row r="493" spans="5:5" ht="14.4" x14ac:dyDescent="0.3">
      <c r="E493" s="3"/>
    </row>
    <row r="494" spans="5:5" ht="14.4" x14ac:dyDescent="0.3">
      <c r="E494" s="3"/>
    </row>
    <row r="495" spans="5:5" ht="14.4" x14ac:dyDescent="0.3">
      <c r="E495" s="3"/>
    </row>
    <row r="496" spans="5:5" ht="14.4" x14ac:dyDescent="0.3">
      <c r="E496" s="3"/>
    </row>
    <row r="497" spans="5:5" ht="14.4" x14ac:dyDescent="0.3">
      <c r="E497" s="3"/>
    </row>
    <row r="498" spans="5:5" ht="14.4" x14ac:dyDescent="0.3">
      <c r="E498" s="3"/>
    </row>
    <row r="499" spans="5:5" ht="14.4" x14ac:dyDescent="0.3">
      <c r="E499" s="3"/>
    </row>
    <row r="500" spans="5:5" ht="14.4" x14ac:dyDescent="0.3">
      <c r="E500" s="3"/>
    </row>
    <row r="501" spans="5:5" ht="14.4" x14ac:dyDescent="0.3">
      <c r="E501" s="3"/>
    </row>
    <row r="502" spans="5:5" ht="14.4" x14ac:dyDescent="0.3">
      <c r="E502" s="3"/>
    </row>
    <row r="503" spans="5:5" ht="14.4" x14ac:dyDescent="0.3">
      <c r="E503" s="3"/>
    </row>
    <row r="504" spans="5:5" ht="14.4" x14ac:dyDescent="0.3">
      <c r="E504" s="3"/>
    </row>
    <row r="505" spans="5:5" ht="14.4" x14ac:dyDescent="0.3">
      <c r="E505" s="3"/>
    </row>
    <row r="506" spans="5:5" ht="14.4" x14ac:dyDescent="0.3">
      <c r="E506" s="3"/>
    </row>
    <row r="507" spans="5:5" ht="14.4" x14ac:dyDescent="0.3">
      <c r="E507" s="3"/>
    </row>
    <row r="508" spans="5:5" ht="14.4" x14ac:dyDescent="0.3">
      <c r="E508" s="3"/>
    </row>
    <row r="509" spans="5:5" ht="14.4" x14ac:dyDescent="0.3">
      <c r="E509" s="3"/>
    </row>
    <row r="510" spans="5:5" ht="14.4" x14ac:dyDescent="0.3">
      <c r="E510" s="3"/>
    </row>
    <row r="511" spans="5:5" ht="14.4" x14ac:dyDescent="0.3">
      <c r="E511" s="3"/>
    </row>
    <row r="512" spans="5:5" ht="14.4" x14ac:dyDescent="0.3">
      <c r="E512" s="3"/>
    </row>
    <row r="513" spans="5:5" ht="14.4" x14ac:dyDescent="0.3">
      <c r="E513" s="3"/>
    </row>
    <row r="514" spans="5:5" ht="14.4" x14ac:dyDescent="0.3">
      <c r="E514" s="3"/>
    </row>
    <row r="515" spans="5:5" ht="14.4" x14ac:dyDescent="0.3">
      <c r="E515" s="3"/>
    </row>
    <row r="516" spans="5:5" ht="14.4" x14ac:dyDescent="0.3">
      <c r="E516" s="3"/>
    </row>
    <row r="517" spans="5:5" ht="14.4" x14ac:dyDescent="0.3">
      <c r="E517" s="3"/>
    </row>
    <row r="518" spans="5:5" ht="14.4" x14ac:dyDescent="0.3">
      <c r="E518" s="3"/>
    </row>
    <row r="519" spans="5:5" ht="14.4" x14ac:dyDescent="0.3">
      <c r="E519" s="3"/>
    </row>
    <row r="520" spans="5:5" ht="14.4" x14ac:dyDescent="0.3">
      <c r="E520" s="3"/>
    </row>
    <row r="521" spans="5:5" ht="14.4" x14ac:dyDescent="0.3">
      <c r="E521" s="3"/>
    </row>
    <row r="522" spans="5:5" ht="14.4" x14ac:dyDescent="0.3">
      <c r="E522" s="3"/>
    </row>
    <row r="523" spans="5:5" ht="14.4" x14ac:dyDescent="0.3">
      <c r="E523" s="3"/>
    </row>
    <row r="524" spans="5:5" ht="14.4" x14ac:dyDescent="0.3">
      <c r="E524" s="3"/>
    </row>
    <row r="525" spans="5:5" ht="14.4" x14ac:dyDescent="0.3">
      <c r="E525" s="3"/>
    </row>
    <row r="526" spans="5:5" ht="14.4" x14ac:dyDescent="0.3">
      <c r="E526" s="3"/>
    </row>
    <row r="527" spans="5:5" ht="14.4" x14ac:dyDescent="0.3">
      <c r="E527" s="3"/>
    </row>
    <row r="528" spans="5:5" ht="14.4" x14ac:dyDescent="0.3">
      <c r="E528" s="3"/>
    </row>
    <row r="529" spans="5:5" ht="14.4" x14ac:dyDescent="0.3">
      <c r="E529" s="3"/>
    </row>
    <row r="530" spans="5:5" ht="14.4" x14ac:dyDescent="0.3">
      <c r="E530" s="3"/>
    </row>
    <row r="531" spans="5:5" ht="14.4" x14ac:dyDescent="0.3">
      <c r="E531" s="3"/>
    </row>
    <row r="532" spans="5:5" ht="14.4" x14ac:dyDescent="0.3">
      <c r="E532" s="3"/>
    </row>
    <row r="533" spans="5:5" ht="14.4" x14ac:dyDescent="0.3">
      <c r="E533" s="3"/>
    </row>
    <row r="534" spans="5:5" ht="14.4" x14ac:dyDescent="0.3">
      <c r="E534" s="3"/>
    </row>
    <row r="535" spans="5:5" ht="14.4" x14ac:dyDescent="0.3">
      <c r="E535" s="3"/>
    </row>
    <row r="536" spans="5:5" ht="14.4" x14ac:dyDescent="0.3">
      <c r="E536" s="3"/>
    </row>
    <row r="537" spans="5:5" ht="14.4" x14ac:dyDescent="0.3">
      <c r="E537" s="3"/>
    </row>
    <row r="538" spans="5:5" ht="14.4" x14ac:dyDescent="0.3">
      <c r="E538" s="3"/>
    </row>
    <row r="539" spans="5:5" ht="14.4" x14ac:dyDescent="0.3">
      <c r="E539" s="3"/>
    </row>
    <row r="540" spans="5:5" ht="14.4" x14ac:dyDescent="0.3">
      <c r="E540" s="3"/>
    </row>
    <row r="541" spans="5:5" ht="14.4" x14ac:dyDescent="0.3">
      <c r="E541" s="3"/>
    </row>
    <row r="542" spans="5:5" ht="14.4" x14ac:dyDescent="0.3">
      <c r="E542" s="3"/>
    </row>
    <row r="543" spans="5:5" ht="14.4" x14ac:dyDescent="0.3">
      <c r="E543" s="3"/>
    </row>
    <row r="544" spans="5:5" ht="14.4" x14ac:dyDescent="0.3">
      <c r="E544" s="3"/>
    </row>
    <row r="545" spans="5:5" ht="14.4" x14ac:dyDescent="0.3">
      <c r="E545" s="3"/>
    </row>
    <row r="546" spans="5:5" ht="14.4" x14ac:dyDescent="0.3">
      <c r="E546" s="3"/>
    </row>
    <row r="547" spans="5:5" ht="14.4" x14ac:dyDescent="0.3">
      <c r="E547" s="3"/>
    </row>
    <row r="548" spans="5:5" ht="14.4" x14ac:dyDescent="0.3">
      <c r="E548" s="3"/>
    </row>
    <row r="549" spans="5:5" ht="14.4" x14ac:dyDescent="0.3">
      <c r="E549" s="3"/>
    </row>
    <row r="550" spans="5:5" ht="14.4" x14ac:dyDescent="0.3">
      <c r="E550" s="3"/>
    </row>
    <row r="551" spans="5:5" ht="14.4" x14ac:dyDescent="0.3">
      <c r="E551" s="3"/>
    </row>
    <row r="552" spans="5:5" ht="14.4" x14ac:dyDescent="0.3">
      <c r="E552" s="3"/>
    </row>
    <row r="553" spans="5:5" ht="14.4" x14ac:dyDescent="0.3">
      <c r="E553" s="3"/>
    </row>
    <row r="554" spans="5:5" ht="14.4" x14ac:dyDescent="0.3">
      <c r="E554" s="3"/>
    </row>
    <row r="555" spans="5:5" ht="14.4" x14ac:dyDescent="0.3">
      <c r="E555" s="3"/>
    </row>
    <row r="556" spans="5:5" ht="14.4" x14ac:dyDescent="0.3">
      <c r="E556" s="3"/>
    </row>
    <row r="557" spans="5:5" ht="14.4" x14ac:dyDescent="0.3">
      <c r="E557" s="3"/>
    </row>
    <row r="558" spans="5:5" ht="14.4" x14ac:dyDescent="0.3">
      <c r="E558" s="3"/>
    </row>
    <row r="559" spans="5:5" ht="14.4" x14ac:dyDescent="0.3">
      <c r="E559" s="3"/>
    </row>
    <row r="560" spans="5:5" ht="14.4" x14ac:dyDescent="0.3">
      <c r="E560" s="3"/>
    </row>
    <row r="561" spans="5:5" ht="14.4" x14ac:dyDescent="0.3">
      <c r="E561" s="3"/>
    </row>
    <row r="562" spans="5:5" ht="14.4" x14ac:dyDescent="0.3">
      <c r="E562" s="3"/>
    </row>
    <row r="563" spans="5:5" ht="14.4" x14ac:dyDescent="0.3">
      <c r="E563" s="3"/>
    </row>
    <row r="564" spans="5:5" ht="14.4" x14ac:dyDescent="0.3">
      <c r="E564" s="3"/>
    </row>
    <row r="565" spans="5:5" ht="14.4" x14ac:dyDescent="0.3">
      <c r="E565" s="3"/>
    </row>
    <row r="566" spans="5:5" ht="14.4" x14ac:dyDescent="0.3">
      <c r="E566" s="3"/>
    </row>
    <row r="567" spans="5:5" ht="14.4" x14ac:dyDescent="0.3">
      <c r="E567" s="3"/>
    </row>
    <row r="568" spans="5:5" ht="14.4" x14ac:dyDescent="0.3">
      <c r="E568" s="3"/>
    </row>
    <row r="569" spans="5:5" ht="14.4" x14ac:dyDescent="0.3">
      <c r="E569" s="3"/>
    </row>
    <row r="570" spans="5:5" ht="14.4" x14ac:dyDescent="0.3">
      <c r="E570" s="3"/>
    </row>
    <row r="571" spans="5:5" ht="14.4" x14ac:dyDescent="0.3">
      <c r="E571" s="3"/>
    </row>
    <row r="572" spans="5:5" ht="14.4" x14ac:dyDescent="0.3">
      <c r="E572" s="3"/>
    </row>
    <row r="573" spans="5:5" ht="14.4" x14ac:dyDescent="0.3">
      <c r="E573" s="3"/>
    </row>
    <row r="574" spans="5:5" ht="14.4" x14ac:dyDescent="0.3">
      <c r="E574" s="3"/>
    </row>
    <row r="575" spans="5:5" ht="14.4" x14ac:dyDescent="0.3">
      <c r="E575" s="3"/>
    </row>
    <row r="576" spans="5:5" ht="14.4" x14ac:dyDescent="0.3">
      <c r="E576" s="3"/>
    </row>
    <row r="577" spans="5:5" ht="14.4" x14ac:dyDescent="0.3">
      <c r="E577" s="3"/>
    </row>
    <row r="578" spans="5:5" ht="14.4" x14ac:dyDescent="0.3">
      <c r="E578" s="3"/>
    </row>
    <row r="579" spans="5:5" ht="14.4" x14ac:dyDescent="0.3">
      <c r="E579" s="3"/>
    </row>
    <row r="580" spans="5:5" ht="14.4" x14ac:dyDescent="0.3">
      <c r="E580" s="3"/>
    </row>
    <row r="581" spans="5:5" ht="14.4" x14ac:dyDescent="0.3">
      <c r="E581" s="3"/>
    </row>
    <row r="582" spans="5:5" ht="14.4" x14ac:dyDescent="0.3">
      <c r="E582" s="3"/>
    </row>
    <row r="583" spans="5:5" ht="14.4" x14ac:dyDescent="0.3">
      <c r="E583" s="3"/>
    </row>
    <row r="584" spans="5:5" ht="14.4" x14ac:dyDescent="0.3">
      <c r="E584" s="3"/>
    </row>
    <row r="585" spans="5:5" ht="14.4" x14ac:dyDescent="0.3">
      <c r="E585" s="3"/>
    </row>
    <row r="586" spans="5:5" ht="14.4" x14ac:dyDescent="0.3">
      <c r="E586" s="3"/>
    </row>
    <row r="587" spans="5:5" ht="14.4" x14ac:dyDescent="0.3">
      <c r="E587" s="3"/>
    </row>
    <row r="588" spans="5:5" ht="14.4" x14ac:dyDescent="0.3">
      <c r="E588" s="3"/>
    </row>
    <row r="589" spans="5:5" ht="14.4" x14ac:dyDescent="0.3">
      <c r="E589" s="3"/>
    </row>
    <row r="590" spans="5:5" ht="14.4" x14ac:dyDescent="0.3">
      <c r="E590" s="3"/>
    </row>
    <row r="591" spans="5:5" ht="14.4" x14ac:dyDescent="0.3">
      <c r="E591" s="3"/>
    </row>
    <row r="592" spans="5:5" ht="14.4" x14ac:dyDescent="0.3">
      <c r="E592" s="3"/>
    </row>
    <row r="593" spans="5:5" ht="14.4" x14ac:dyDescent="0.3">
      <c r="E593" s="3"/>
    </row>
    <row r="594" spans="5:5" ht="14.4" x14ac:dyDescent="0.3">
      <c r="E594" s="3"/>
    </row>
    <row r="595" spans="5:5" ht="14.4" x14ac:dyDescent="0.3">
      <c r="E595" s="3"/>
    </row>
    <row r="596" spans="5:5" ht="14.4" x14ac:dyDescent="0.3">
      <c r="E596" s="3"/>
    </row>
    <row r="597" spans="5:5" ht="14.4" x14ac:dyDescent="0.3">
      <c r="E597" s="3"/>
    </row>
    <row r="598" spans="5:5" ht="14.4" x14ac:dyDescent="0.3">
      <c r="E598" s="3"/>
    </row>
    <row r="599" spans="5:5" ht="14.4" x14ac:dyDescent="0.3">
      <c r="E599" s="3"/>
    </row>
    <row r="600" spans="5:5" ht="14.4" x14ac:dyDescent="0.3">
      <c r="E600" s="3"/>
    </row>
    <row r="601" spans="5:5" ht="14.4" x14ac:dyDescent="0.3">
      <c r="E601" s="3"/>
    </row>
    <row r="602" spans="5:5" ht="14.4" x14ac:dyDescent="0.3">
      <c r="E602" s="3"/>
    </row>
    <row r="603" spans="5:5" ht="14.4" x14ac:dyDescent="0.3">
      <c r="E603" s="3"/>
    </row>
    <row r="604" spans="5:5" ht="14.4" x14ac:dyDescent="0.3">
      <c r="E604" s="3"/>
    </row>
    <row r="605" spans="5:5" ht="14.4" x14ac:dyDescent="0.3">
      <c r="E605" s="3"/>
    </row>
    <row r="606" spans="5:5" ht="14.4" x14ac:dyDescent="0.3">
      <c r="E606" s="3"/>
    </row>
    <row r="607" spans="5:5" ht="14.4" x14ac:dyDescent="0.3">
      <c r="E607" s="3"/>
    </row>
    <row r="608" spans="5:5" ht="14.4" x14ac:dyDescent="0.3">
      <c r="E608" s="3"/>
    </row>
    <row r="609" spans="5:5" ht="14.4" x14ac:dyDescent="0.3">
      <c r="E609" s="3"/>
    </row>
    <row r="610" spans="5:5" ht="14.4" x14ac:dyDescent="0.3">
      <c r="E610" s="3"/>
    </row>
    <row r="611" spans="5:5" ht="14.4" x14ac:dyDescent="0.3">
      <c r="E611" s="3"/>
    </row>
    <row r="612" spans="5:5" ht="14.4" x14ac:dyDescent="0.3">
      <c r="E612" s="3"/>
    </row>
    <row r="613" spans="5:5" ht="14.4" x14ac:dyDescent="0.3">
      <c r="E613" s="3"/>
    </row>
    <row r="614" spans="5:5" ht="14.4" x14ac:dyDescent="0.3">
      <c r="E614" s="3"/>
    </row>
    <row r="615" spans="5:5" ht="14.4" x14ac:dyDescent="0.3">
      <c r="E615" s="3"/>
    </row>
    <row r="616" spans="5:5" ht="14.4" x14ac:dyDescent="0.3">
      <c r="E616" s="3"/>
    </row>
    <row r="617" spans="5:5" ht="14.4" x14ac:dyDescent="0.3">
      <c r="E617" s="3"/>
    </row>
    <row r="618" spans="5:5" ht="14.4" x14ac:dyDescent="0.3">
      <c r="E618" s="3"/>
    </row>
    <row r="619" spans="5:5" ht="14.4" x14ac:dyDescent="0.3">
      <c r="E619" s="3"/>
    </row>
    <row r="620" spans="5:5" ht="14.4" x14ac:dyDescent="0.3">
      <c r="E620" s="3"/>
    </row>
    <row r="621" spans="5:5" ht="14.4" x14ac:dyDescent="0.3">
      <c r="E621" s="3"/>
    </row>
    <row r="622" spans="5:5" ht="14.4" x14ac:dyDescent="0.3">
      <c r="E622" s="3"/>
    </row>
    <row r="623" spans="5:5" ht="14.4" x14ac:dyDescent="0.3">
      <c r="E623" s="3"/>
    </row>
    <row r="624" spans="5:5" ht="14.4" x14ac:dyDescent="0.3">
      <c r="E624" s="3"/>
    </row>
    <row r="625" spans="5:5" ht="14.4" x14ac:dyDescent="0.3">
      <c r="E625" s="3"/>
    </row>
    <row r="626" spans="5:5" ht="14.4" x14ac:dyDescent="0.3">
      <c r="E626" s="3"/>
    </row>
    <row r="627" spans="5:5" ht="14.4" x14ac:dyDescent="0.3">
      <c r="E627" s="3"/>
    </row>
    <row r="628" spans="5:5" ht="14.4" x14ac:dyDescent="0.3">
      <c r="E628" s="3"/>
    </row>
    <row r="629" spans="5:5" ht="14.4" x14ac:dyDescent="0.3">
      <c r="E629" s="3"/>
    </row>
    <row r="630" spans="5:5" ht="14.4" x14ac:dyDescent="0.3">
      <c r="E630" s="3"/>
    </row>
    <row r="631" spans="5:5" ht="14.4" x14ac:dyDescent="0.3">
      <c r="E631" s="3"/>
    </row>
    <row r="632" spans="5:5" ht="14.4" x14ac:dyDescent="0.3">
      <c r="E632" s="3"/>
    </row>
    <row r="633" spans="5:5" ht="14.4" x14ac:dyDescent="0.3">
      <c r="E633" s="3"/>
    </row>
    <row r="634" spans="5:5" ht="14.4" x14ac:dyDescent="0.3">
      <c r="E634" s="3"/>
    </row>
    <row r="635" spans="5:5" ht="14.4" x14ac:dyDescent="0.3">
      <c r="E635" s="3"/>
    </row>
    <row r="636" spans="5:5" ht="14.4" x14ac:dyDescent="0.3">
      <c r="E636" s="3"/>
    </row>
    <row r="637" spans="5:5" ht="14.4" x14ac:dyDescent="0.3">
      <c r="E637" s="3"/>
    </row>
    <row r="638" spans="5:5" ht="14.4" x14ac:dyDescent="0.3">
      <c r="E638" s="3"/>
    </row>
    <row r="639" spans="5:5" ht="14.4" x14ac:dyDescent="0.3">
      <c r="E639" s="3"/>
    </row>
    <row r="640" spans="5:5" ht="14.4" x14ac:dyDescent="0.3">
      <c r="E640" s="3"/>
    </row>
    <row r="641" spans="5:5" ht="14.4" x14ac:dyDescent="0.3">
      <c r="E641" s="3"/>
    </row>
    <row r="642" spans="5:5" ht="14.4" x14ac:dyDescent="0.3">
      <c r="E642" s="3"/>
    </row>
    <row r="643" spans="5:5" ht="14.4" x14ac:dyDescent="0.3">
      <c r="E643" s="3"/>
    </row>
    <row r="644" spans="5:5" ht="14.4" x14ac:dyDescent="0.3">
      <c r="E644" s="3"/>
    </row>
    <row r="645" spans="5:5" ht="14.4" x14ac:dyDescent="0.3">
      <c r="E645" s="3"/>
    </row>
    <row r="646" spans="5:5" ht="14.4" x14ac:dyDescent="0.3">
      <c r="E646" s="3"/>
    </row>
    <row r="647" spans="5:5" ht="14.4" x14ac:dyDescent="0.3">
      <c r="E647" s="3"/>
    </row>
    <row r="648" spans="5:5" ht="14.4" x14ac:dyDescent="0.3">
      <c r="E648" s="3"/>
    </row>
    <row r="649" spans="5:5" ht="14.4" x14ac:dyDescent="0.3">
      <c r="E649" s="3"/>
    </row>
    <row r="650" spans="5:5" ht="14.4" x14ac:dyDescent="0.3">
      <c r="E650" s="3"/>
    </row>
    <row r="651" spans="5:5" ht="14.4" x14ac:dyDescent="0.3">
      <c r="E651" s="3"/>
    </row>
    <row r="652" spans="5:5" ht="14.4" x14ac:dyDescent="0.3">
      <c r="E652" s="3"/>
    </row>
    <row r="653" spans="5:5" ht="14.4" x14ac:dyDescent="0.3">
      <c r="E653" s="3"/>
    </row>
    <row r="654" spans="5:5" ht="14.4" x14ac:dyDescent="0.3">
      <c r="E654" s="3"/>
    </row>
    <row r="655" spans="5:5" ht="14.4" x14ac:dyDescent="0.3">
      <c r="E655" s="3"/>
    </row>
    <row r="656" spans="5:5" ht="14.4" x14ac:dyDescent="0.3">
      <c r="E656" s="3"/>
    </row>
    <row r="657" spans="5:5" ht="14.4" x14ac:dyDescent="0.3">
      <c r="E657" s="3"/>
    </row>
    <row r="658" spans="5:5" ht="14.4" x14ac:dyDescent="0.3">
      <c r="E658" s="3"/>
    </row>
    <row r="659" spans="5:5" ht="14.4" x14ac:dyDescent="0.3">
      <c r="E659" s="3"/>
    </row>
    <row r="660" spans="5:5" ht="14.4" x14ac:dyDescent="0.3">
      <c r="E660" s="3"/>
    </row>
    <row r="661" spans="5:5" ht="14.4" x14ac:dyDescent="0.3">
      <c r="E661" s="3"/>
    </row>
    <row r="662" spans="5:5" ht="14.4" x14ac:dyDescent="0.3">
      <c r="E662" s="3"/>
    </row>
    <row r="663" spans="5:5" ht="14.4" x14ac:dyDescent="0.3">
      <c r="E663" s="3"/>
    </row>
    <row r="664" spans="5:5" ht="14.4" x14ac:dyDescent="0.3">
      <c r="E664" s="3"/>
    </row>
    <row r="665" spans="5:5" ht="14.4" x14ac:dyDescent="0.3">
      <c r="E665" s="3"/>
    </row>
    <row r="666" spans="5:5" ht="14.4" x14ac:dyDescent="0.3">
      <c r="E666" s="3"/>
    </row>
    <row r="667" spans="5:5" ht="14.4" x14ac:dyDescent="0.3">
      <c r="E667" s="3"/>
    </row>
    <row r="668" spans="5:5" ht="14.4" x14ac:dyDescent="0.3">
      <c r="E668" s="3"/>
    </row>
    <row r="669" spans="5:5" ht="14.4" x14ac:dyDescent="0.3">
      <c r="E669" s="3"/>
    </row>
    <row r="670" spans="5:5" ht="14.4" x14ac:dyDescent="0.3">
      <c r="E670" s="3"/>
    </row>
    <row r="671" spans="5:5" ht="14.4" x14ac:dyDescent="0.3">
      <c r="E671" s="3"/>
    </row>
    <row r="672" spans="5:5" ht="14.4" x14ac:dyDescent="0.3">
      <c r="E672" s="3"/>
    </row>
    <row r="673" spans="5:5" ht="14.4" x14ac:dyDescent="0.3">
      <c r="E673" s="3"/>
    </row>
    <row r="674" spans="5:5" ht="14.4" x14ac:dyDescent="0.3">
      <c r="E674" s="3"/>
    </row>
    <row r="675" spans="5:5" ht="14.4" x14ac:dyDescent="0.3">
      <c r="E675" s="3"/>
    </row>
    <row r="676" spans="5:5" ht="14.4" x14ac:dyDescent="0.3">
      <c r="E676" s="3"/>
    </row>
    <row r="677" spans="5:5" ht="14.4" x14ac:dyDescent="0.3">
      <c r="E677" s="3"/>
    </row>
    <row r="678" spans="5:5" ht="14.4" x14ac:dyDescent="0.3">
      <c r="E678" s="3"/>
    </row>
    <row r="679" spans="5:5" ht="14.4" x14ac:dyDescent="0.3">
      <c r="E679" s="3"/>
    </row>
    <row r="680" spans="5:5" ht="14.4" x14ac:dyDescent="0.3">
      <c r="E680" s="3"/>
    </row>
    <row r="681" spans="5:5" ht="14.4" x14ac:dyDescent="0.3">
      <c r="E681" s="3"/>
    </row>
    <row r="682" spans="5:5" ht="14.4" x14ac:dyDescent="0.3">
      <c r="E682" s="3"/>
    </row>
    <row r="683" spans="5:5" ht="14.4" x14ac:dyDescent="0.3">
      <c r="E683" s="3"/>
    </row>
    <row r="684" spans="5:5" ht="14.4" x14ac:dyDescent="0.3">
      <c r="E684" s="3"/>
    </row>
    <row r="685" spans="5:5" ht="14.4" x14ac:dyDescent="0.3">
      <c r="E685" s="3"/>
    </row>
    <row r="686" spans="5:5" ht="14.4" x14ac:dyDescent="0.3">
      <c r="E686" s="3"/>
    </row>
    <row r="687" spans="5:5" ht="14.4" x14ac:dyDescent="0.3">
      <c r="E687" s="3"/>
    </row>
    <row r="688" spans="5:5" ht="14.4" x14ac:dyDescent="0.3">
      <c r="E688" s="3"/>
    </row>
    <row r="689" spans="5:5" ht="14.4" x14ac:dyDescent="0.3">
      <c r="E689" s="3"/>
    </row>
    <row r="690" spans="5:5" ht="14.4" x14ac:dyDescent="0.3">
      <c r="E690" s="3"/>
    </row>
    <row r="691" spans="5:5" ht="14.4" x14ac:dyDescent="0.3">
      <c r="E691" s="3"/>
    </row>
    <row r="692" spans="5:5" ht="14.4" x14ac:dyDescent="0.3">
      <c r="E692" s="3"/>
    </row>
    <row r="693" spans="5:5" ht="14.4" x14ac:dyDescent="0.3">
      <c r="E693" s="3"/>
    </row>
    <row r="694" spans="5:5" ht="14.4" x14ac:dyDescent="0.3">
      <c r="E694" s="3"/>
    </row>
    <row r="695" spans="5:5" ht="14.4" x14ac:dyDescent="0.3">
      <c r="E695" s="3"/>
    </row>
    <row r="696" spans="5:5" ht="14.4" x14ac:dyDescent="0.3">
      <c r="E696" s="3"/>
    </row>
    <row r="697" spans="5:5" ht="14.4" x14ac:dyDescent="0.3">
      <c r="E697" s="3"/>
    </row>
    <row r="698" spans="5:5" ht="14.4" x14ac:dyDescent="0.3">
      <c r="E698" s="3"/>
    </row>
    <row r="699" spans="5:5" ht="14.4" x14ac:dyDescent="0.3">
      <c r="E699" s="3"/>
    </row>
    <row r="700" spans="5:5" ht="14.4" x14ac:dyDescent="0.3">
      <c r="E700" s="3"/>
    </row>
    <row r="701" spans="5:5" ht="14.4" x14ac:dyDescent="0.3">
      <c r="E701" s="3"/>
    </row>
    <row r="702" spans="5:5" ht="14.4" x14ac:dyDescent="0.3">
      <c r="E702" s="3"/>
    </row>
    <row r="703" spans="5:5" ht="14.4" x14ac:dyDescent="0.3">
      <c r="E703" s="3"/>
    </row>
    <row r="704" spans="5:5" ht="14.4" x14ac:dyDescent="0.3">
      <c r="E704" s="3"/>
    </row>
    <row r="705" spans="5:5" ht="14.4" x14ac:dyDescent="0.3">
      <c r="E705" s="3"/>
    </row>
    <row r="706" spans="5:5" ht="14.4" x14ac:dyDescent="0.3">
      <c r="E706" s="3"/>
    </row>
    <row r="707" spans="5:5" ht="14.4" x14ac:dyDescent="0.3">
      <c r="E707" s="3"/>
    </row>
    <row r="708" spans="5:5" ht="14.4" x14ac:dyDescent="0.3">
      <c r="E708" s="3"/>
    </row>
    <row r="709" spans="5:5" ht="14.4" x14ac:dyDescent="0.3">
      <c r="E709" s="3"/>
    </row>
    <row r="710" spans="5:5" ht="14.4" x14ac:dyDescent="0.3">
      <c r="E710" s="3"/>
    </row>
    <row r="711" spans="5:5" ht="14.4" x14ac:dyDescent="0.3">
      <c r="E711" s="3"/>
    </row>
    <row r="712" spans="5:5" ht="14.4" x14ac:dyDescent="0.3">
      <c r="E712" s="3"/>
    </row>
    <row r="713" spans="5:5" ht="14.4" x14ac:dyDescent="0.3">
      <c r="E713" s="3"/>
    </row>
    <row r="714" spans="5:5" ht="14.4" x14ac:dyDescent="0.3">
      <c r="E714" s="3"/>
    </row>
    <row r="715" spans="5:5" ht="14.4" x14ac:dyDescent="0.3">
      <c r="E715" s="3"/>
    </row>
    <row r="716" spans="5:5" ht="14.4" x14ac:dyDescent="0.3">
      <c r="E716" s="3"/>
    </row>
    <row r="717" spans="5:5" ht="14.4" x14ac:dyDescent="0.3">
      <c r="E717" s="3"/>
    </row>
    <row r="718" spans="5:5" ht="14.4" x14ac:dyDescent="0.3">
      <c r="E718" s="3"/>
    </row>
    <row r="719" spans="5:5" ht="14.4" x14ac:dyDescent="0.3">
      <c r="E719" s="3"/>
    </row>
    <row r="720" spans="5:5" ht="14.4" x14ac:dyDescent="0.3">
      <c r="E720" s="3"/>
    </row>
    <row r="721" spans="5:5" ht="14.4" x14ac:dyDescent="0.3">
      <c r="E721" s="3"/>
    </row>
    <row r="722" spans="5:5" ht="14.4" x14ac:dyDescent="0.3">
      <c r="E722" s="3"/>
    </row>
    <row r="723" spans="5:5" ht="14.4" x14ac:dyDescent="0.3">
      <c r="E723" s="3"/>
    </row>
    <row r="724" spans="5:5" ht="14.4" x14ac:dyDescent="0.3">
      <c r="E724" s="3"/>
    </row>
    <row r="725" spans="5:5" ht="14.4" x14ac:dyDescent="0.3">
      <c r="E725" s="3"/>
    </row>
    <row r="726" spans="5:5" ht="14.4" x14ac:dyDescent="0.3">
      <c r="E726" s="3"/>
    </row>
    <row r="727" spans="5:5" ht="14.4" x14ac:dyDescent="0.3">
      <c r="E727" s="3"/>
    </row>
    <row r="728" spans="5:5" ht="14.4" x14ac:dyDescent="0.3">
      <c r="E728" s="3"/>
    </row>
    <row r="729" spans="5:5" ht="14.4" x14ac:dyDescent="0.3">
      <c r="E729" s="3"/>
    </row>
    <row r="730" spans="5:5" ht="14.4" x14ac:dyDescent="0.3">
      <c r="E730" s="3"/>
    </row>
    <row r="731" spans="5:5" ht="14.4" x14ac:dyDescent="0.3">
      <c r="E731" s="3"/>
    </row>
    <row r="732" spans="5:5" ht="14.4" x14ac:dyDescent="0.3">
      <c r="E732" s="3"/>
    </row>
    <row r="733" spans="5:5" ht="14.4" x14ac:dyDescent="0.3">
      <c r="E733" s="3"/>
    </row>
    <row r="734" spans="5:5" ht="15" customHeight="1" x14ac:dyDescent="0.3">
      <c r="E734" s="3"/>
    </row>
    <row r="735" spans="5:5" ht="15" customHeight="1" x14ac:dyDescent="0.3">
      <c r="E735" s="3"/>
    </row>
    <row r="736" spans="5:5" ht="15" customHeight="1" x14ac:dyDescent="0.3">
      <c r="E736" s="3"/>
    </row>
    <row r="737" spans="5:5" ht="15" customHeight="1" x14ac:dyDescent="0.3">
      <c r="E737" s="3"/>
    </row>
    <row r="738" spans="5:5" ht="15" customHeight="1" x14ac:dyDescent="0.3">
      <c r="E738" s="3"/>
    </row>
    <row r="739" spans="5:5" ht="15" customHeight="1" x14ac:dyDescent="0.3">
      <c r="E739" s="3"/>
    </row>
    <row r="740" spans="5:5" ht="15" customHeight="1" x14ac:dyDescent="0.3">
      <c r="E740" s="3"/>
    </row>
    <row r="741" spans="5:5" ht="15" customHeight="1" x14ac:dyDescent="0.3">
      <c r="E741" s="3"/>
    </row>
    <row r="742" spans="5:5" ht="15" customHeight="1" x14ac:dyDescent="0.3">
      <c r="E742" s="3"/>
    </row>
    <row r="743" spans="5:5" ht="15" customHeight="1" x14ac:dyDescent="0.3">
      <c r="E743" s="3"/>
    </row>
    <row r="744" spans="5:5" ht="15" customHeight="1" x14ac:dyDescent="0.3">
      <c r="E744" s="3"/>
    </row>
    <row r="745" spans="5:5" ht="15" customHeight="1" x14ac:dyDescent="0.3">
      <c r="E745" s="3"/>
    </row>
    <row r="746" spans="5:5" ht="15" customHeight="1" x14ac:dyDescent="0.3">
      <c r="E746" s="3"/>
    </row>
    <row r="747" spans="5:5" ht="15" customHeight="1" x14ac:dyDescent="0.3">
      <c r="E747" s="3"/>
    </row>
    <row r="748" spans="5:5" ht="15" customHeight="1" x14ac:dyDescent="0.3">
      <c r="E748" s="3"/>
    </row>
    <row r="749" spans="5:5" ht="15" customHeight="1" x14ac:dyDescent="0.3">
      <c r="E749" s="3"/>
    </row>
    <row r="750" spans="5:5" ht="15" customHeight="1" x14ac:dyDescent="0.3">
      <c r="E750" s="3"/>
    </row>
    <row r="751" spans="5:5" ht="15" customHeight="1" x14ac:dyDescent="0.3">
      <c r="E751" s="3"/>
    </row>
    <row r="752" spans="5:5" ht="15" customHeight="1" x14ac:dyDescent="0.3">
      <c r="E752" s="3"/>
    </row>
    <row r="753" spans="5:5" ht="15" customHeight="1" x14ac:dyDescent="0.3">
      <c r="E753" s="3"/>
    </row>
    <row r="754" spans="5:5" ht="15" customHeight="1" x14ac:dyDescent="0.3">
      <c r="E754" s="3"/>
    </row>
    <row r="755" spans="5:5" ht="15" customHeight="1" x14ac:dyDescent="0.3">
      <c r="E755" s="3"/>
    </row>
    <row r="756" spans="5:5" ht="15" customHeight="1" x14ac:dyDescent="0.3">
      <c r="E756" s="3"/>
    </row>
    <row r="757" spans="5:5" ht="15" customHeight="1" x14ac:dyDescent="0.3">
      <c r="E757" s="3"/>
    </row>
    <row r="758" spans="5:5" ht="15" customHeight="1" x14ac:dyDescent="0.3">
      <c r="E758" s="3"/>
    </row>
    <row r="759" spans="5:5" ht="15" customHeight="1" x14ac:dyDescent="0.3">
      <c r="E759" s="3"/>
    </row>
    <row r="760" spans="5:5" ht="15" customHeight="1" x14ac:dyDescent="0.3">
      <c r="E760" s="3"/>
    </row>
    <row r="761" spans="5:5" ht="15" customHeight="1" x14ac:dyDescent="0.3">
      <c r="E761" s="3"/>
    </row>
    <row r="762" spans="5:5" ht="15" customHeight="1" x14ac:dyDescent="0.3">
      <c r="E762" s="3"/>
    </row>
    <row r="763" spans="5:5" ht="15" customHeight="1" x14ac:dyDescent="0.3">
      <c r="E763" s="3"/>
    </row>
    <row r="764" spans="5:5" ht="15" customHeight="1" x14ac:dyDescent="0.3">
      <c r="E764" s="3"/>
    </row>
    <row r="765" spans="5:5" ht="15" customHeight="1" x14ac:dyDescent="0.3">
      <c r="E765" s="3"/>
    </row>
    <row r="766" spans="5:5" ht="15" customHeight="1" x14ac:dyDescent="0.3">
      <c r="E766" s="3"/>
    </row>
    <row r="767" spans="5:5" ht="15" customHeight="1" x14ac:dyDescent="0.3">
      <c r="E767" s="3"/>
    </row>
    <row r="768" spans="5:5" ht="15" customHeight="1" x14ac:dyDescent="0.3">
      <c r="E768" s="3"/>
    </row>
    <row r="769" spans="5:5" ht="15" customHeight="1" x14ac:dyDescent="0.3">
      <c r="E769" s="3"/>
    </row>
    <row r="770" spans="5:5" ht="15" customHeight="1" x14ac:dyDescent="0.3">
      <c r="E770" s="3"/>
    </row>
    <row r="771" spans="5:5" ht="15" customHeight="1" x14ac:dyDescent="0.3">
      <c r="E771" s="3"/>
    </row>
    <row r="772" spans="5:5" ht="15" customHeight="1" x14ac:dyDescent="0.3">
      <c r="E772" s="3"/>
    </row>
    <row r="773" spans="5:5" ht="15" customHeight="1" x14ac:dyDescent="0.3">
      <c r="E773" s="3"/>
    </row>
    <row r="774" spans="5:5" ht="15" customHeight="1" x14ac:dyDescent="0.3">
      <c r="E774" s="3"/>
    </row>
    <row r="775" spans="5:5" ht="15" customHeight="1" x14ac:dyDescent="0.3">
      <c r="E775" s="3"/>
    </row>
    <row r="776" spans="5:5" ht="15" customHeight="1" x14ac:dyDescent="0.3">
      <c r="E776" s="3"/>
    </row>
    <row r="777" spans="5:5" ht="15" customHeight="1" x14ac:dyDescent="0.3">
      <c r="E777" s="3"/>
    </row>
    <row r="778" spans="5:5" ht="15" customHeight="1" x14ac:dyDescent="0.3">
      <c r="E778" s="3"/>
    </row>
    <row r="779" spans="5:5" ht="15" customHeight="1" x14ac:dyDescent="0.3">
      <c r="E779" s="3"/>
    </row>
    <row r="780" spans="5:5" ht="15" customHeight="1" x14ac:dyDescent="0.3">
      <c r="E780" s="3"/>
    </row>
    <row r="781" spans="5:5" ht="15" customHeight="1" x14ac:dyDescent="0.3">
      <c r="E781" s="3"/>
    </row>
    <row r="782" spans="5:5" ht="15" customHeight="1" x14ac:dyDescent="0.3">
      <c r="E782" s="3"/>
    </row>
    <row r="783" spans="5:5" ht="15" customHeight="1" x14ac:dyDescent="0.3">
      <c r="E783" s="3"/>
    </row>
    <row r="784" spans="5:5" ht="15" customHeight="1" x14ac:dyDescent="0.3">
      <c r="E784" s="3"/>
    </row>
    <row r="785" spans="5:5" ht="15" customHeight="1" x14ac:dyDescent="0.3">
      <c r="E785" s="3"/>
    </row>
    <row r="786" spans="5:5" ht="15" customHeight="1" x14ac:dyDescent="0.3">
      <c r="E786" s="3"/>
    </row>
    <row r="787" spans="5:5" ht="15" customHeight="1" x14ac:dyDescent="0.3">
      <c r="E787" s="3"/>
    </row>
    <row r="788" spans="5:5" ht="15" customHeight="1" x14ac:dyDescent="0.3">
      <c r="E788" s="3"/>
    </row>
    <row r="789" spans="5:5" ht="15" customHeight="1" x14ac:dyDescent="0.3">
      <c r="E789" s="3"/>
    </row>
    <row r="790" spans="5:5" ht="15" customHeight="1" x14ac:dyDescent="0.3">
      <c r="E790" s="3"/>
    </row>
    <row r="791" spans="5:5" ht="15" customHeight="1" x14ac:dyDescent="0.3">
      <c r="E791" s="3"/>
    </row>
    <row r="792" spans="5:5" ht="15" customHeight="1" x14ac:dyDescent="0.3">
      <c r="E792" s="3"/>
    </row>
    <row r="793" spans="5:5" ht="15" customHeight="1" x14ac:dyDescent="0.3">
      <c r="E793" s="3"/>
    </row>
    <row r="794" spans="5:5" ht="15" customHeight="1" x14ac:dyDescent="0.3">
      <c r="E794" s="3"/>
    </row>
    <row r="795" spans="5:5" ht="15" customHeight="1" x14ac:dyDescent="0.3">
      <c r="E795" s="3"/>
    </row>
    <row r="796" spans="5:5" ht="15" customHeight="1" x14ac:dyDescent="0.3">
      <c r="E796" s="3"/>
    </row>
    <row r="797" spans="5:5" ht="15" customHeight="1" x14ac:dyDescent="0.3">
      <c r="E797" s="3"/>
    </row>
    <row r="798" spans="5:5" ht="15" customHeight="1" x14ac:dyDescent="0.3">
      <c r="E798" s="3"/>
    </row>
    <row r="799" spans="5:5" ht="15" customHeight="1" x14ac:dyDescent="0.3">
      <c r="E799" s="3"/>
    </row>
    <row r="800" spans="5:5" ht="15" customHeight="1" x14ac:dyDescent="0.3">
      <c r="E800" s="3"/>
    </row>
    <row r="801" spans="5:5" ht="15" customHeight="1" x14ac:dyDescent="0.3">
      <c r="E801" s="3"/>
    </row>
    <row r="802" spans="5:5" ht="15" customHeight="1" x14ac:dyDescent="0.3">
      <c r="E802" s="3"/>
    </row>
    <row r="803" spans="5:5" ht="15" customHeight="1" x14ac:dyDescent="0.3">
      <c r="E803" s="3"/>
    </row>
    <row r="804" spans="5:5" ht="15" customHeight="1" x14ac:dyDescent="0.3">
      <c r="E804" s="3"/>
    </row>
    <row r="805" spans="5:5" ht="15" customHeight="1" x14ac:dyDescent="0.3">
      <c r="E805" s="3"/>
    </row>
    <row r="806" spans="5:5" ht="15" customHeight="1" x14ac:dyDescent="0.3">
      <c r="E806" s="3"/>
    </row>
    <row r="807" spans="5:5" ht="15" customHeight="1" x14ac:dyDescent="0.3">
      <c r="E807" s="3"/>
    </row>
    <row r="808" spans="5:5" ht="15" customHeight="1" x14ac:dyDescent="0.3">
      <c r="E808" s="3"/>
    </row>
    <row r="809" spans="5:5" ht="15" customHeight="1" x14ac:dyDescent="0.3">
      <c r="E809" s="3"/>
    </row>
    <row r="810" spans="5:5" ht="15" customHeight="1" x14ac:dyDescent="0.3">
      <c r="E810" s="3"/>
    </row>
    <row r="811" spans="5:5" ht="15" customHeight="1" x14ac:dyDescent="0.3">
      <c r="E811" s="3"/>
    </row>
    <row r="812" spans="5:5" ht="15" customHeight="1" x14ac:dyDescent="0.3">
      <c r="E812" s="3"/>
    </row>
    <row r="813" spans="5:5" ht="15" customHeight="1" x14ac:dyDescent="0.3">
      <c r="E813" s="3"/>
    </row>
    <row r="814" spans="5:5" ht="15" customHeight="1" x14ac:dyDescent="0.3">
      <c r="E814" s="3"/>
    </row>
    <row r="815" spans="5:5" ht="15" customHeight="1" x14ac:dyDescent="0.3">
      <c r="E815" s="3"/>
    </row>
    <row r="816" spans="5:5" ht="15" customHeight="1" x14ac:dyDescent="0.3">
      <c r="E816" s="3"/>
    </row>
    <row r="817" spans="5:5" ht="15" customHeight="1" x14ac:dyDescent="0.3">
      <c r="E817" s="3"/>
    </row>
    <row r="818" spans="5:5" ht="15" customHeight="1" x14ac:dyDescent="0.3">
      <c r="E818" s="3"/>
    </row>
    <row r="819" spans="5:5" ht="15" customHeight="1" x14ac:dyDescent="0.3">
      <c r="E819" s="3"/>
    </row>
    <row r="820" spans="5:5" ht="15" customHeight="1" x14ac:dyDescent="0.3">
      <c r="E820" s="3"/>
    </row>
    <row r="821" spans="5:5" ht="15" customHeight="1" x14ac:dyDescent="0.3">
      <c r="E821" s="3"/>
    </row>
    <row r="822" spans="5:5" ht="15" customHeight="1" x14ac:dyDescent="0.3">
      <c r="E822" s="3"/>
    </row>
    <row r="823" spans="5:5" ht="15" customHeight="1" x14ac:dyDescent="0.3">
      <c r="E823" s="3"/>
    </row>
    <row r="824" spans="5:5" ht="15" customHeight="1" x14ac:dyDescent="0.3">
      <c r="E824" s="3"/>
    </row>
    <row r="825" spans="5:5" ht="15" customHeight="1" x14ac:dyDescent="0.3">
      <c r="E825" s="3"/>
    </row>
    <row r="826" spans="5:5" ht="15" customHeight="1" x14ac:dyDescent="0.3">
      <c r="E826" s="3"/>
    </row>
    <row r="827" spans="5:5" ht="15" customHeight="1" x14ac:dyDescent="0.3">
      <c r="E827" s="3"/>
    </row>
    <row r="828" spans="5:5" ht="15" customHeight="1" x14ac:dyDescent="0.3">
      <c r="E828" s="3"/>
    </row>
    <row r="829" spans="5:5" ht="15" customHeight="1" x14ac:dyDescent="0.3">
      <c r="E829" s="3"/>
    </row>
    <row r="830" spans="5:5" ht="15" customHeight="1" x14ac:dyDescent="0.3">
      <c r="E830" s="3"/>
    </row>
    <row r="831" spans="5:5" ht="15" customHeight="1" x14ac:dyDescent="0.3">
      <c r="E831" s="3"/>
    </row>
    <row r="832" spans="5:5" ht="15" customHeight="1" x14ac:dyDescent="0.3">
      <c r="E832" s="3"/>
    </row>
    <row r="833" spans="5:5" ht="15" customHeight="1" x14ac:dyDescent="0.3">
      <c r="E833" s="3"/>
    </row>
    <row r="834" spans="5:5" ht="15" customHeight="1" x14ac:dyDescent="0.3">
      <c r="E834" s="3"/>
    </row>
    <row r="835" spans="5:5" ht="15" customHeight="1" x14ac:dyDescent="0.3">
      <c r="E835" s="3"/>
    </row>
    <row r="836" spans="5:5" ht="15" customHeight="1" x14ac:dyDescent="0.3">
      <c r="E836" s="3"/>
    </row>
    <row r="837" spans="5:5" ht="15" customHeight="1" x14ac:dyDescent="0.3">
      <c r="E837" s="3"/>
    </row>
    <row r="838" spans="5:5" ht="15" customHeight="1" x14ac:dyDescent="0.3">
      <c r="E838" s="3"/>
    </row>
    <row r="839" spans="5:5" ht="15" customHeight="1" x14ac:dyDescent="0.3">
      <c r="E839" s="3"/>
    </row>
    <row r="840" spans="5:5" ht="15" customHeight="1" x14ac:dyDescent="0.3">
      <c r="E840" s="3"/>
    </row>
    <row r="841" spans="5:5" ht="15" customHeight="1" x14ac:dyDescent="0.3">
      <c r="E841" s="3"/>
    </row>
    <row r="842" spans="5:5" ht="15" customHeight="1" x14ac:dyDescent="0.3">
      <c r="E842" s="3"/>
    </row>
    <row r="843" spans="5:5" ht="15" customHeight="1" x14ac:dyDescent="0.3">
      <c r="E843" s="3"/>
    </row>
    <row r="844" spans="5:5" ht="15" customHeight="1" x14ac:dyDescent="0.3">
      <c r="E844" s="3"/>
    </row>
    <row r="845" spans="5:5" ht="15" customHeight="1" x14ac:dyDescent="0.3">
      <c r="E845" s="3"/>
    </row>
    <row r="846" spans="5:5" ht="15" customHeight="1" x14ac:dyDescent="0.3">
      <c r="E846" s="3"/>
    </row>
    <row r="847" spans="5:5" ht="15" customHeight="1" x14ac:dyDescent="0.3">
      <c r="E847" s="3"/>
    </row>
    <row r="848" spans="5:5" ht="15" customHeight="1" x14ac:dyDescent="0.3">
      <c r="E848" s="3"/>
    </row>
    <row r="849" spans="5:5" ht="15" customHeight="1" x14ac:dyDescent="0.3">
      <c r="E849" s="3"/>
    </row>
    <row r="850" spans="5:5" ht="15" customHeight="1" x14ac:dyDescent="0.3">
      <c r="E850" s="3"/>
    </row>
    <row r="851" spans="5:5" ht="15" customHeight="1" x14ac:dyDescent="0.3">
      <c r="E851" s="3"/>
    </row>
    <row r="852" spans="5:5" ht="15" customHeight="1" x14ac:dyDescent="0.3">
      <c r="E852" s="3"/>
    </row>
    <row r="853" spans="5:5" ht="15" customHeight="1" x14ac:dyDescent="0.3">
      <c r="E853" s="3"/>
    </row>
    <row r="854" spans="5:5" ht="15" customHeight="1" x14ac:dyDescent="0.3">
      <c r="E854" s="3"/>
    </row>
    <row r="855" spans="5:5" ht="15" customHeight="1" x14ac:dyDescent="0.3">
      <c r="E855" s="3"/>
    </row>
    <row r="856" spans="5:5" ht="15" customHeight="1" x14ac:dyDescent="0.3">
      <c r="E856" s="3"/>
    </row>
    <row r="857" spans="5:5" ht="15" customHeight="1" x14ac:dyDescent="0.3">
      <c r="E857" s="3"/>
    </row>
    <row r="858" spans="5:5" ht="15" customHeight="1" x14ac:dyDescent="0.3">
      <c r="E858" s="3"/>
    </row>
    <row r="859" spans="5:5" ht="15" customHeight="1" x14ac:dyDescent="0.3">
      <c r="E859" s="3"/>
    </row>
    <row r="860" spans="5:5" ht="15" customHeight="1" x14ac:dyDescent="0.3">
      <c r="E860" s="3"/>
    </row>
    <row r="861" spans="5:5" ht="15" customHeight="1" x14ac:dyDescent="0.3">
      <c r="E861" s="3"/>
    </row>
    <row r="862" spans="5:5" ht="15" customHeight="1" x14ac:dyDescent="0.3">
      <c r="E862" s="3"/>
    </row>
    <row r="863" spans="5:5" ht="15" customHeight="1" x14ac:dyDescent="0.3">
      <c r="E863" s="3"/>
    </row>
    <row r="864" spans="5:5" ht="15" customHeight="1" x14ac:dyDescent="0.3">
      <c r="E864" s="3"/>
    </row>
    <row r="865" spans="5:5" ht="15" customHeight="1" x14ac:dyDescent="0.3">
      <c r="E865" s="3"/>
    </row>
    <row r="866" spans="5:5" ht="15" customHeight="1" x14ac:dyDescent="0.3">
      <c r="E866" s="3"/>
    </row>
    <row r="867" spans="5:5" ht="15" customHeight="1" x14ac:dyDescent="0.3">
      <c r="E867" s="3"/>
    </row>
    <row r="868" spans="5:5" ht="15" customHeight="1" x14ac:dyDescent="0.3">
      <c r="E868" s="3"/>
    </row>
    <row r="869" spans="5:5" ht="15" customHeight="1" x14ac:dyDescent="0.3">
      <c r="E869" s="3"/>
    </row>
    <row r="870" spans="5:5" ht="15" customHeight="1" x14ac:dyDescent="0.3">
      <c r="E870" s="3"/>
    </row>
    <row r="871" spans="5:5" ht="15" customHeight="1" x14ac:dyDescent="0.3">
      <c r="E871" s="3"/>
    </row>
    <row r="872" spans="5:5" ht="15" customHeight="1" x14ac:dyDescent="0.3">
      <c r="E872" s="3"/>
    </row>
    <row r="873" spans="5:5" ht="15" customHeight="1" x14ac:dyDescent="0.3">
      <c r="E873" s="3"/>
    </row>
    <row r="874" spans="5:5" ht="15" customHeight="1" x14ac:dyDescent="0.3">
      <c r="E874" s="3"/>
    </row>
    <row r="875" spans="5:5" ht="15" customHeight="1" x14ac:dyDescent="0.3">
      <c r="E875" s="3"/>
    </row>
    <row r="876" spans="5:5" ht="15" customHeight="1" x14ac:dyDescent="0.3">
      <c r="E876" s="3"/>
    </row>
    <row r="877" spans="5:5" ht="15" customHeight="1" x14ac:dyDescent="0.3">
      <c r="E877" s="3"/>
    </row>
    <row r="878" spans="5:5" ht="15" customHeight="1" x14ac:dyDescent="0.3">
      <c r="E878" s="3"/>
    </row>
    <row r="879" spans="5:5" ht="15" customHeight="1" x14ac:dyDescent="0.3">
      <c r="E879" s="3"/>
    </row>
    <row r="880" spans="5:5" ht="15" customHeight="1" x14ac:dyDescent="0.3">
      <c r="E880" s="3"/>
    </row>
    <row r="881" spans="5:5" ht="15" customHeight="1" x14ac:dyDescent="0.3">
      <c r="E881" s="3"/>
    </row>
    <row r="882" spans="5:5" ht="15" customHeight="1" x14ac:dyDescent="0.3">
      <c r="E882" s="3"/>
    </row>
    <row r="883" spans="5:5" ht="15" customHeight="1" x14ac:dyDescent="0.3">
      <c r="E883" s="3"/>
    </row>
    <row r="884" spans="5:5" ht="15" customHeight="1" x14ac:dyDescent="0.3">
      <c r="E884" s="3"/>
    </row>
    <row r="885" spans="5:5" ht="15" customHeight="1" x14ac:dyDescent="0.3">
      <c r="E885" s="3"/>
    </row>
    <row r="886" spans="5:5" ht="15" customHeight="1" x14ac:dyDescent="0.3">
      <c r="E886" s="3"/>
    </row>
    <row r="887" spans="5:5" ht="15" customHeight="1" x14ac:dyDescent="0.3">
      <c r="E887" s="3"/>
    </row>
    <row r="888" spans="5:5" ht="15" customHeight="1" x14ac:dyDescent="0.3">
      <c r="E888" s="3"/>
    </row>
    <row r="889" spans="5:5" ht="15" customHeight="1" x14ac:dyDescent="0.3">
      <c r="E889" s="3"/>
    </row>
    <row r="890" spans="5:5" ht="15" customHeight="1" x14ac:dyDescent="0.3">
      <c r="E890" s="3"/>
    </row>
    <row r="891" spans="5:5" ht="15" customHeight="1" x14ac:dyDescent="0.3">
      <c r="E891" s="3"/>
    </row>
    <row r="892" spans="5:5" ht="15" customHeight="1" x14ac:dyDescent="0.3">
      <c r="E892" s="3"/>
    </row>
    <row r="893" spans="5:5" ht="15" customHeight="1" x14ac:dyDescent="0.3">
      <c r="E893" s="3"/>
    </row>
    <row r="894" spans="5:5" ht="15" customHeight="1" x14ac:dyDescent="0.3">
      <c r="E894" s="3"/>
    </row>
    <row r="895" spans="5:5" ht="15" customHeight="1" x14ac:dyDescent="0.3">
      <c r="E895" s="3"/>
    </row>
    <row r="896" spans="5:5" ht="15" customHeight="1" x14ac:dyDescent="0.3">
      <c r="E896" s="3"/>
    </row>
    <row r="897" spans="5:34" ht="15" customHeight="1" x14ac:dyDescent="0.3">
      <c r="E897" s="3"/>
    </row>
    <row r="898" spans="5:34" ht="15" customHeight="1" x14ac:dyDescent="0.3">
      <c r="E898" s="3"/>
    </row>
    <row r="899" spans="5:34" ht="15" customHeight="1" x14ac:dyDescent="0.3">
      <c r="E899" s="3"/>
    </row>
    <row r="900" spans="5:34" ht="15" customHeight="1" x14ac:dyDescent="0.3">
      <c r="E900" s="3"/>
    </row>
    <row r="901" spans="5:34" ht="15" customHeight="1" x14ac:dyDescent="0.3">
      <c r="E901" s="3"/>
    </row>
    <row r="902" spans="5:34" ht="15" customHeight="1" x14ac:dyDescent="0.3">
      <c r="E902" s="3"/>
    </row>
    <row r="903" spans="5:34" ht="15" customHeight="1" x14ac:dyDescent="0.3">
      <c r="E903" s="3"/>
    </row>
    <row r="904" spans="5:34" ht="15" customHeight="1" x14ac:dyDescent="0.3">
      <c r="E904" s="3"/>
    </row>
    <row r="905" spans="5:34" ht="15" customHeight="1" x14ac:dyDescent="0.3">
      <c r="E905" s="3"/>
    </row>
    <row r="906" spans="5:34" ht="15" customHeight="1" x14ac:dyDescent="0.3">
      <c r="E906" s="3"/>
    </row>
    <row r="907" spans="5:34" ht="15" customHeight="1" x14ac:dyDescent="0.3">
      <c r="E907" s="3"/>
    </row>
    <row r="908" spans="5:34" ht="15" customHeight="1" x14ac:dyDescent="0.3">
      <c r="AF908" s="3"/>
      <c r="AH908" s="9"/>
    </row>
    <row r="909" spans="5:34" ht="15" customHeight="1" x14ac:dyDescent="0.3">
      <c r="AF909" s="3"/>
      <c r="AH909" s="9"/>
    </row>
    <row r="910" spans="5:34" ht="15" customHeight="1" x14ac:dyDescent="0.3">
      <c r="AF910" s="3"/>
      <c r="AH910" s="9"/>
    </row>
    <row r="911" spans="5:34" ht="15" customHeight="1" x14ac:dyDescent="0.3">
      <c r="AF911" s="3"/>
      <c r="AH911" s="9"/>
    </row>
    <row r="912" spans="5:34" ht="15" customHeight="1" x14ac:dyDescent="0.3">
      <c r="AF912" s="3"/>
      <c r="AH912" s="9"/>
    </row>
    <row r="913" spans="32:34" ht="15" customHeight="1" x14ac:dyDescent="0.3">
      <c r="AF913" s="3"/>
      <c r="AH913" s="9"/>
    </row>
    <row r="914" spans="32:34" ht="15" customHeight="1" x14ac:dyDescent="0.3">
      <c r="AF914" s="3"/>
      <c r="AH914" s="9"/>
    </row>
    <row r="915" spans="32:34" ht="15" customHeight="1" x14ac:dyDescent="0.3">
      <c r="AF915" s="3"/>
      <c r="AH915" s="9"/>
    </row>
    <row r="916" spans="32:34" ht="15" customHeight="1" x14ac:dyDescent="0.3">
      <c r="AF916" s="3"/>
      <c r="AH916" s="9"/>
    </row>
    <row r="917" spans="32:34" ht="15" customHeight="1" x14ac:dyDescent="0.3">
      <c r="AF917" s="3"/>
      <c r="AH917" s="9"/>
    </row>
    <row r="918" spans="32:34" ht="15" customHeight="1" x14ac:dyDescent="0.3">
      <c r="AF918" s="3"/>
      <c r="AH918" s="9"/>
    </row>
    <row r="919" spans="32:34" ht="15" customHeight="1" x14ac:dyDescent="0.3">
      <c r="AF919" s="3"/>
      <c r="AH919" s="9"/>
    </row>
    <row r="920" spans="32:34" ht="15" customHeight="1" x14ac:dyDescent="0.3">
      <c r="AF920" s="3"/>
      <c r="AH920" s="9"/>
    </row>
    <row r="921" spans="32:34" ht="15" customHeight="1" x14ac:dyDescent="0.3">
      <c r="AF921" s="3"/>
      <c r="AH921" s="9"/>
    </row>
    <row r="922" spans="32:34" ht="15" customHeight="1" x14ac:dyDescent="0.3">
      <c r="AF922" s="3"/>
      <c r="AH922" s="9"/>
    </row>
    <row r="923" spans="32:34" ht="15" customHeight="1" x14ac:dyDescent="0.3">
      <c r="AF923" s="3"/>
      <c r="AH923" s="9"/>
    </row>
    <row r="924" spans="32:34" ht="15" customHeight="1" x14ac:dyDescent="0.3">
      <c r="AF924" s="3"/>
      <c r="AH924" s="9"/>
    </row>
    <row r="925" spans="32:34" ht="15" customHeight="1" x14ac:dyDescent="0.3">
      <c r="AF925" s="3"/>
      <c r="AH925" s="9"/>
    </row>
    <row r="926" spans="32:34" ht="15" customHeight="1" x14ac:dyDescent="0.3">
      <c r="AF926" s="3"/>
      <c r="AH926" s="9"/>
    </row>
    <row r="927" spans="32:34" ht="15" customHeight="1" x14ac:dyDescent="0.3">
      <c r="AF927" s="3"/>
      <c r="AH927" s="9"/>
    </row>
    <row r="928" spans="32:34" ht="15" customHeight="1" x14ac:dyDescent="0.3">
      <c r="AF928" s="3"/>
      <c r="AH928" s="9"/>
    </row>
    <row r="929" spans="32:34" ht="15" customHeight="1" x14ac:dyDescent="0.3">
      <c r="AF929" s="3"/>
      <c r="AH929" s="9"/>
    </row>
    <row r="930" spans="32:34" ht="15" customHeight="1" x14ac:dyDescent="0.3">
      <c r="AF930" s="3"/>
      <c r="AH930" s="9"/>
    </row>
    <row r="931" spans="32:34" ht="15" customHeight="1" x14ac:dyDescent="0.3">
      <c r="AF931" s="3"/>
      <c r="AH931" s="9"/>
    </row>
    <row r="932" spans="32:34" ht="15" customHeight="1" x14ac:dyDescent="0.3">
      <c r="AF932" s="3"/>
      <c r="AH932" s="9"/>
    </row>
    <row r="933" spans="32:34" ht="15" customHeight="1" x14ac:dyDescent="0.3">
      <c r="AF933" s="3"/>
      <c r="AH933" s="9"/>
    </row>
    <row r="934" spans="32:34" ht="15" customHeight="1" x14ac:dyDescent="0.3">
      <c r="AF934" s="3"/>
      <c r="AH934" s="9"/>
    </row>
    <row r="935" spans="32:34" ht="15" customHeight="1" x14ac:dyDescent="0.3">
      <c r="AF935" s="3"/>
      <c r="AH935" s="9"/>
    </row>
    <row r="936" spans="32:34" ht="15" customHeight="1" x14ac:dyDescent="0.3">
      <c r="AF936" s="3"/>
      <c r="AH936" s="9"/>
    </row>
    <row r="937" spans="32:34" ht="15" customHeight="1" x14ac:dyDescent="0.3">
      <c r="AF937" s="3"/>
      <c r="AH937" s="9"/>
    </row>
    <row r="938" spans="32:34" ht="15" customHeight="1" x14ac:dyDescent="0.3">
      <c r="AF938" s="3"/>
      <c r="AH938" s="9"/>
    </row>
    <row r="939" spans="32:34" ht="15" customHeight="1" x14ac:dyDescent="0.3">
      <c r="AF939" s="3"/>
      <c r="AH939" s="9"/>
    </row>
    <row r="940" spans="32:34" ht="15" customHeight="1" x14ac:dyDescent="0.3">
      <c r="AF940" s="3"/>
      <c r="AH940" s="9"/>
    </row>
    <row r="941" spans="32:34" ht="15" customHeight="1" x14ac:dyDescent="0.3">
      <c r="AF941" s="3"/>
      <c r="AH941" s="9"/>
    </row>
    <row r="942" spans="32:34" ht="15" customHeight="1" x14ac:dyDescent="0.3">
      <c r="AF942" s="3"/>
      <c r="AH942" s="9"/>
    </row>
    <row r="943" spans="32:34" ht="15" customHeight="1" x14ac:dyDescent="0.3">
      <c r="AF943" s="3"/>
      <c r="AH943" s="9"/>
    </row>
    <row r="944" spans="32:34" ht="15" customHeight="1" x14ac:dyDescent="0.3">
      <c r="AF944" s="3"/>
      <c r="AH944" s="9"/>
    </row>
    <row r="945" spans="32:34" ht="15" customHeight="1" x14ac:dyDescent="0.3">
      <c r="AF945" s="3"/>
      <c r="AH945" s="9"/>
    </row>
    <row r="946" spans="32:34" ht="15" customHeight="1" x14ac:dyDescent="0.3">
      <c r="AF946" s="3"/>
      <c r="AH946" s="9"/>
    </row>
    <row r="947" spans="32:34" ht="15" customHeight="1" x14ac:dyDescent="0.3">
      <c r="AF947" s="3"/>
      <c r="AH947" s="9"/>
    </row>
    <row r="948" spans="32:34" ht="15" customHeight="1" x14ac:dyDescent="0.3">
      <c r="AF948" s="3"/>
      <c r="AH948" s="9"/>
    </row>
    <row r="949" spans="32:34" ht="15" customHeight="1" x14ac:dyDescent="0.3">
      <c r="AF949" s="3"/>
      <c r="AH949" s="9"/>
    </row>
    <row r="950" spans="32:34" ht="15" customHeight="1" x14ac:dyDescent="0.3">
      <c r="AF950" s="3"/>
      <c r="AH950" s="9"/>
    </row>
    <row r="951" spans="32:34" ht="15" customHeight="1" x14ac:dyDescent="0.3">
      <c r="AF951" s="3"/>
      <c r="AH951" s="9"/>
    </row>
    <row r="952" spans="32:34" ht="15" customHeight="1" x14ac:dyDescent="0.3">
      <c r="AF952" s="3"/>
      <c r="AH952" s="9"/>
    </row>
    <row r="953" spans="32:34" ht="15" customHeight="1" x14ac:dyDescent="0.3">
      <c r="AF953" s="3"/>
      <c r="AH953" s="9"/>
    </row>
    <row r="954" spans="32:34" ht="15" customHeight="1" x14ac:dyDescent="0.3">
      <c r="AF954" s="3"/>
      <c r="AH954" s="9"/>
    </row>
    <row r="955" spans="32:34" ht="15" customHeight="1" x14ac:dyDescent="0.3">
      <c r="AF955" s="3"/>
      <c r="AH955" s="9"/>
    </row>
    <row r="956" spans="32:34" ht="15" customHeight="1" x14ac:dyDescent="0.3">
      <c r="AF956" s="3"/>
      <c r="AH956" s="9"/>
    </row>
    <row r="957" spans="32:34" ht="15" customHeight="1" x14ac:dyDescent="0.3">
      <c r="AF957" s="3"/>
      <c r="AH957" s="9"/>
    </row>
    <row r="958" spans="32:34" ht="15" customHeight="1" x14ac:dyDescent="0.3">
      <c r="AF958" s="3"/>
      <c r="AH958" s="9"/>
    </row>
    <row r="959" spans="32:34" ht="15" customHeight="1" x14ac:dyDescent="0.3">
      <c r="AF959" s="3"/>
      <c r="AH959" s="9"/>
    </row>
    <row r="960" spans="32:34" ht="15" customHeight="1" x14ac:dyDescent="0.3">
      <c r="AF960" s="3"/>
      <c r="AH960" s="9"/>
    </row>
    <row r="961" spans="32:34" ht="15" customHeight="1" x14ac:dyDescent="0.3">
      <c r="AF961" s="3"/>
      <c r="AH961" s="9"/>
    </row>
    <row r="962" spans="32:34" ht="15" customHeight="1" x14ac:dyDescent="0.3">
      <c r="AF962" s="3"/>
      <c r="AH962" s="9"/>
    </row>
    <row r="963" spans="32:34" ht="15" customHeight="1" x14ac:dyDescent="0.3">
      <c r="AF963" s="3"/>
      <c r="AH963" s="9"/>
    </row>
    <row r="964" spans="32:34" ht="15" customHeight="1" x14ac:dyDescent="0.3">
      <c r="AF964" s="3"/>
      <c r="AH964" s="9"/>
    </row>
    <row r="965" spans="32:34" ht="15" customHeight="1" x14ac:dyDescent="0.3">
      <c r="AF965" s="3"/>
      <c r="AH965" s="9"/>
    </row>
    <row r="966" spans="32:34" ht="15" customHeight="1" x14ac:dyDescent="0.3">
      <c r="AF966" s="3"/>
      <c r="AH966" s="9"/>
    </row>
    <row r="967" spans="32:34" ht="15" customHeight="1" x14ac:dyDescent="0.3">
      <c r="AF967" s="3"/>
      <c r="AH967" s="9"/>
    </row>
    <row r="968" spans="32:34" ht="15" customHeight="1" x14ac:dyDescent="0.3">
      <c r="AF968" s="3"/>
      <c r="AH968" s="9"/>
    </row>
    <row r="969" spans="32:34" ht="15" customHeight="1" x14ac:dyDescent="0.3">
      <c r="AF969" s="3"/>
      <c r="AH969" s="9"/>
    </row>
    <row r="970" spans="32:34" ht="15" customHeight="1" x14ac:dyDescent="0.3">
      <c r="AF970" s="3"/>
      <c r="AH970" s="9"/>
    </row>
    <row r="971" spans="32:34" ht="15" customHeight="1" x14ac:dyDescent="0.3">
      <c r="AF971" s="3"/>
      <c r="AH971" s="9"/>
    </row>
    <row r="972" spans="32:34" ht="15" customHeight="1" x14ac:dyDescent="0.3">
      <c r="AF972" s="3"/>
      <c r="AH972" s="9"/>
    </row>
    <row r="973" spans="32:34" ht="15" customHeight="1" x14ac:dyDescent="0.3">
      <c r="AF973" s="3"/>
      <c r="AH973" s="9"/>
    </row>
    <row r="974" spans="32:34" ht="15" customHeight="1" x14ac:dyDescent="0.3">
      <c r="AF974" s="3"/>
      <c r="AH974" s="9"/>
    </row>
    <row r="975" spans="32:34" ht="15" customHeight="1" x14ac:dyDescent="0.3">
      <c r="AF975" s="3"/>
      <c r="AH975" s="9"/>
    </row>
    <row r="976" spans="32:34" ht="15" customHeight="1" x14ac:dyDescent="0.3">
      <c r="AF976" s="3"/>
      <c r="AH976" s="9"/>
    </row>
    <row r="977" spans="32:34" ht="15" customHeight="1" x14ac:dyDescent="0.3">
      <c r="AF977" s="3"/>
      <c r="AH977" s="9"/>
    </row>
    <row r="978" spans="32:34" ht="15" customHeight="1" x14ac:dyDescent="0.3">
      <c r="AF978" s="3"/>
      <c r="AG978" s="9"/>
    </row>
    <row r="979" spans="32:34" ht="15" customHeight="1" x14ac:dyDescent="0.3">
      <c r="AF979" s="3"/>
      <c r="AG979" s="9"/>
    </row>
    <row r="980" spans="32:34" ht="15" customHeight="1" x14ac:dyDescent="0.3">
      <c r="AF980" s="3"/>
      <c r="AG980" s="9"/>
    </row>
    <row r="981" spans="32:34" ht="15" customHeight="1" x14ac:dyDescent="0.3">
      <c r="AF981" s="3"/>
      <c r="AG981" s="9"/>
    </row>
    <row r="982" spans="32:34" ht="15" customHeight="1" x14ac:dyDescent="0.3">
      <c r="AF982" s="3"/>
      <c r="AG982" s="9"/>
    </row>
    <row r="983" spans="32:34" ht="15" customHeight="1" x14ac:dyDescent="0.3">
      <c r="AF983" s="3"/>
      <c r="AG983" s="9"/>
    </row>
    <row r="984" spans="32:34" ht="15" customHeight="1" x14ac:dyDescent="0.3">
      <c r="AF984" s="3"/>
      <c r="AG984" s="9"/>
    </row>
    <row r="985" spans="32:34" ht="15" customHeight="1" x14ac:dyDescent="0.3">
      <c r="AF985" s="3"/>
      <c r="AG985" s="9"/>
    </row>
    <row r="986" spans="32:34" ht="15" customHeight="1" x14ac:dyDescent="0.3">
      <c r="AF986" s="3"/>
      <c r="AG986" s="9"/>
    </row>
    <row r="987" spans="32:34" ht="15" customHeight="1" x14ac:dyDescent="0.3">
      <c r="AF987" s="3"/>
      <c r="AG987" s="9"/>
    </row>
    <row r="988" spans="32:34" ht="15" customHeight="1" x14ac:dyDescent="0.3">
      <c r="AF988" s="3"/>
      <c r="AG988" s="9"/>
    </row>
    <row r="989" spans="32:34" ht="15" customHeight="1" x14ac:dyDescent="0.3">
      <c r="AF989" s="3"/>
      <c r="AG989" s="9"/>
    </row>
    <row r="990" spans="32:34" ht="15" customHeight="1" x14ac:dyDescent="0.3">
      <c r="AF990" s="3"/>
      <c r="AG990" s="9"/>
    </row>
    <row r="991" spans="32:34" ht="15" customHeight="1" x14ac:dyDescent="0.3">
      <c r="AF991" s="3"/>
      <c r="AG991" s="9"/>
    </row>
    <row r="992" spans="32:34" ht="15" customHeight="1" x14ac:dyDescent="0.3">
      <c r="AF992" s="3"/>
      <c r="AG992" s="9"/>
    </row>
    <row r="993" spans="32:33" ht="15" customHeight="1" x14ac:dyDescent="0.3">
      <c r="AF993" s="3"/>
      <c r="AG993" s="9"/>
    </row>
    <row r="994" spans="32:33" ht="15" customHeight="1" x14ac:dyDescent="0.3">
      <c r="AF994" s="3"/>
      <c r="AG994" s="9"/>
    </row>
    <row r="995" spans="32:33" ht="15" customHeight="1" x14ac:dyDescent="0.3">
      <c r="AF995" s="3"/>
      <c r="AG995" s="9"/>
    </row>
    <row r="996" spans="32:33" ht="15" customHeight="1" x14ac:dyDescent="0.3">
      <c r="AF996" s="3"/>
      <c r="AG996" s="9"/>
    </row>
    <row r="997" spans="32:33" ht="15" customHeight="1" x14ac:dyDescent="0.3">
      <c r="AF997" s="3"/>
      <c r="AG997" s="9"/>
    </row>
    <row r="998" spans="32:33" ht="15" customHeight="1" x14ac:dyDescent="0.3">
      <c r="AF998" s="3"/>
      <c r="AG998" s="9"/>
    </row>
    <row r="999" spans="32:33" ht="15" customHeight="1" x14ac:dyDescent="0.3">
      <c r="AF999" s="3"/>
      <c r="AG999" s="9"/>
    </row>
    <row r="1000" spans="32:33" ht="15" customHeight="1" x14ac:dyDescent="0.3">
      <c r="AF1000" s="3"/>
      <c r="AG1000" s="9"/>
    </row>
    <row r="1001" spans="32:33" ht="15" customHeight="1" x14ac:dyDescent="0.3">
      <c r="AF1001" s="3"/>
      <c r="AG1001" s="9"/>
    </row>
    <row r="1002" spans="32:33" ht="15" customHeight="1" x14ac:dyDescent="0.3">
      <c r="AF1002" s="3"/>
      <c r="AG1002" s="9"/>
    </row>
    <row r="1003" spans="32:33" ht="15" customHeight="1" x14ac:dyDescent="0.3">
      <c r="AF1003" s="3"/>
      <c r="AG1003" s="9"/>
    </row>
    <row r="1004" spans="32:33" ht="15" customHeight="1" x14ac:dyDescent="0.3">
      <c r="AF1004" s="3"/>
      <c r="AG1004" s="9"/>
    </row>
    <row r="1005" spans="32:33" ht="15" customHeight="1" x14ac:dyDescent="0.3">
      <c r="AF1005" s="3"/>
      <c r="AG1005" s="9"/>
    </row>
    <row r="1006" spans="32:33" ht="15" customHeight="1" x14ac:dyDescent="0.3">
      <c r="AF1006" s="3"/>
      <c r="AG1006" s="9"/>
    </row>
    <row r="1007" spans="32:33" ht="15" customHeight="1" x14ac:dyDescent="0.3">
      <c r="AF1007" s="3"/>
      <c r="AG1007" s="9"/>
    </row>
    <row r="1008" spans="32:33" ht="15" customHeight="1" x14ac:dyDescent="0.3">
      <c r="AF1008" s="3"/>
      <c r="AG1008" s="9"/>
    </row>
    <row r="1009" spans="32:33" ht="15" customHeight="1" x14ac:dyDescent="0.3">
      <c r="AF1009" s="3"/>
      <c r="AG1009" s="9"/>
    </row>
    <row r="1010" spans="32:33" ht="15" customHeight="1" x14ac:dyDescent="0.3">
      <c r="AF1010" s="3"/>
      <c r="AG1010" s="9"/>
    </row>
    <row r="1011" spans="32:33" ht="15" customHeight="1" x14ac:dyDescent="0.3">
      <c r="AF1011" s="3"/>
      <c r="AG1011" s="9"/>
    </row>
    <row r="1012" spans="32:33" ht="15" customHeight="1" x14ac:dyDescent="0.3">
      <c r="AF1012" s="3"/>
      <c r="AG1012" s="9"/>
    </row>
    <row r="1013" spans="32:33" ht="15" customHeight="1" x14ac:dyDescent="0.3">
      <c r="AF1013" s="3"/>
      <c r="AG1013" s="9"/>
    </row>
    <row r="1014" spans="32:33" ht="15" customHeight="1" x14ac:dyDescent="0.3">
      <c r="AF1014" s="3"/>
      <c r="AG1014" s="9"/>
    </row>
    <row r="1015" spans="32:33" ht="15" customHeight="1" x14ac:dyDescent="0.3">
      <c r="AF1015" s="3"/>
      <c r="AG1015" s="9"/>
    </row>
    <row r="1016" spans="32:33" ht="15" customHeight="1" x14ac:dyDescent="0.3">
      <c r="AF1016" s="3"/>
      <c r="AG1016" s="9"/>
    </row>
    <row r="1017" spans="32:33" ht="15" customHeight="1" x14ac:dyDescent="0.3">
      <c r="AF1017" s="3"/>
      <c r="AG1017" s="9"/>
    </row>
    <row r="1018" spans="32:33" ht="15" customHeight="1" x14ac:dyDescent="0.3">
      <c r="AF1018" s="3"/>
      <c r="AG1018" s="9"/>
    </row>
    <row r="1019" spans="32:33" ht="15" customHeight="1" x14ac:dyDescent="0.3">
      <c r="AF1019" s="3"/>
      <c r="AG1019" s="9"/>
    </row>
    <row r="1020" spans="32:33" ht="15" customHeight="1" x14ac:dyDescent="0.3">
      <c r="AF1020" s="3"/>
      <c r="AG1020" s="9"/>
    </row>
    <row r="1021" spans="32:33" ht="15" customHeight="1" x14ac:dyDescent="0.3">
      <c r="AF1021" s="3"/>
      <c r="AG1021" s="9"/>
    </row>
    <row r="1022" spans="32:33" ht="15" customHeight="1" x14ac:dyDescent="0.3">
      <c r="AF1022" s="3"/>
      <c r="AG1022" s="9"/>
    </row>
    <row r="1023" spans="32:33" ht="15" customHeight="1" x14ac:dyDescent="0.3">
      <c r="AF1023" s="3"/>
      <c r="AG1023" s="9"/>
    </row>
    <row r="1024" spans="32:33" ht="15" customHeight="1" x14ac:dyDescent="0.3">
      <c r="AF1024" s="3"/>
      <c r="AG1024" s="9"/>
    </row>
    <row r="1025" spans="32:33" ht="15" customHeight="1" x14ac:dyDescent="0.3">
      <c r="AF1025" s="3"/>
      <c r="AG1025" s="9"/>
    </row>
    <row r="1026" spans="32:33" ht="15" customHeight="1" x14ac:dyDescent="0.3">
      <c r="AF1026" s="3"/>
      <c r="AG1026" s="9"/>
    </row>
    <row r="1027" spans="32:33" ht="15" customHeight="1" x14ac:dyDescent="0.3">
      <c r="AF1027" s="3"/>
      <c r="AG1027" s="9"/>
    </row>
    <row r="1028" spans="32:33" ht="15" customHeight="1" x14ac:dyDescent="0.3">
      <c r="AF1028" s="3"/>
      <c r="AG1028" s="9"/>
    </row>
    <row r="1029" spans="32:33" ht="15" customHeight="1" x14ac:dyDescent="0.3">
      <c r="AF1029" s="3"/>
      <c r="AG1029" s="9"/>
    </row>
    <row r="1030" spans="32:33" ht="15" customHeight="1" x14ac:dyDescent="0.3">
      <c r="AF1030" s="3"/>
      <c r="AG1030" s="9"/>
    </row>
    <row r="1031" spans="32:33" ht="15" customHeight="1" x14ac:dyDescent="0.3">
      <c r="AF1031" s="3"/>
      <c r="AG1031" s="9"/>
    </row>
    <row r="1032" spans="32:33" ht="15" customHeight="1" x14ac:dyDescent="0.3">
      <c r="AF1032" s="3"/>
      <c r="AG1032" s="9"/>
    </row>
    <row r="1033" spans="32:33" ht="15" customHeight="1" x14ac:dyDescent="0.3">
      <c r="AF1033" s="3"/>
      <c r="AG1033" s="9"/>
    </row>
    <row r="1034" spans="32:33" ht="15" customHeight="1" x14ac:dyDescent="0.3">
      <c r="AF1034" s="3"/>
      <c r="AG1034" s="9"/>
    </row>
    <row r="1035" spans="32:33" ht="15" customHeight="1" x14ac:dyDescent="0.3">
      <c r="AF1035" s="3"/>
      <c r="AG1035" s="9"/>
    </row>
    <row r="1036" spans="32:33" ht="15" customHeight="1" x14ac:dyDescent="0.3">
      <c r="AF1036" s="3"/>
      <c r="AG1036" s="9"/>
    </row>
    <row r="1037" spans="32:33" ht="15" customHeight="1" x14ac:dyDescent="0.3">
      <c r="AF1037" s="3"/>
      <c r="AG1037" s="9"/>
    </row>
    <row r="1038" spans="32:33" ht="15" customHeight="1" x14ac:dyDescent="0.3">
      <c r="AF1038" s="3"/>
      <c r="AG1038" s="9"/>
    </row>
    <row r="1039" spans="32:33" ht="15" customHeight="1" x14ac:dyDescent="0.3">
      <c r="AF1039" s="3"/>
      <c r="AG1039" s="9"/>
    </row>
    <row r="1040" spans="32:33" ht="15" customHeight="1" x14ac:dyDescent="0.3">
      <c r="AF1040" s="3"/>
      <c r="AG1040" s="9"/>
    </row>
    <row r="1041" spans="32:33" ht="15" customHeight="1" x14ac:dyDescent="0.3">
      <c r="AF1041" s="3"/>
      <c r="AG1041" s="9"/>
    </row>
    <row r="1042" spans="32:33" ht="15" customHeight="1" x14ac:dyDescent="0.3">
      <c r="AF1042" s="3"/>
      <c r="AG1042" s="9"/>
    </row>
    <row r="1043" spans="32:33" ht="15" customHeight="1" x14ac:dyDescent="0.3">
      <c r="AF1043" s="3"/>
      <c r="AG1043" s="9"/>
    </row>
    <row r="1044" spans="32:33" ht="15" customHeight="1" x14ac:dyDescent="0.3">
      <c r="AF1044" s="3"/>
      <c r="AG1044" s="9"/>
    </row>
    <row r="1045" spans="32:33" ht="15" customHeight="1" x14ac:dyDescent="0.3">
      <c r="AF1045" s="3"/>
      <c r="AG1045" s="9"/>
    </row>
    <row r="1046" spans="32:33" ht="15" customHeight="1" x14ac:dyDescent="0.3">
      <c r="AF1046" s="3"/>
      <c r="AG1046" s="9"/>
    </row>
    <row r="1047" spans="32:33" ht="15" customHeight="1" x14ac:dyDescent="0.3">
      <c r="AF1047" s="3"/>
      <c r="AG1047" s="9"/>
    </row>
    <row r="1048" spans="32:33" ht="15" customHeight="1" x14ac:dyDescent="0.3">
      <c r="AF1048" s="3"/>
      <c r="AG1048" s="9"/>
    </row>
    <row r="1049" spans="32:33" ht="15" customHeight="1" x14ac:dyDescent="0.3">
      <c r="AF1049" s="3"/>
      <c r="AG1049" s="9"/>
    </row>
    <row r="1050" spans="32:33" ht="15" customHeight="1" x14ac:dyDescent="0.3">
      <c r="AF1050" s="3"/>
      <c r="AG1050" s="9"/>
    </row>
    <row r="1051" spans="32:33" ht="15" customHeight="1" x14ac:dyDescent="0.3">
      <c r="AF1051" s="3"/>
      <c r="AG1051" s="9"/>
    </row>
    <row r="1052" spans="32:33" ht="15" customHeight="1" x14ac:dyDescent="0.3">
      <c r="AF1052" s="3"/>
      <c r="AG1052" s="9"/>
    </row>
    <row r="1053" spans="32:33" ht="15" customHeight="1" x14ac:dyDescent="0.3">
      <c r="AF1053" s="3"/>
      <c r="AG1053" s="9"/>
    </row>
    <row r="1054" spans="32:33" ht="15" customHeight="1" x14ac:dyDescent="0.3">
      <c r="AF1054" s="3"/>
      <c r="AG1054" s="9"/>
    </row>
    <row r="1055" spans="32:33" ht="15" customHeight="1" x14ac:dyDescent="0.3">
      <c r="AF1055" s="3"/>
      <c r="AG1055" s="9"/>
    </row>
    <row r="1056" spans="32:33" ht="15" customHeight="1" x14ac:dyDescent="0.3">
      <c r="AF1056" s="3"/>
      <c r="AG1056" s="9"/>
    </row>
    <row r="1057" spans="32:33" ht="15" customHeight="1" x14ac:dyDescent="0.3">
      <c r="AF1057" s="3"/>
      <c r="AG1057" s="9"/>
    </row>
    <row r="1058" spans="32:33" ht="15" customHeight="1" x14ac:dyDescent="0.3">
      <c r="AF1058" s="3"/>
      <c r="AG1058" s="9"/>
    </row>
    <row r="1059" spans="32:33" ht="15" customHeight="1" x14ac:dyDescent="0.3">
      <c r="AF1059" s="3"/>
      <c r="AG1059" s="9"/>
    </row>
    <row r="1060" spans="32:33" ht="15" customHeight="1" x14ac:dyDescent="0.3">
      <c r="AF1060" s="3"/>
      <c r="AG1060" s="9"/>
    </row>
    <row r="1061" spans="32:33" ht="15" customHeight="1" x14ac:dyDescent="0.3">
      <c r="AF1061" s="3"/>
      <c r="AG1061" s="9"/>
    </row>
    <row r="1062" spans="32:33" ht="15" customHeight="1" x14ac:dyDescent="0.3">
      <c r="AF1062" s="3"/>
      <c r="AG1062" s="9"/>
    </row>
    <row r="1063" spans="32:33" ht="15" customHeight="1" x14ac:dyDescent="0.3">
      <c r="AF1063" s="3"/>
      <c r="AG1063" s="9"/>
    </row>
    <row r="1064" spans="32:33" ht="15" customHeight="1" x14ac:dyDescent="0.3">
      <c r="AF1064" s="3"/>
      <c r="AG1064" s="9"/>
    </row>
    <row r="1065" spans="32:33" ht="15" customHeight="1" x14ac:dyDescent="0.3">
      <c r="AF1065" s="3"/>
      <c r="AG1065" s="9"/>
    </row>
    <row r="1066" spans="32:33" ht="15" customHeight="1" x14ac:dyDescent="0.3">
      <c r="AF1066" s="3"/>
      <c r="AG1066" s="9"/>
    </row>
    <row r="1067" spans="32:33" ht="15" customHeight="1" x14ac:dyDescent="0.3">
      <c r="AF1067" s="3"/>
      <c r="AG1067" s="9"/>
    </row>
    <row r="1068" spans="32:33" ht="15" customHeight="1" x14ac:dyDescent="0.3">
      <c r="AF1068" s="3"/>
      <c r="AG1068" s="9"/>
    </row>
    <row r="1069" spans="32:33" ht="15" customHeight="1" x14ac:dyDescent="0.3">
      <c r="AF1069" s="3"/>
      <c r="AG1069" s="9"/>
    </row>
    <row r="1070" spans="32:33" ht="15" customHeight="1" x14ac:dyDescent="0.3">
      <c r="AF1070" s="3"/>
      <c r="AG1070" s="9"/>
    </row>
    <row r="1071" spans="32:33" ht="15" customHeight="1" x14ac:dyDescent="0.3">
      <c r="AF1071" s="3"/>
      <c r="AG1071" s="9"/>
    </row>
    <row r="1072" spans="32:33" ht="15" customHeight="1" x14ac:dyDescent="0.3">
      <c r="AF1072" s="3"/>
      <c r="AG1072" s="9"/>
    </row>
    <row r="1073" spans="32:33" ht="15" customHeight="1" x14ac:dyDescent="0.3">
      <c r="AF1073" s="3"/>
      <c r="AG1073" s="9"/>
    </row>
    <row r="1074" spans="32:33" ht="15" customHeight="1" x14ac:dyDescent="0.3">
      <c r="AF1074" s="3"/>
      <c r="AG1074" s="9"/>
    </row>
    <row r="1075" spans="32:33" ht="15" customHeight="1" x14ac:dyDescent="0.3">
      <c r="AF1075" s="3"/>
      <c r="AG1075" s="9"/>
    </row>
    <row r="1076" spans="32:33" ht="15" customHeight="1" x14ac:dyDescent="0.3">
      <c r="AF1076" s="3"/>
      <c r="AG1076" s="9"/>
    </row>
    <row r="1077" spans="32:33" ht="15" customHeight="1" x14ac:dyDescent="0.3">
      <c r="AF1077" s="3"/>
      <c r="AG1077" s="9"/>
    </row>
    <row r="1078" spans="32:33" ht="15" customHeight="1" x14ac:dyDescent="0.3">
      <c r="AF1078" s="3"/>
      <c r="AG1078" s="9"/>
    </row>
    <row r="1079" spans="32:33" ht="15" customHeight="1" x14ac:dyDescent="0.3">
      <c r="AF1079" s="3"/>
      <c r="AG1079" s="9"/>
    </row>
    <row r="1080" spans="32:33" ht="15" customHeight="1" x14ac:dyDescent="0.3">
      <c r="AF1080" s="3"/>
      <c r="AG1080" s="9"/>
    </row>
    <row r="1081" spans="32:33" ht="15" customHeight="1" x14ac:dyDescent="0.3">
      <c r="AF1081" s="3"/>
      <c r="AG1081" s="9"/>
    </row>
    <row r="1082" spans="32:33" ht="15" customHeight="1" x14ac:dyDescent="0.3">
      <c r="AF1082" s="3"/>
      <c r="AG1082" s="9"/>
    </row>
    <row r="1083" spans="32:33" ht="15" customHeight="1" x14ac:dyDescent="0.3">
      <c r="AF1083" s="3"/>
      <c r="AG1083" s="9"/>
    </row>
    <row r="1084" spans="32:33" ht="15" customHeight="1" x14ac:dyDescent="0.3">
      <c r="AF1084" s="3"/>
      <c r="AG1084" s="9"/>
    </row>
    <row r="1085" spans="32:33" ht="15" customHeight="1" x14ac:dyDescent="0.3">
      <c r="AF1085" s="3"/>
      <c r="AG1085" s="9"/>
    </row>
    <row r="1086" spans="32:33" ht="15" customHeight="1" x14ac:dyDescent="0.3">
      <c r="AF1086" s="3"/>
      <c r="AG1086" s="9"/>
    </row>
    <row r="1087" spans="32:33" ht="15" customHeight="1" x14ac:dyDescent="0.3">
      <c r="AF1087" s="3"/>
      <c r="AG1087" s="9"/>
    </row>
    <row r="1088" spans="32:33" ht="15" customHeight="1" x14ac:dyDescent="0.3">
      <c r="AF1088" s="3"/>
      <c r="AG1088" s="9"/>
    </row>
    <row r="1089" spans="32:33" ht="15" customHeight="1" x14ac:dyDescent="0.3">
      <c r="AF1089" s="3"/>
      <c r="AG1089" s="9"/>
    </row>
    <row r="1090" spans="32:33" ht="15" customHeight="1" x14ac:dyDescent="0.3">
      <c r="AF1090" s="3"/>
      <c r="AG1090" s="9"/>
    </row>
    <row r="1091" spans="32:33" ht="15" customHeight="1" x14ac:dyDescent="0.3">
      <c r="AF1091" s="3"/>
      <c r="AG1091" s="9"/>
    </row>
    <row r="1092" spans="32:33" ht="15" customHeight="1" x14ac:dyDescent="0.3">
      <c r="AF1092" s="3"/>
      <c r="AG1092" s="9"/>
    </row>
    <row r="1093" spans="32:33" ht="15" customHeight="1" x14ac:dyDescent="0.3">
      <c r="AF1093" s="3"/>
      <c r="AG1093" s="9"/>
    </row>
    <row r="1094" spans="32:33" ht="15" customHeight="1" x14ac:dyDescent="0.3">
      <c r="AF1094" s="3"/>
      <c r="AG1094" s="9"/>
    </row>
    <row r="1095" spans="32:33" ht="15" customHeight="1" x14ac:dyDescent="0.3">
      <c r="AF1095" s="3"/>
      <c r="AG1095" s="9"/>
    </row>
    <row r="1096" spans="32:33" ht="15" customHeight="1" x14ac:dyDescent="0.3">
      <c r="AF1096" s="3"/>
      <c r="AG1096" s="9"/>
    </row>
    <row r="1097" spans="32:33" ht="15" customHeight="1" x14ac:dyDescent="0.3">
      <c r="AF1097" s="3"/>
      <c r="AG1097" s="9"/>
    </row>
    <row r="1098" spans="32:33" ht="15" customHeight="1" x14ac:dyDescent="0.3">
      <c r="AF1098" s="3"/>
      <c r="AG1098" s="9"/>
    </row>
    <row r="1099" spans="32:33" ht="15" customHeight="1" x14ac:dyDescent="0.3">
      <c r="AF1099" s="3"/>
      <c r="AG1099" s="9"/>
    </row>
    <row r="1100" spans="32:33" ht="15" customHeight="1" x14ac:dyDescent="0.3">
      <c r="AF1100" s="3"/>
      <c r="AG1100" s="9"/>
    </row>
    <row r="1101" spans="32:33" ht="15" customHeight="1" x14ac:dyDescent="0.3">
      <c r="AF1101" s="3"/>
      <c r="AG1101" s="9"/>
    </row>
    <row r="1102" spans="32:33" ht="15" customHeight="1" x14ac:dyDescent="0.3">
      <c r="AF1102" s="3"/>
      <c r="AG1102" s="9"/>
    </row>
    <row r="1103" spans="32:33" ht="15" customHeight="1" x14ac:dyDescent="0.3">
      <c r="AF1103" s="3"/>
      <c r="AG1103" s="9"/>
    </row>
    <row r="1104" spans="32:33" ht="15" customHeight="1" x14ac:dyDescent="0.3">
      <c r="AF1104" s="3"/>
      <c r="AG1104" s="9"/>
    </row>
    <row r="1105" spans="32:33" ht="15" customHeight="1" x14ac:dyDescent="0.3">
      <c r="AF1105" s="3"/>
      <c r="AG1105" s="9"/>
    </row>
    <row r="1106" spans="32:33" ht="15" customHeight="1" x14ac:dyDescent="0.3">
      <c r="AF1106" s="3"/>
      <c r="AG1106" s="9"/>
    </row>
    <row r="1107" spans="32:33" ht="15" customHeight="1" x14ac:dyDescent="0.3">
      <c r="AF1107" s="3"/>
      <c r="AG1107" s="9"/>
    </row>
    <row r="1108" spans="32:33" ht="15" customHeight="1" x14ac:dyDescent="0.3">
      <c r="AF1108" s="3"/>
      <c r="AG1108" s="9"/>
    </row>
    <row r="1109" spans="32:33" ht="15" customHeight="1" x14ac:dyDescent="0.3">
      <c r="AF1109" s="3"/>
      <c r="AG1109" s="9"/>
    </row>
    <row r="1110" spans="32:33" ht="15" customHeight="1" x14ac:dyDescent="0.3">
      <c r="AF1110" s="3"/>
      <c r="AG1110" s="9"/>
    </row>
    <row r="1111" spans="32:33" ht="15" customHeight="1" x14ac:dyDescent="0.3">
      <c r="AF1111" s="3"/>
      <c r="AG1111" s="9"/>
    </row>
    <row r="1112" spans="32:33" ht="15" customHeight="1" x14ac:dyDescent="0.3">
      <c r="AF1112" s="3"/>
      <c r="AG1112" s="9"/>
    </row>
    <row r="1113" spans="32:33" ht="15" customHeight="1" x14ac:dyDescent="0.3">
      <c r="AF1113" s="3"/>
      <c r="AG1113" s="9"/>
    </row>
    <row r="1114" spans="32:33" ht="15" customHeight="1" x14ac:dyDescent="0.3">
      <c r="AF1114" s="3"/>
      <c r="AG1114" s="9"/>
    </row>
    <row r="1115" spans="32:33" ht="15" customHeight="1" x14ac:dyDescent="0.3">
      <c r="AF1115" s="3"/>
      <c r="AG1115" s="9"/>
    </row>
    <row r="1116" spans="32:33" ht="15" customHeight="1" x14ac:dyDescent="0.3">
      <c r="AF1116" s="3"/>
      <c r="AG1116" s="9"/>
    </row>
    <row r="1117" spans="32:33" ht="15" customHeight="1" x14ac:dyDescent="0.3">
      <c r="AF1117" s="3"/>
      <c r="AG1117" s="9"/>
    </row>
    <row r="1118" spans="32:33" ht="15" customHeight="1" x14ac:dyDescent="0.3">
      <c r="AF1118" s="3"/>
      <c r="AG1118" s="9"/>
    </row>
    <row r="1119" spans="32:33" ht="15" customHeight="1" x14ac:dyDescent="0.3">
      <c r="AF1119" s="3"/>
      <c r="AG1119" s="9"/>
    </row>
    <row r="1120" spans="32:33" ht="15" customHeight="1" x14ac:dyDescent="0.3">
      <c r="AF1120" s="3"/>
      <c r="AG1120" s="9"/>
    </row>
    <row r="1121" spans="32:33" ht="15" customHeight="1" x14ac:dyDescent="0.3">
      <c r="AF1121" s="3"/>
      <c r="AG1121" s="9"/>
    </row>
    <row r="1122" spans="32:33" ht="15" customHeight="1" x14ac:dyDescent="0.3">
      <c r="AF1122" s="3"/>
      <c r="AG1122" s="9"/>
    </row>
    <row r="1123" spans="32:33" ht="15" customHeight="1" x14ac:dyDescent="0.3">
      <c r="AF1123" s="3"/>
      <c r="AG1123" s="9"/>
    </row>
    <row r="1124" spans="32:33" ht="15" customHeight="1" x14ac:dyDescent="0.3">
      <c r="AF1124" s="3"/>
      <c r="AG1124" s="9"/>
    </row>
    <row r="1125" spans="32:33" ht="15" customHeight="1" x14ac:dyDescent="0.3">
      <c r="AF1125" s="3"/>
      <c r="AG1125" s="9"/>
    </row>
    <row r="1126" spans="32:33" ht="15" customHeight="1" x14ac:dyDescent="0.3">
      <c r="AF1126" s="3"/>
      <c r="AG1126" s="9"/>
    </row>
    <row r="1127" spans="32:33" ht="15" customHeight="1" x14ac:dyDescent="0.3">
      <c r="AF1127" s="3"/>
      <c r="AG1127" s="9"/>
    </row>
    <row r="1128" spans="32:33" ht="15" customHeight="1" x14ac:dyDescent="0.3">
      <c r="AF1128" s="3"/>
      <c r="AG1128" s="9"/>
    </row>
    <row r="1129" spans="32:33" ht="15" customHeight="1" x14ac:dyDescent="0.3">
      <c r="AF1129" s="3"/>
      <c r="AG1129" s="9"/>
    </row>
    <row r="1130" spans="32:33" ht="15" customHeight="1" x14ac:dyDescent="0.3">
      <c r="AF1130" s="3"/>
      <c r="AG1130" s="9"/>
    </row>
    <row r="1131" spans="32:33" ht="15" customHeight="1" x14ac:dyDescent="0.3">
      <c r="AF1131" s="3"/>
      <c r="AG1131" s="9"/>
    </row>
    <row r="1132" spans="32:33" ht="15" customHeight="1" x14ac:dyDescent="0.3">
      <c r="AF1132" s="3"/>
      <c r="AG1132" s="9"/>
    </row>
    <row r="1133" spans="32:33" ht="15" customHeight="1" x14ac:dyDescent="0.3">
      <c r="AF1133" s="3"/>
      <c r="AG1133" s="9"/>
    </row>
    <row r="1134" spans="32:33" ht="15" customHeight="1" x14ac:dyDescent="0.3">
      <c r="AF1134" s="3"/>
      <c r="AG1134" s="9"/>
    </row>
    <row r="1135" spans="32:33" ht="15" customHeight="1" x14ac:dyDescent="0.3">
      <c r="AF1135" s="3"/>
      <c r="AG1135" s="9"/>
    </row>
    <row r="1136" spans="32:33" ht="15" customHeight="1" x14ac:dyDescent="0.3">
      <c r="AF1136" s="3"/>
      <c r="AG1136" s="9"/>
    </row>
    <row r="1137" spans="32:33" ht="15" customHeight="1" x14ac:dyDescent="0.3">
      <c r="AF1137" s="3"/>
      <c r="AG1137" s="9"/>
    </row>
    <row r="1138" spans="32:33" ht="15" customHeight="1" x14ac:dyDescent="0.3">
      <c r="AF1138" s="3"/>
      <c r="AG1138" s="9"/>
    </row>
    <row r="1139" spans="32:33" ht="15" customHeight="1" x14ac:dyDescent="0.3">
      <c r="AF1139" s="3"/>
      <c r="AG1139" s="9"/>
    </row>
    <row r="1140" spans="32:33" ht="15" customHeight="1" x14ac:dyDescent="0.3">
      <c r="AF1140" s="3"/>
      <c r="AG1140" s="9"/>
    </row>
    <row r="1141" spans="32:33" ht="15" customHeight="1" x14ac:dyDescent="0.3">
      <c r="AF1141" s="3"/>
      <c r="AG1141" s="9"/>
    </row>
    <row r="1142" spans="32:33" ht="15" customHeight="1" x14ac:dyDescent="0.3">
      <c r="AF1142" s="3"/>
      <c r="AG1142" s="9"/>
    </row>
    <row r="1143" spans="32:33" ht="15" customHeight="1" x14ac:dyDescent="0.3">
      <c r="AF1143" s="3"/>
      <c r="AG1143" s="9"/>
    </row>
    <row r="1144" spans="32:33" ht="15" customHeight="1" x14ac:dyDescent="0.3">
      <c r="AF1144" s="3"/>
      <c r="AG1144" s="9"/>
    </row>
    <row r="1145" spans="32:33" ht="15" customHeight="1" x14ac:dyDescent="0.3">
      <c r="AF1145" s="3"/>
      <c r="AG1145" s="9"/>
    </row>
    <row r="1146" spans="32:33" ht="15" customHeight="1" x14ac:dyDescent="0.3">
      <c r="AF1146" s="3"/>
      <c r="AG1146" s="9"/>
    </row>
    <row r="1147" spans="32:33" ht="15" customHeight="1" x14ac:dyDescent="0.3">
      <c r="AF1147" s="3"/>
      <c r="AG1147" s="9"/>
    </row>
    <row r="1148" spans="32:33" ht="15" customHeight="1" x14ac:dyDescent="0.3">
      <c r="AF1148" s="3"/>
      <c r="AG1148" s="9"/>
    </row>
    <row r="1149" spans="32:33" ht="15" customHeight="1" x14ac:dyDescent="0.3">
      <c r="AF1149" s="3"/>
      <c r="AG1149" s="9"/>
    </row>
    <row r="1150" spans="32:33" ht="15" customHeight="1" x14ac:dyDescent="0.3">
      <c r="AF1150" s="3"/>
      <c r="AG1150" s="9"/>
    </row>
    <row r="1151" spans="32:33" ht="15" customHeight="1" x14ac:dyDescent="0.3">
      <c r="AF1151" s="3"/>
      <c r="AG1151" s="9"/>
    </row>
    <row r="1152" spans="32:33" ht="15" customHeight="1" x14ac:dyDescent="0.3">
      <c r="AF1152" s="3"/>
      <c r="AG1152" s="9"/>
    </row>
    <row r="1153" spans="32:33" ht="15" customHeight="1" x14ac:dyDescent="0.3">
      <c r="AF1153" s="3"/>
      <c r="AG1153" s="9"/>
    </row>
    <row r="1154" spans="32:33" ht="15" customHeight="1" x14ac:dyDescent="0.3">
      <c r="AF1154" s="3"/>
      <c r="AG1154" s="9"/>
    </row>
    <row r="1155" spans="32:33" ht="15" customHeight="1" x14ac:dyDescent="0.3">
      <c r="AF1155" s="3"/>
      <c r="AG1155" s="9"/>
    </row>
    <row r="1156" spans="32:33" ht="15" customHeight="1" x14ac:dyDescent="0.3">
      <c r="AF1156" s="3"/>
      <c r="AG1156" s="9"/>
    </row>
    <row r="1157" spans="32:33" ht="15" customHeight="1" x14ac:dyDescent="0.3">
      <c r="AF1157" s="3"/>
      <c r="AG1157" s="9"/>
    </row>
    <row r="1158" spans="32:33" ht="15" customHeight="1" x14ac:dyDescent="0.3">
      <c r="AF1158" s="3"/>
      <c r="AG1158" s="9"/>
    </row>
    <row r="1159" spans="32:33" ht="15" customHeight="1" x14ac:dyDescent="0.3">
      <c r="AF1159" s="3"/>
      <c r="AG1159" s="9"/>
    </row>
    <row r="1160" spans="32:33" ht="15" customHeight="1" x14ac:dyDescent="0.3">
      <c r="AF1160" s="3"/>
      <c r="AG1160" s="9"/>
    </row>
    <row r="1161" spans="32:33" ht="15" customHeight="1" x14ac:dyDescent="0.3">
      <c r="AF1161" s="3"/>
      <c r="AG1161" s="9"/>
    </row>
    <row r="1162" spans="32:33" ht="15" customHeight="1" x14ac:dyDescent="0.3">
      <c r="AF1162" s="3"/>
      <c r="AG1162" s="9"/>
    </row>
    <row r="1163" spans="32:33" ht="15" customHeight="1" x14ac:dyDescent="0.3">
      <c r="AF1163" s="3"/>
      <c r="AG1163" s="9"/>
    </row>
    <row r="1164" spans="32:33" ht="15" customHeight="1" x14ac:dyDescent="0.3">
      <c r="AF1164" s="3"/>
      <c r="AG1164" s="9"/>
    </row>
    <row r="1165" spans="32:33" ht="15" customHeight="1" x14ac:dyDescent="0.3">
      <c r="AF1165" s="3"/>
      <c r="AG1165" s="9"/>
    </row>
    <row r="1166" spans="32:33" ht="15" customHeight="1" x14ac:dyDescent="0.3">
      <c r="AF1166" s="3"/>
      <c r="AG1166" s="9"/>
    </row>
    <row r="1167" spans="32:33" ht="15" customHeight="1" x14ac:dyDescent="0.3">
      <c r="AF1167" s="3"/>
      <c r="AG1167" s="9"/>
    </row>
    <row r="1168" spans="32:33" ht="15" customHeight="1" x14ac:dyDescent="0.3">
      <c r="AF1168" s="3"/>
      <c r="AG1168" s="9"/>
    </row>
    <row r="1169" spans="32:33" ht="15" customHeight="1" x14ac:dyDescent="0.3">
      <c r="AF1169" s="3"/>
      <c r="AG1169" s="9"/>
    </row>
    <row r="1170" spans="32:33" ht="15" customHeight="1" x14ac:dyDescent="0.3">
      <c r="AF1170" s="3"/>
      <c r="AG1170" s="9"/>
    </row>
    <row r="1171" spans="32:33" ht="15" customHeight="1" x14ac:dyDescent="0.3">
      <c r="AF1171" s="3"/>
      <c r="AG1171" s="9"/>
    </row>
    <row r="1172" spans="32:33" ht="15" customHeight="1" x14ac:dyDescent="0.3">
      <c r="AF1172" s="3"/>
      <c r="AG1172" s="9"/>
    </row>
    <row r="1173" spans="32:33" ht="15" customHeight="1" x14ac:dyDescent="0.3">
      <c r="AF1173" s="3"/>
      <c r="AG1173" s="9"/>
    </row>
    <row r="1174" spans="32:33" ht="15" customHeight="1" x14ac:dyDescent="0.3">
      <c r="AF1174" s="3"/>
      <c r="AG1174" s="9"/>
    </row>
    <row r="1175" spans="32:33" ht="15" customHeight="1" x14ac:dyDescent="0.3">
      <c r="AF1175" s="3"/>
      <c r="AG1175" s="9"/>
    </row>
    <row r="1176" spans="32:33" ht="15" customHeight="1" x14ac:dyDescent="0.3">
      <c r="AF1176" s="3"/>
      <c r="AG1176" s="9"/>
    </row>
    <row r="1177" spans="32:33" ht="15" customHeight="1" x14ac:dyDescent="0.3">
      <c r="AF1177" s="3"/>
      <c r="AG1177" s="9"/>
    </row>
    <row r="1178" spans="32:33" ht="15" customHeight="1" x14ac:dyDescent="0.3">
      <c r="AF1178" s="3"/>
      <c r="AG1178" s="9"/>
    </row>
    <row r="1179" spans="32:33" ht="15" customHeight="1" x14ac:dyDescent="0.3">
      <c r="AF1179" s="3"/>
      <c r="AG1179" s="9"/>
    </row>
    <row r="1180" spans="32:33" ht="15" customHeight="1" x14ac:dyDescent="0.3">
      <c r="AF1180" s="3"/>
      <c r="AG1180" s="9"/>
    </row>
    <row r="1181" spans="32:33" ht="15" customHeight="1" x14ac:dyDescent="0.3">
      <c r="AF1181" s="3"/>
      <c r="AG1181" s="9"/>
    </row>
    <row r="1182" spans="32:33" ht="15" customHeight="1" x14ac:dyDescent="0.3">
      <c r="AF1182" s="3"/>
      <c r="AG1182" s="9"/>
    </row>
    <row r="1183" spans="32:33" ht="15" customHeight="1" x14ac:dyDescent="0.3">
      <c r="AF1183" s="3"/>
      <c r="AG1183" s="9"/>
    </row>
    <row r="1184" spans="32:33" ht="15" customHeight="1" x14ac:dyDescent="0.3">
      <c r="AF1184" s="3"/>
      <c r="AG1184" s="9"/>
    </row>
    <row r="1185" spans="32:33" ht="15" customHeight="1" x14ac:dyDescent="0.3">
      <c r="AF1185" s="3"/>
      <c r="AG1185" s="9"/>
    </row>
    <row r="1186" spans="32:33" ht="15" customHeight="1" x14ac:dyDescent="0.3">
      <c r="AF1186" s="3"/>
      <c r="AG1186" s="9"/>
    </row>
    <row r="1187" spans="32:33" ht="15" customHeight="1" x14ac:dyDescent="0.3">
      <c r="AF1187" s="3"/>
      <c r="AG1187" s="9"/>
    </row>
    <row r="1188" spans="32:33" ht="15" customHeight="1" x14ac:dyDescent="0.3">
      <c r="AF1188" s="3"/>
      <c r="AG1188" s="9"/>
    </row>
    <row r="1189" spans="32:33" ht="15" customHeight="1" x14ac:dyDescent="0.3">
      <c r="AF1189" s="3"/>
      <c r="AG1189" s="9"/>
    </row>
    <row r="1190" spans="32:33" ht="15" customHeight="1" x14ac:dyDescent="0.3">
      <c r="AF1190" s="3"/>
      <c r="AG1190" s="9"/>
    </row>
    <row r="1191" spans="32:33" ht="15" customHeight="1" x14ac:dyDescent="0.3">
      <c r="AF1191" s="3"/>
      <c r="AG1191" s="9"/>
    </row>
    <row r="1192" spans="32:33" ht="15" customHeight="1" x14ac:dyDescent="0.3">
      <c r="AF1192" s="3"/>
      <c r="AG1192" s="9"/>
    </row>
    <row r="1193" spans="32:33" ht="15" customHeight="1" x14ac:dyDescent="0.3">
      <c r="AF1193" s="3"/>
      <c r="AG1193" s="9"/>
    </row>
    <row r="1194" spans="32:33" ht="15" customHeight="1" x14ac:dyDescent="0.3">
      <c r="AF1194" s="3"/>
      <c r="AG1194" s="9"/>
    </row>
    <row r="1195" spans="32:33" ht="15" customHeight="1" x14ac:dyDescent="0.3">
      <c r="AF1195" s="3"/>
      <c r="AG1195" s="9"/>
    </row>
    <row r="1196" spans="32:33" ht="15" customHeight="1" x14ac:dyDescent="0.3">
      <c r="AF1196" s="3"/>
      <c r="AG1196" s="9"/>
    </row>
    <row r="1197" spans="32:33" ht="15" customHeight="1" x14ac:dyDescent="0.3">
      <c r="AF1197" s="3"/>
      <c r="AG1197" s="9"/>
    </row>
    <row r="1198" spans="32:33" ht="15" customHeight="1" x14ac:dyDescent="0.3">
      <c r="AF1198" s="3"/>
      <c r="AG1198" s="9"/>
    </row>
    <row r="1199" spans="32:33" ht="15" customHeight="1" x14ac:dyDescent="0.3">
      <c r="AF1199" s="3"/>
      <c r="AG1199" s="9"/>
    </row>
    <row r="1200" spans="32:33" ht="15" customHeight="1" x14ac:dyDescent="0.3">
      <c r="AF1200" s="3"/>
      <c r="AG1200" s="9"/>
    </row>
    <row r="1201" spans="32:33" ht="15" customHeight="1" x14ac:dyDescent="0.3">
      <c r="AF1201" s="3"/>
      <c r="AG1201" s="9"/>
    </row>
    <row r="1202" spans="32:33" ht="15" customHeight="1" x14ac:dyDescent="0.3">
      <c r="AF1202" s="3"/>
      <c r="AG1202" s="9"/>
    </row>
    <row r="1203" spans="32:33" ht="15" customHeight="1" x14ac:dyDescent="0.3">
      <c r="AF1203" s="3"/>
      <c r="AG1203" s="9"/>
    </row>
    <row r="1204" spans="32:33" ht="15" customHeight="1" x14ac:dyDescent="0.3">
      <c r="AF1204" s="3"/>
      <c r="AG1204" s="9"/>
    </row>
    <row r="1205" spans="32:33" ht="15" customHeight="1" x14ac:dyDescent="0.3">
      <c r="AF1205" s="3"/>
      <c r="AG1205" s="9"/>
    </row>
    <row r="1206" spans="32:33" ht="15" customHeight="1" x14ac:dyDescent="0.3">
      <c r="AF1206" s="3"/>
      <c r="AG1206" s="9"/>
    </row>
    <row r="1207" spans="32:33" ht="15" customHeight="1" x14ac:dyDescent="0.3">
      <c r="AF1207" s="3"/>
      <c r="AG1207" s="9"/>
    </row>
    <row r="1208" spans="32:33" ht="15" customHeight="1" x14ac:dyDescent="0.3">
      <c r="AF1208" s="3"/>
      <c r="AG1208" s="9"/>
    </row>
    <row r="1209" spans="32:33" ht="15" customHeight="1" x14ac:dyDescent="0.3">
      <c r="AF1209" s="3"/>
      <c r="AG1209" s="9"/>
    </row>
    <row r="1210" spans="32:33" ht="15" customHeight="1" x14ac:dyDescent="0.3">
      <c r="AF1210" s="3"/>
      <c r="AG1210" s="9"/>
    </row>
    <row r="1211" spans="32:33" ht="15" customHeight="1" x14ac:dyDescent="0.3">
      <c r="AF1211" s="3"/>
      <c r="AG1211" s="9"/>
    </row>
    <row r="1212" spans="32:33" ht="15" customHeight="1" x14ac:dyDescent="0.3">
      <c r="AF1212" s="3"/>
      <c r="AG1212" s="9"/>
    </row>
    <row r="1213" spans="32:33" ht="15" customHeight="1" x14ac:dyDescent="0.3">
      <c r="AF1213" s="3"/>
      <c r="AG1213" s="9"/>
    </row>
    <row r="1214" spans="32:33" ht="15" customHeight="1" x14ac:dyDescent="0.3">
      <c r="AF1214" s="3"/>
      <c r="AG1214" s="9"/>
    </row>
    <row r="1215" spans="32:33" ht="15" customHeight="1" x14ac:dyDescent="0.3">
      <c r="AF1215" s="3"/>
      <c r="AG1215" s="9"/>
    </row>
    <row r="1216" spans="32:33" ht="15" customHeight="1" x14ac:dyDescent="0.3">
      <c r="AF1216" s="3"/>
      <c r="AG1216" s="9"/>
    </row>
    <row r="1217" spans="32:33" ht="15" customHeight="1" x14ac:dyDescent="0.3">
      <c r="AF1217" s="3"/>
      <c r="AG1217" s="9"/>
    </row>
    <row r="1218" spans="32:33" ht="15" customHeight="1" x14ac:dyDescent="0.3">
      <c r="AF1218" s="3"/>
      <c r="AG1218" s="9"/>
    </row>
    <row r="1219" spans="32:33" ht="15" customHeight="1" x14ac:dyDescent="0.3">
      <c r="AF1219" s="3"/>
      <c r="AG1219" s="9"/>
    </row>
    <row r="1220" spans="32:33" ht="15" customHeight="1" x14ac:dyDescent="0.3">
      <c r="AF1220" s="3"/>
      <c r="AG1220" s="9"/>
    </row>
    <row r="1221" spans="32:33" ht="15" customHeight="1" x14ac:dyDescent="0.3">
      <c r="AF1221" s="3"/>
      <c r="AG1221" s="9"/>
    </row>
    <row r="1222" spans="32:33" ht="15" customHeight="1" x14ac:dyDescent="0.3">
      <c r="AF1222" s="3"/>
      <c r="AG1222" s="9"/>
    </row>
    <row r="1223" spans="32:33" ht="15" customHeight="1" x14ac:dyDescent="0.3">
      <c r="AF1223" s="3"/>
      <c r="AG1223" s="9"/>
    </row>
    <row r="1224" spans="32:33" ht="15" customHeight="1" x14ac:dyDescent="0.3">
      <c r="AF1224" s="3"/>
      <c r="AG1224" s="9"/>
    </row>
    <row r="1225" spans="32:33" ht="15" customHeight="1" x14ac:dyDescent="0.3">
      <c r="AF1225" s="3"/>
      <c r="AG1225" s="9"/>
    </row>
    <row r="1226" spans="32:33" ht="15" customHeight="1" x14ac:dyDescent="0.3">
      <c r="AF1226" s="3"/>
      <c r="AG1226" s="9"/>
    </row>
    <row r="1227" spans="32:33" ht="15" customHeight="1" x14ac:dyDescent="0.3">
      <c r="AF1227" s="3"/>
      <c r="AG1227" s="9"/>
    </row>
    <row r="1228" spans="32:33" ht="15" customHeight="1" x14ac:dyDescent="0.3">
      <c r="AF1228" s="3"/>
      <c r="AG1228" s="9"/>
    </row>
    <row r="1229" spans="32:33" ht="15" customHeight="1" x14ac:dyDescent="0.3">
      <c r="AF1229" s="3"/>
      <c r="AG1229" s="9"/>
    </row>
    <row r="1230" spans="32:33" ht="15" customHeight="1" x14ac:dyDescent="0.3">
      <c r="AF1230" s="3"/>
      <c r="AG1230" s="9"/>
    </row>
    <row r="1231" spans="32:33" ht="15" customHeight="1" x14ac:dyDescent="0.3">
      <c r="AF1231" s="3"/>
      <c r="AG1231" s="9"/>
    </row>
    <row r="1232" spans="32:33" ht="15" customHeight="1" x14ac:dyDescent="0.3">
      <c r="AF1232" s="3"/>
      <c r="AG1232" s="9"/>
    </row>
    <row r="1233" spans="32:33" ht="15" customHeight="1" x14ac:dyDescent="0.3">
      <c r="AF1233" s="3"/>
      <c r="AG1233" s="9"/>
    </row>
    <row r="1234" spans="32:33" ht="15" customHeight="1" x14ac:dyDescent="0.3">
      <c r="AF1234" s="3"/>
      <c r="AG1234" s="9"/>
    </row>
    <row r="1235" spans="32:33" ht="15" customHeight="1" x14ac:dyDescent="0.3">
      <c r="AF1235" s="3"/>
      <c r="AG1235" s="9"/>
    </row>
    <row r="1236" spans="32:33" ht="15" customHeight="1" x14ac:dyDescent="0.3">
      <c r="AF1236" s="3"/>
      <c r="AG1236" s="9"/>
    </row>
    <row r="1237" spans="32:33" ht="15" customHeight="1" x14ac:dyDescent="0.3">
      <c r="AF1237" s="3"/>
      <c r="AG1237" s="9"/>
    </row>
    <row r="1238" spans="32:33" ht="15" customHeight="1" x14ac:dyDescent="0.3">
      <c r="AF1238" s="3"/>
      <c r="AG1238" s="9"/>
    </row>
    <row r="1239" spans="32:33" ht="15" customHeight="1" x14ac:dyDescent="0.3">
      <c r="AF1239" s="3"/>
      <c r="AG1239" s="9"/>
    </row>
    <row r="1240" spans="32:33" ht="15" customHeight="1" x14ac:dyDescent="0.3">
      <c r="AF1240" s="3"/>
      <c r="AG1240" s="9"/>
    </row>
    <row r="1241" spans="32:33" ht="15" customHeight="1" x14ac:dyDescent="0.3">
      <c r="AF1241" s="3"/>
      <c r="AG1241" s="9"/>
    </row>
    <row r="1242" spans="32:33" ht="15" customHeight="1" x14ac:dyDescent="0.3">
      <c r="AF1242" s="3"/>
      <c r="AG1242" s="9"/>
    </row>
    <row r="1243" spans="32:33" ht="15" customHeight="1" x14ac:dyDescent="0.3">
      <c r="AF1243" s="3"/>
      <c r="AG1243" s="9"/>
    </row>
    <row r="1244" spans="32:33" ht="15" customHeight="1" x14ac:dyDescent="0.3">
      <c r="AF1244" s="3"/>
      <c r="AG1244" s="9"/>
    </row>
    <row r="1245" spans="32:33" ht="15" customHeight="1" x14ac:dyDescent="0.3">
      <c r="AF1245" s="3"/>
      <c r="AG1245" s="9"/>
    </row>
    <row r="1246" spans="32:33" ht="15" customHeight="1" x14ac:dyDescent="0.3">
      <c r="AF1246" s="3"/>
      <c r="AG1246" s="9"/>
    </row>
    <row r="1247" spans="32:33" ht="15" customHeight="1" x14ac:dyDescent="0.3">
      <c r="AF1247" s="3"/>
      <c r="AG1247" s="9"/>
    </row>
  </sheetData>
  <phoneticPr fontId="29" type="noConversion"/>
  <dataValidations count="7">
    <dataValidation type="list" allowBlank="1" showInputMessage="1" showErrorMessage="1" sqref="AN908:AN977 AM978:AM1247 AL1248:AL1048576" xr:uid="{00000000-0002-0000-0200-000000000000}">
      <formula1>$N$4:$N$6</formula1>
    </dataValidation>
    <dataValidation type="list" allowBlank="1" showInputMessage="1" showErrorMessage="1" sqref="AL908:AL977 AK978:AK1247 AJ1248:AJ1048576" xr:uid="{00000000-0002-0000-0200-000001000000}">
      <formula1>$M$4:$M$5</formula1>
    </dataValidation>
    <dataValidation type="list" allowBlank="1" showInputMessage="1" showErrorMessage="1" sqref="AS908:AS977 AR978:AR1247 AQ1248:AQ1048576" xr:uid="{00000000-0002-0000-0200-000002000000}">
      <formula1>$K$4:$K$7</formula1>
    </dataValidation>
    <dataValidation type="list" allowBlank="1" showInputMessage="1" showErrorMessage="1" sqref="AK908:AK977 AI1248:AI1048576 AJ978:AJ1247" xr:uid="{00000000-0002-0000-0200-000003000000}">
      <formula1>$L$4:$L$8</formula1>
    </dataValidation>
    <dataValidation type="list" allowBlank="1" showInputMessage="1" showErrorMessage="1" sqref="AO908:AO977 AN978:AN1247 AM1248:AM1048576" xr:uid="{00000000-0002-0000-0200-000004000000}">
      <formula1>#REF!</formula1>
    </dataValidation>
    <dataValidation type="list" allowBlank="1" showInputMessage="1" showErrorMessage="1" sqref="AR908:AR977 AP1248:AP1048576 AQ978:AQ1247" xr:uid="{00000000-0002-0000-0200-000006000000}">
      <formula1>$G$4:$G$5</formula1>
    </dataValidation>
    <dataValidation type="list" allowBlank="1" showInputMessage="1" showErrorMessage="1" sqref="AD908:AD977 AC978:AC1247" xr:uid="{00000000-0002-0000-0200-000005000000}">
      <formula1>$H$4:$H$5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K908:K1048576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R908:R1048576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AL4:AL907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AJ4:AJ907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AQ4:AQ907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AM4:AM907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AI4:AI907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AP4:AP907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B4:B191 B193:B1048576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3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17" customWidth="1"/>
    <col min="9" max="9" width="15" style="117" customWidth="1"/>
    <col min="10" max="10" width="14.33203125" style="117" bestFit="1" customWidth="1"/>
    <col min="11" max="11" width="14.33203125" style="117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90" customFormat="1" ht="28.95" customHeight="1" x14ac:dyDescent="0.3">
      <c r="A1" s="18" t="s">
        <v>666</v>
      </c>
      <c r="B1" s="18" t="s">
        <v>14</v>
      </c>
      <c r="C1" s="96" t="s">
        <v>622</v>
      </c>
      <c r="D1" s="101" t="s">
        <v>456</v>
      </c>
      <c r="E1" s="101" t="s">
        <v>814</v>
      </c>
      <c r="F1" s="24" t="s">
        <v>624</v>
      </c>
      <c r="G1" s="24" t="s">
        <v>625</v>
      </c>
      <c r="H1" s="113" t="s">
        <v>740</v>
      </c>
      <c r="I1" s="107" t="s">
        <v>741</v>
      </c>
      <c r="J1" s="107" t="s">
        <v>742</v>
      </c>
      <c r="K1" s="107" t="s">
        <v>849</v>
      </c>
      <c r="L1" s="88" t="s">
        <v>433</v>
      </c>
      <c r="M1" s="88" t="s">
        <v>434</v>
      </c>
      <c r="N1" s="88" t="s">
        <v>435</v>
      </c>
      <c r="O1" s="88" t="s">
        <v>436</v>
      </c>
      <c r="P1" s="97" t="s">
        <v>655</v>
      </c>
      <c r="Q1" s="88" t="s">
        <v>681</v>
      </c>
      <c r="R1" s="97" t="s">
        <v>646</v>
      </c>
      <c r="S1" s="88" t="s">
        <v>437</v>
      </c>
      <c r="T1" s="88" t="s">
        <v>684</v>
      </c>
      <c r="U1" s="88" t="s">
        <v>438</v>
      </c>
      <c r="V1" s="88" t="s">
        <v>439</v>
      </c>
      <c r="W1" s="88" t="s">
        <v>440</v>
      </c>
      <c r="X1" s="88" t="s">
        <v>441</v>
      </c>
      <c r="Y1" s="88" t="s">
        <v>442</v>
      </c>
      <c r="Z1" s="88" t="s">
        <v>443</v>
      </c>
      <c r="AA1" s="88" t="s">
        <v>444</v>
      </c>
      <c r="AB1" s="88" t="s">
        <v>445</v>
      </c>
      <c r="AC1" s="88" t="s">
        <v>920</v>
      </c>
      <c r="AD1" s="88" t="s">
        <v>922</v>
      </c>
      <c r="AE1" s="88" t="s">
        <v>923</v>
      </c>
      <c r="AF1" s="88" t="s">
        <v>924</v>
      </c>
      <c r="AG1" s="89" t="s">
        <v>720</v>
      </c>
      <c r="AH1" s="89" t="s">
        <v>721</v>
      </c>
      <c r="AI1" s="89" t="s">
        <v>933</v>
      </c>
      <c r="AJ1" s="89" t="s">
        <v>930</v>
      </c>
      <c r="AK1" s="62" t="s">
        <v>446</v>
      </c>
      <c r="AL1" s="62" t="s">
        <v>447</v>
      </c>
      <c r="AM1" s="62" t="s">
        <v>448</v>
      </c>
      <c r="AN1" s="62" t="s">
        <v>449</v>
      </c>
      <c r="AO1" s="62" t="s">
        <v>450</v>
      </c>
      <c r="AP1" s="35" t="s">
        <v>451</v>
      </c>
      <c r="AQ1" s="62" t="s">
        <v>452</v>
      </c>
      <c r="AR1" s="62" t="s">
        <v>453</v>
      </c>
      <c r="AS1" s="35" t="s">
        <v>454</v>
      </c>
    </row>
    <row r="2" spans="1:45" s="123" customFormat="1" ht="58.05" customHeight="1" x14ac:dyDescent="0.3">
      <c r="A2" s="22" t="s">
        <v>667</v>
      </c>
      <c r="B2" s="26" t="s">
        <v>16</v>
      </c>
      <c r="C2" s="26" t="s">
        <v>369</v>
      </c>
      <c r="D2" s="26" t="s">
        <v>623</v>
      </c>
      <c r="E2" s="26" t="s">
        <v>815</v>
      </c>
      <c r="F2" s="26" t="s">
        <v>626</v>
      </c>
      <c r="G2" s="26" t="s">
        <v>627</v>
      </c>
      <c r="H2" s="108" t="s">
        <v>729</v>
      </c>
      <c r="I2" s="108" t="s">
        <v>730</v>
      </c>
      <c r="J2" s="108" t="s">
        <v>728</v>
      </c>
      <c r="K2" s="108" t="s">
        <v>850</v>
      </c>
      <c r="L2" s="121" t="s">
        <v>785</v>
      </c>
      <c r="M2" s="121"/>
      <c r="N2" s="121" t="s">
        <v>789</v>
      </c>
      <c r="O2" s="121" t="s">
        <v>645</v>
      </c>
      <c r="P2" s="121" t="s">
        <v>682</v>
      </c>
      <c r="Q2" s="121" t="s">
        <v>683</v>
      </c>
      <c r="R2" s="121" t="s">
        <v>791</v>
      </c>
      <c r="S2" s="121" t="s">
        <v>712</v>
      </c>
      <c r="T2" s="121" t="s">
        <v>713</v>
      </c>
      <c r="U2" s="121" t="s">
        <v>378</v>
      </c>
      <c r="V2" s="121" t="s">
        <v>377</v>
      </c>
      <c r="W2" s="121" t="s">
        <v>330</v>
      </c>
      <c r="X2" s="121" t="s">
        <v>376</v>
      </c>
      <c r="Y2" s="121" t="s">
        <v>375</v>
      </c>
      <c r="Z2" s="122" t="s">
        <v>374</v>
      </c>
      <c r="AA2" s="121" t="s">
        <v>373</v>
      </c>
      <c r="AB2" s="121" t="s">
        <v>719</v>
      </c>
      <c r="AC2" s="121" t="s">
        <v>921</v>
      </c>
      <c r="AD2" s="121" t="s">
        <v>925</v>
      </c>
      <c r="AE2" s="121" t="s">
        <v>808</v>
      </c>
      <c r="AF2" s="121" t="s">
        <v>926</v>
      </c>
      <c r="AG2" s="43" t="s">
        <v>687</v>
      </c>
      <c r="AH2" s="43" t="s">
        <v>688</v>
      </c>
      <c r="AI2" s="43" t="s">
        <v>932</v>
      </c>
      <c r="AJ2" s="43" t="s">
        <v>931</v>
      </c>
      <c r="AK2" s="43" t="s">
        <v>86</v>
      </c>
      <c r="AL2" s="43" t="s">
        <v>87</v>
      </c>
      <c r="AM2" s="43" t="s">
        <v>88</v>
      </c>
      <c r="AN2" s="43" t="s">
        <v>689</v>
      </c>
      <c r="AO2" s="43" t="s">
        <v>690</v>
      </c>
      <c r="AP2" s="43" t="s">
        <v>691</v>
      </c>
      <c r="AQ2" s="43" t="s">
        <v>692</v>
      </c>
      <c r="AR2" s="43" t="s">
        <v>693</v>
      </c>
      <c r="AS2" s="43" t="s">
        <v>694</v>
      </c>
    </row>
    <row r="3" spans="1:45" s="68" customFormat="1" ht="28.8" x14ac:dyDescent="0.3">
      <c r="A3" s="28" t="s">
        <v>360</v>
      </c>
      <c r="B3" s="27"/>
      <c r="C3" s="103"/>
      <c r="D3" s="95"/>
      <c r="E3" s="95"/>
      <c r="F3" s="27" t="s">
        <v>31</v>
      </c>
      <c r="G3" s="27" t="s">
        <v>31</v>
      </c>
      <c r="H3" s="109" t="s">
        <v>726</v>
      </c>
      <c r="I3" s="109" t="s">
        <v>34</v>
      </c>
      <c r="J3" s="109" t="s">
        <v>727</v>
      </c>
      <c r="K3" s="109"/>
      <c r="L3" s="120" t="s">
        <v>786</v>
      </c>
      <c r="M3" s="83"/>
      <c r="N3" s="120" t="s">
        <v>784</v>
      </c>
      <c r="O3" s="120" t="s">
        <v>787</v>
      </c>
      <c r="P3" s="120" t="s">
        <v>788</v>
      </c>
      <c r="Q3" s="82"/>
      <c r="R3" s="120" t="s">
        <v>790</v>
      </c>
      <c r="S3" s="124" t="s">
        <v>902</v>
      </c>
      <c r="T3" s="120" t="s">
        <v>793</v>
      </c>
      <c r="U3" s="83" t="s">
        <v>371</v>
      </c>
      <c r="V3" s="83" t="s">
        <v>371</v>
      </c>
      <c r="W3" s="83" t="s">
        <v>326</v>
      </c>
      <c r="X3" s="82" t="s">
        <v>37</v>
      </c>
      <c r="Y3" s="82" t="s">
        <v>37</v>
      </c>
      <c r="Z3" s="83"/>
      <c r="AA3" s="83"/>
      <c r="AB3" s="120" t="s">
        <v>794</v>
      </c>
      <c r="AC3" s="120" t="s">
        <v>927</v>
      </c>
      <c r="AD3" s="120" t="s">
        <v>928</v>
      </c>
      <c r="AE3" s="120"/>
      <c r="AF3" s="120" t="s">
        <v>929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">
      <c r="A4" s="13"/>
      <c r="B4" s="3"/>
      <c r="C4" s="3"/>
      <c r="D4" s="3"/>
      <c r="E4" s="3"/>
      <c r="F4" s="3"/>
      <c r="G4" s="3"/>
      <c r="H4" s="110"/>
      <c r="I4" s="110"/>
      <c r="J4" s="110"/>
      <c r="K4" s="1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">
      <c r="A5" s="13"/>
      <c r="B5" s="3"/>
      <c r="C5" s="3"/>
      <c r="D5" s="3"/>
      <c r="E5" s="3"/>
      <c r="F5" s="3"/>
      <c r="G5" s="3"/>
      <c r="H5" s="110"/>
      <c r="I5" s="110"/>
      <c r="J5" s="110"/>
      <c r="K5" s="11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">
      <c r="A6" s="13"/>
      <c r="B6" s="3"/>
      <c r="C6" s="3"/>
      <c r="D6" s="3"/>
      <c r="E6" s="3"/>
      <c r="F6" s="3"/>
      <c r="G6" s="3"/>
      <c r="H6" s="110"/>
      <c r="I6" s="110"/>
      <c r="J6" s="110"/>
      <c r="K6" s="11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">
      <c r="A7" s="13"/>
      <c r="B7" s="3"/>
      <c r="C7" s="3"/>
      <c r="D7" s="3"/>
      <c r="E7" s="3"/>
      <c r="F7" s="3"/>
      <c r="G7" s="3"/>
      <c r="H7" s="110"/>
      <c r="I7" s="110"/>
      <c r="J7" s="110"/>
      <c r="K7" s="110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">
      <c r="B8" s="3"/>
      <c r="C8" s="3"/>
      <c r="D8" s="3"/>
      <c r="E8" s="3"/>
      <c r="F8" s="3"/>
      <c r="G8" s="3"/>
      <c r="H8" s="110"/>
      <c r="I8" s="110"/>
      <c r="J8" s="110"/>
      <c r="K8" s="11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">
      <c r="B9" s="3"/>
      <c r="C9" s="3"/>
      <c r="D9" s="3"/>
      <c r="E9" s="3"/>
      <c r="F9" s="3"/>
      <c r="G9" s="3"/>
      <c r="H9" s="110"/>
      <c r="I9" s="110"/>
      <c r="J9" s="110"/>
      <c r="K9" s="11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">
      <c r="B10" s="3"/>
      <c r="C10" s="3"/>
      <c r="D10" s="3"/>
      <c r="E10" s="3"/>
      <c r="F10" s="3"/>
      <c r="G10" s="3"/>
      <c r="H10" s="110"/>
      <c r="I10" s="110"/>
      <c r="J10" s="110"/>
      <c r="K10" s="11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">
      <c r="B11" s="3"/>
      <c r="C11" s="3"/>
      <c r="D11" s="3"/>
      <c r="E11" s="3"/>
      <c r="F11" s="3"/>
      <c r="G11" s="3"/>
      <c r="H11" s="110"/>
      <c r="I11" s="110"/>
      <c r="J11" s="110"/>
      <c r="K11" s="11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">
      <c r="B12" s="3"/>
      <c r="C12" s="3"/>
      <c r="D12" s="3"/>
      <c r="E12" s="3"/>
      <c r="F12" s="3"/>
      <c r="G12" s="3"/>
      <c r="H12" s="110"/>
      <c r="I12" s="110"/>
      <c r="J12" s="110"/>
      <c r="K12" s="11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">
      <c r="B13" s="3"/>
      <c r="C13" s="3"/>
      <c r="D13" s="3"/>
      <c r="E13" s="3"/>
      <c r="F13" s="3"/>
      <c r="G13" s="3"/>
      <c r="H13" s="110"/>
      <c r="I13" s="110"/>
      <c r="J13" s="110"/>
      <c r="K13" s="11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">
      <c r="B14" s="3"/>
      <c r="C14" s="3"/>
      <c r="D14" s="3"/>
      <c r="E14" s="3"/>
      <c r="F14" s="3"/>
      <c r="G14" s="3"/>
      <c r="H14" s="110"/>
      <c r="I14" s="110"/>
      <c r="J14" s="110"/>
      <c r="K14" s="11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">
      <c r="B15" s="3"/>
      <c r="C15" s="3"/>
      <c r="D15" s="3"/>
      <c r="E15" s="3"/>
      <c r="F15" s="3"/>
      <c r="G15" s="3"/>
      <c r="H15" s="110"/>
      <c r="I15" s="110"/>
      <c r="J15" s="110"/>
      <c r="K15" s="110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">
      <c r="B16" s="3"/>
      <c r="C16" s="3"/>
      <c r="D16" s="3"/>
      <c r="E16" s="3"/>
      <c r="F16" s="3"/>
      <c r="G16" s="3"/>
      <c r="H16" s="110"/>
      <c r="I16" s="110"/>
      <c r="J16" s="110"/>
      <c r="K16" s="11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">
      <c r="B17" s="3"/>
      <c r="C17" s="3"/>
      <c r="D17" s="3"/>
      <c r="E17" s="3"/>
      <c r="F17" s="3"/>
      <c r="G17" s="3"/>
      <c r="H17" s="110"/>
      <c r="I17" s="110"/>
      <c r="J17" s="110"/>
      <c r="K17" s="11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">
      <c r="B18" s="3"/>
      <c r="C18" s="3"/>
      <c r="D18" s="3"/>
      <c r="E18" s="3"/>
      <c r="F18" s="3"/>
      <c r="G18" s="3"/>
      <c r="H18" s="110"/>
      <c r="I18" s="110"/>
      <c r="J18" s="110"/>
      <c r="K18" s="11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">
      <c r="B19" s="3"/>
      <c r="C19" s="3"/>
      <c r="D19" s="3"/>
      <c r="E19" s="3"/>
      <c r="F19" s="3"/>
      <c r="G19" s="3"/>
      <c r="H19" s="110"/>
      <c r="I19" s="110"/>
      <c r="J19" s="110"/>
      <c r="K19" s="11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">
      <c r="B20" s="3"/>
      <c r="C20" s="3"/>
      <c r="D20" s="3"/>
      <c r="E20" s="3"/>
      <c r="F20" s="3"/>
      <c r="G20" s="3"/>
      <c r="H20" s="110"/>
      <c r="I20" s="110"/>
      <c r="J20" s="110"/>
      <c r="K20" s="11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">
      <c r="B21" s="3"/>
      <c r="C21" s="3"/>
      <c r="D21" s="3"/>
      <c r="E21" s="3"/>
      <c r="F21" s="3"/>
      <c r="G21" s="3"/>
      <c r="H21" s="110"/>
      <c r="I21" s="110"/>
      <c r="J21" s="110"/>
      <c r="K21" s="110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">
      <c r="B22" s="3"/>
      <c r="C22" s="3"/>
      <c r="D22" s="3"/>
      <c r="E22" s="3"/>
      <c r="F22" s="3"/>
      <c r="G22" s="3"/>
      <c r="H22" s="110"/>
      <c r="I22" s="110"/>
      <c r="J22" s="110"/>
      <c r="K22" s="11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">
      <c r="B23" s="3"/>
      <c r="C23" s="3"/>
      <c r="D23" s="3"/>
      <c r="E23" s="3"/>
      <c r="F23" s="3"/>
      <c r="G23" s="3"/>
      <c r="H23" s="110"/>
      <c r="I23" s="110"/>
      <c r="J23" s="110"/>
      <c r="K23" s="11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">
      <c r="B24" s="3"/>
      <c r="C24" s="3"/>
      <c r="D24" s="3"/>
      <c r="E24" s="3"/>
      <c r="F24" s="3"/>
      <c r="G24" s="3"/>
      <c r="H24" s="110"/>
      <c r="I24" s="110"/>
      <c r="J24" s="110"/>
      <c r="K24" s="11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">
      <c r="B25" s="3"/>
      <c r="C25" s="3"/>
      <c r="D25" s="3"/>
      <c r="E25" s="3"/>
      <c r="F25" s="3"/>
      <c r="G25" s="3"/>
      <c r="H25" s="110"/>
      <c r="I25" s="110"/>
      <c r="J25" s="110"/>
      <c r="K25" s="11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">
      <c r="B26" s="3"/>
      <c r="C26" s="3"/>
      <c r="D26" s="3"/>
      <c r="E26" s="3"/>
      <c r="F26" s="3"/>
      <c r="G26" s="3"/>
      <c r="H26" s="110"/>
      <c r="I26" s="110"/>
      <c r="J26" s="110"/>
      <c r="K26" s="11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">
      <c r="B27" s="3"/>
      <c r="C27" s="3"/>
      <c r="D27" s="3"/>
      <c r="E27" s="3"/>
      <c r="F27" s="3"/>
      <c r="G27" s="3"/>
      <c r="H27" s="110"/>
      <c r="I27" s="110"/>
      <c r="J27" s="110"/>
      <c r="K27" s="11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">
      <c r="B28" s="3"/>
      <c r="C28" s="3"/>
      <c r="D28" s="3"/>
      <c r="E28" s="3"/>
      <c r="F28" s="3"/>
      <c r="G28" s="3"/>
      <c r="H28" s="110"/>
      <c r="I28" s="110"/>
      <c r="J28" s="110"/>
      <c r="K28" s="11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">
      <c r="B29" s="3"/>
      <c r="C29" s="3"/>
      <c r="D29" s="3"/>
      <c r="E29" s="3"/>
      <c r="F29" s="3"/>
      <c r="G29" s="3"/>
      <c r="H29" s="110"/>
      <c r="I29" s="110"/>
      <c r="J29" s="110"/>
      <c r="K29" s="110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">
      <c r="B30" s="3"/>
      <c r="C30" s="3"/>
      <c r="D30" s="3"/>
      <c r="E30" s="3"/>
      <c r="F30" s="3"/>
      <c r="G30" s="3"/>
      <c r="H30" s="110"/>
      <c r="I30" s="110"/>
      <c r="J30" s="110"/>
      <c r="K30" s="110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">
      <c r="B31" s="3"/>
      <c r="C31" s="3"/>
      <c r="D31" s="3"/>
      <c r="E31" s="3"/>
      <c r="F31" s="3"/>
      <c r="G31" s="3"/>
      <c r="H31" s="110"/>
      <c r="I31" s="110"/>
      <c r="J31" s="110"/>
      <c r="K31" s="11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">
      <c r="B32" s="3"/>
      <c r="C32" s="3"/>
      <c r="D32" s="3"/>
      <c r="E32" s="3"/>
      <c r="F32" s="3"/>
      <c r="G32" s="3"/>
      <c r="H32" s="110"/>
      <c r="I32" s="110"/>
      <c r="J32" s="110"/>
      <c r="K32" s="110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">
      <c r="B33" s="3"/>
      <c r="C33" s="3"/>
      <c r="D33" s="3"/>
      <c r="E33" s="3"/>
      <c r="F33" s="3"/>
      <c r="G33" s="3"/>
      <c r="H33" s="110"/>
      <c r="I33" s="110"/>
      <c r="J33" s="110"/>
      <c r="K33" s="11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">
      <c r="B34" s="3"/>
      <c r="C34" s="3"/>
      <c r="D34" s="3"/>
      <c r="E34" s="3"/>
      <c r="F34" s="3"/>
      <c r="G34" s="3"/>
      <c r="H34" s="110"/>
      <c r="I34" s="110"/>
      <c r="J34" s="110"/>
      <c r="K34" s="110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">
      <c r="B35" s="3"/>
      <c r="C35" s="3"/>
      <c r="D35" s="3"/>
      <c r="E35" s="3"/>
      <c r="F35" s="3"/>
      <c r="G35" s="3"/>
      <c r="H35" s="110"/>
      <c r="I35" s="110"/>
      <c r="J35" s="110"/>
      <c r="K35" s="11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">
      <c r="B36" s="3"/>
      <c r="C36" s="3"/>
      <c r="D36" s="3"/>
      <c r="E36" s="3"/>
      <c r="F36" s="3"/>
      <c r="G36" s="3"/>
      <c r="H36" s="110"/>
      <c r="I36" s="110"/>
      <c r="J36" s="110"/>
      <c r="K36" s="110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">
      <c r="B37" s="3"/>
      <c r="C37" s="3"/>
      <c r="D37" s="3"/>
      <c r="E37" s="3"/>
      <c r="F37" s="3"/>
      <c r="G37" s="3"/>
      <c r="H37" s="110"/>
      <c r="I37" s="110"/>
      <c r="J37" s="110"/>
      <c r="K37" s="110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">
      <c r="B38" s="3"/>
      <c r="C38" s="3"/>
      <c r="D38" s="3"/>
      <c r="E38" s="3"/>
      <c r="F38" s="3"/>
      <c r="G38" s="3"/>
      <c r="H38" s="110"/>
      <c r="I38" s="110"/>
      <c r="J38" s="110"/>
      <c r="K38" s="110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">
      <c r="B39" s="3"/>
      <c r="C39" s="3"/>
      <c r="D39" s="3"/>
      <c r="E39" s="3"/>
      <c r="F39" s="3"/>
      <c r="G39" s="3"/>
      <c r="H39" s="110"/>
      <c r="I39" s="110"/>
      <c r="J39" s="110"/>
      <c r="K39" s="110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">
      <c r="B40" s="3"/>
      <c r="C40" s="3"/>
      <c r="D40" s="3"/>
      <c r="E40" s="3"/>
      <c r="F40" s="3"/>
      <c r="G40" s="3"/>
      <c r="H40" s="110"/>
      <c r="I40" s="110"/>
      <c r="J40" s="110"/>
      <c r="K40" s="11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">
      <c r="B41" s="3"/>
      <c r="C41" s="3"/>
      <c r="D41" s="3"/>
      <c r="E41" s="3"/>
      <c r="F41" s="3"/>
      <c r="G41" s="3"/>
      <c r="H41" s="110"/>
      <c r="I41" s="110"/>
      <c r="J41" s="110"/>
      <c r="K41" s="110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">
      <c r="B42" s="3"/>
      <c r="C42" s="3"/>
      <c r="D42" s="3"/>
      <c r="E42" s="3"/>
      <c r="F42" s="3"/>
      <c r="G42" s="3"/>
      <c r="H42" s="110"/>
      <c r="I42" s="110"/>
      <c r="J42" s="110"/>
      <c r="K42" s="11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">
      <c r="B43" s="3"/>
      <c r="C43" s="3"/>
      <c r="D43" s="3"/>
      <c r="E43" s="3"/>
      <c r="F43" s="3"/>
      <c r="G43" s="3"/>
      <c r="H43" s="110"/>
      <c r="I43" s="110"/>
      <c r="J43" s="110"/>
      <c r="K43" s="110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">
      <c r="B44" s="3"/>
      <c r="C44" s="3"/>
      <c r="D44" s="3"/>
      <c r="E44" s="3"/>
      <c r="F44" s="3"/>
      <c r="G44" s="3"/>
      <c r="H44" s="110"/>
      <c r="I44" s="110"/>
      <c r="J44" s="110"/>
      <c r="K44" s="11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">
      <c r="B45" s="3"/>
      <c r="C45" s="3"/>
      <c r="D45" s="3"/>
      <c r="E45" s="3"/>
      <c r="F45" s="3"/>
      <c r="G45" s="3"/>
      <c r="H45" s="110"/>
      <c r="I45" s="110"/>
      <c r="J45" s="110"/>
      <c r="K45" s="110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">
      <c r="B46" s="3"/>
      <c r="C46" s="3"/>
      <c r="D46" s="3"/>
      <c r="E46" s="3"/>
      <c r="F46" s="3"/>
      <c r="G46" s="3"/>
      <c r="H46" s="110"/>
      <c r="I46" s="110"/>
      <c r="J46" s="110"/>
      <c r="K46" s="11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">
      <c r="B47" s="3"/>
      <c r="C47" s="3"/>
      <c r="D47" s="3"/>
      <c r="E47" s="3"/>
      <c r="F47" s="3"/>
      <c r="G47" s="3"/>
      <c r="H47" s="110"/>
      <c r="I47" s="110"/>
      <c r="J47" s="110"/>
      <c r="K47" s="110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">
      <c r="B48" s="3"/>
      <c r="C48" s="3"/>
      <c r="D48" s="3"/>
      <c r="E48" s="3"/>
      <c r="F48" s="3"/>
      <c r="G48" s="3"/>
      <c r="H48" s="110"/>
      <c r="I48" s="110"/>
      <c r="J48" s="110"/>
      <c r="K48" s="11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">
      <c r="B49" s="3"/>
      <c r="C49" s="3"/>
      <c r="D49" s="3"/>
      <c r="E49" s="3"/>
      <c r="F49" s="3"/>
      <c r="G49" s="3"/>
      <c r="H49" s="110"/>
      <c r="I49" s="110"/>
      <c r="J49" s="110"/>
      <c r="K49" s="110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">
      <c r="B50" s="3"/>
      <c r="C50" s="3"/>
      <c r="D50" s="3"/>
      <c r="E50" s="3"/>
      <c r="F50" s="3"/>
      <c r="G50" s="3"/>
      <c r="H50" s="110"/>
      <c r="I50" s="110"/>
      <c r="J50" s="110"/>
      <c r="K50" s="11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">
      <c r="B51" s="3"/>
      <c r="C51" s="3"/>
      <c r="D51" s="3"/>
      <c r="E51" s="3"/>
      <c r="F51" s="3"/>
      <c r="G51" s="3"/>
      <c r="H51" s="110"/>
      <c r="I51" s="110"/>
      <c r="J51" s="110"/>
      <c r="K51" s="110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">
      <c r="B52" s="3"/>
      <c r="C52" s="3"/>
      <c r="D52" s="3"/>
      <c r="E52" s="3"/>
      <c r="F52" s="3"/>
      <c r="G52" s="3"/>
      <c r="H52" s="110"/>
      <c r="I52" s="110"/>
      <c r="J52" s="110"/>
      <c r="K52" s="110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">
      <c r="B53" s="3"/>
      <c r="C53" s="3"/>
      <c r="D53" s="3"/>
      <c r="E53" s="3"/>
      <c r="F53" s="3"/>
      <c r="G53" s="3"/>
      <c r="H53" s="110"/>
      <c r="I53" s="110"/>
      <c r="J53" s="110"/>
      <c r="K53" s="11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">
      <c r="B54" s="3"/>
      <c r="C54" s="3"/>
      <c r="D54" s="3"/>
      <c r="E54" s="3"/>
      <c r="F54" s="3"/>
      <c r="G54" s="3"/>
      <c r="H54" s="110"/>
      <c r="I54" s="110"/>
      <c r="J54" s="110"/>
      <c r="K54" s="110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">
      <c r="B55" s="3"/>
      <c r="C55" s="3"/>
      <c r="D55" s="3"/>
      <c r="E55" s="3"/>
      <c r="F55" s="3"/>
      <c r="G55" s="3"/>
      <c r="H55" s="110"/>
      <c r="I55" s="110"/>
      <c r="J55" s="110"/>
      <c r="K55" s="110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">
      <c r="B56" s="3"/>
      <c r="C56" s="3"/>
      <c r="D56" s="3"/>
      <c r="E56" s="3"/>
      <c r="F56" s="3"/>
      <c r="G56" s="3"/>
      <c r="H56" s="110"/>
      <c r="I56" s="110"/>
      <c r="J56" s="110"/>
      <c r="K56" s="110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">
      <c r="B57" s="3"/>
      <c r="C57" s="3"/>
      <c r="D57" s="3"/>
      <c r="E57" s="3"/>
      <c r="F57" s="3"/>
      <c r="G57" s="3"/>
      <c r="H57" s="110"/>
      <c r="I57" s="110"/>
      <c r="J57" s="110"/>
      <c r="K57" s="11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">
      <c r="B58" s="3"/>
      <c r="C58" s="3"/>
      <c r="D58" s="3"/>
      <c r="E58" s="3"/>
      <c r="F58" s="3"/>
      <c r="G58" s="3"/>
      <c r="H58" s="110"/>
      <c r="I58" s="110"/>
      <c r="J58" s="110"/>
      <c r="K58" s="11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">
      <c r="B59" s="3"/>
      <c r="C59" s="3"/>
      <c r="D59" s="3"/>
      <c r="E59" s="3"/>
      <c r="F59" s="3"/>
      <c r="G59" s="3"/>
      <c r="H59" s="110"/>
      <c r="I59" s="110"/>
      <c r="J59" s="110"/>
      <c r="K59" s="110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">
      <c r="B60" s="3"/>
      <c r="C60" s="3"/>
      <c r="D60" s="3"/>
      <c r="E60" s="3"/>
      <c r="F60" s="3"/>
      <c r="G60" s="3"/>
      <c r="H60" s="110"/>
      <c r="I60" s="110"/>
      <c r="J60" s="110"/>
      <c r="K60" s="110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">
      <c r="B61" s="3"/>
      <c r="C61" s="3"/>
      <c r="D61" s="3"/>
      <c r="E61" s="3"/>
      <c r="F61" s="3"/>
      <c r="G61" s="3"/>
      <c r="H61" s="110"/>
      <c r="I61" s="110"/>
      <c r="J61" s="110"/>
      <c r="K61" s="110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">
      <c r="B62" s="3"/>
      <c r="C62" s="3"/>
      <c r="D62" s="3"/>
      <c r="E62" s="3"/>
      <c r="F62" s="3"/>
      <c r="G62" s="3"/>
      <c r="H62" s="110"/>
      <c r="I62" s="110"/>
      <c r="J62" s="110"/>
      <c r="K62" s="110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">
      <c r="B63" s="3"/>
      <c r="C63" s="3"/>
      <c r="D63" s="3"/>
      <c r="E63" s="3"/>
      <c r="F63" s="3"/>
      <c r="G63" s="3"/>
      <c r="H63" s="110"/>
      <c r="I63" s="110"/>
      <c r="J63" s="110"/>
      <c r="K63" s="110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987"/>
  <sheetViews>
    <sheetView zoomScaleNormal="100" workbookViewId="0">
      <selection activeCell="A4" sqref="A4"/>
    </sheetView>
  </sheetViews>
  <sheetFormatPr defaultColWidth="15.109375" defaultRowHeight="15" customHeight="1" x14ac:dyDescent="0.3"/>
  <cols>
    <col min="1" max="1" width="15.33203125" style="3" bestFit="1" customWidth="1"/>
    <col min="2" max="2" width="15.5546875" style="9" bestFit="1" customWidth="1"/>
    <col min="3" max="3" width="17.6640625" style="9" bestFit="1" customWidth="1"/>
    <col min="4" max="4" width="10.109375" style="9" bestFit="1" customWidth="1"/>
    <col min="5" max="5" width="14.33203125" style="116" bestFit="1" customWidth="1"/>
    <col min="6" max="6" width="15.109375" style="116" bestFit="1" customWidth="1"/>
    <col min="7" max="7" width="14.33203125" style="116" bestFit="1" customWidth="1"/>
    <col min="8" max="8" width="14.6640625" style="9" customWidth="1"/>
    <col min="9" max="9" width="8.44140625" style="9" bestFit="1" customWidth="1"/>
    <col min="10" max="10" width="10" style="9" customWidth="1"/>
    <col min="11" max="11" width="9" style="3" customWidth="1"/>
    <col min="12" max="13" width="13" style="3" customWidth="1"/>
    <col min="14" max="14" width="10.44140625" style="161" customWidth="1"/>
    <col min="15" max="15" width="10.44140625" style="3" customWidth="1"/>
    <col min="16" max="16" width="9.77734375" style="3" bestFit="1" customWidth="1"/>
    <col min="17" max="17" width="10.6640625" style="3" customWidth="1"/>
    <col min="18" max="18" width="15.109375" style="3" customWidth="1"/>
    <col min="19" max="19" width="14.109375" style="3" customWidth="1"/>
    <col min="20" max="20" width="14.66406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09375" style="3" customWidth="1"/>
    <col min="26" max="26" width="17.33203125" style="3" bestFit="1" customWidth="1"/>
    <col min="27" max="27" width="13" style="3" customWidth="1"/>
    <col min="28" max="29" width="16.6640625" style="3" customWidth="1"/>
    <col min="30" max="30" width="10.77734375" style="3" customWidth="1"/>
    <col min="31" max="31" width="10" style="3" customWidth="1"/>
    <col min="32" max="32" width="10.109375" style="3" customWidth="1"/>
    <col min="33" max="33" width="21.109375" style="6" customWidth="1"/>
    <col min="34" max="34" width="12.44140625" style="3" customWidth="1"/>
    <col min="35" max="35" width="10.44140625" style="3" customWidth="1"/>
    <col min="36" max="40" width="13.44140625" style="3" customWidth="1"/>
    <col min="41" max="41" width="13.33203125" style="3" customWidth="1"/>
    <col min="42" max="42" width="8.6640625" style="3" customWidth="1"/>
    <col min="43" max="43" width="13.77734375" style="3" bestFit="1" customWidth="1"/>
    <col min="44" max="44" width="12.44140625" style="3" bestFit="1" customWidth="1"/>
    <col min="45" max="45" width="8.6640625" style="6" customWidth="1"/>
    <col min="46" max="46" width="16" style="6" bestFit="1" customWidth="1"/>
    <col min="47" max="47" width="19" style="6" bestFit="1" customWidth="1"/>
    <col min="48" max="49" width="10.109375" style="3" customWidth="1"/>
    <col min="50" max="50" width="8.44140625" style="3" customWidth="1"/>
    <col min="51" max="52" width="11.44140625" style="3" customWidth="1"/>
    <col min="53" max="53" width="8.109375" style="3" customWidth="1"/>
    <col min="54" max="54" width="8.6640625" style="3" customWidth="1"/>
    <col min="55" max="55" width="11.109375" style="3" customWidth="1"/>
    <col min="56" max="56" width="16.6640625" style="3" customWidth="1"/>
    <col min="57" max="57" width="10.6640625" style="3" customWidth="1"/>
    <col min="58" max="58" width="8.77734375" style="3" customWidth="1"/>
    <col min="59" max="60" width="13.44140625" style="3" customWidth="1"/>
    <col min="61" max="61" width="15.6640625" style="3" customWidth="1"/>
    <col min="62" max="62" width="21.33203125" style="3" customWidth="1"/>
    <col min="63" max="63" width="13.44140625" style="3" customWidth="1"/>
    <col min="64" max="64" width="14.109375" style="3" customWidth="1"/>
    <col min="65" max="65" width="9" style="3" customWidth="1"/>
    <col min="66" max="66" width="15.109375" style="3" customWidth="1"/>
    <col min="67" max="67" width="9.77734375" style="3" customWidth="1"/>
    <col min="68" max="68" width="10.109375" style="3" customWidth="1"/>
    <col min="69" max="70" width="11.33203125" style="3" customWidth="1"/>
    <col min="71" max="71" width="19.6640625" style="3" customWidth="1"/>
    <col min="72" max="72" width="13.44140625" style="3" customWidth="1"/>
    <col min="73" max="74" width="13.77734375" style="3" customWidth="1"/>
    <col min="75" max="75" width="12.6640625" style="3" customWidth="1"/>
    <col min="76" max="76" width="13.109375" style="3" customWidth="1"/>
    <col min="77" max="77" width="26.109375" style="3" customWidth="1"/>
    <col min="78" max="78" width="11.109375" style="3" customWidth="1"/>
    <col min="79" max="79" width="9.44140625" style="3" customWidth="1"/>
    <col min="80" max="80" width="12.6640625" style="3" customWidth="1"/>
    <col min="81" max="82" width="11.33203125" style="3" customWidth="1"/>
    <col min="83" max="83" width="25.6640625" style="3" customWidth="1"/>
    <col min="84" max="84" width="13" style="3" customWidth="1"/>
    <col min="85" max="85" width="12.6640625" style="3" customWidth="1"/>
    <col min="86" max="86" width="13" style="3" customWidth="1"/>
    <col min="87" max="87" width="12.109375" style="3" customWidth="1"/>
    <col min="88" max="88" width="26.109375" style="3" customWidth="1"/>
    <col min="89" max="89" width="11.109375" style="3" customWidth="1"/>
    <col min="90" max="90" width="10.6640625" style="3" customWidth="1"/>
    <col min="91" max="91" width="10.77734375" style="3" customWidth="1"/>
    <col min="92" max="92" width="25.44140625" style="3" customWidth="1"/>
    <col min="93" max="93" width="11.6640625" style="3" customWidth="1"/>
    <col min="94" max="94" width="15.44140625" style="3" customWidth="1"/>
    <col min="95" max="101" width="15" style="3" bestFit="1" customWidth="1"/>
    <col min="102" max="102" width="18" style="3" customWidth="1"/>
    <col min="103" max="103" width="15" style="3" bestFit="1" customWidth="1"/>
    <col min="104" max="104" width="17.6640625" style="3" customWidth="1"/>
    <col min="105" max="106" width="15" style="3" bestFit="1" customWidth="1"/>
    <col min="107" max="109" width="15.109375" style="3"/>
    <col min="110" max="110" width="12.44140625" style="3" bestFit="1" customWidth="1"/>
    <col min="111" max="111" width="16" style="6" bestFit="1" customWidth="1"/>
    <col min="112" max="113" width="13" style="3" customWidth="1"/>
    <col min="114" max="16384" width="15.109375" style="3"/>
  </cols>
  <sheetData>
    <row r="1" spans="1:113" s="33" customFormat="1" ht="27" customHeight="1" x14ac:dyDescent="0.3">
      <c r="A1" s="142" t="s">
        <v>666</v>
      </c>
      <c r="B1" s="142" t="s">
        <v>14</v>
      </c>
      <c r="C1" s="142" t="s">
        <v>456</v>
      </c>
      <c r="D1" s="142" t="s">
        <v>487</v>
      </c>
      <c r="E1" s="143" t="s">
        <v>737</v>
      </c>
      <c r="F1" s="144" t="s">
        <v>738</v>
      </c>
      <c r="G1" s="144" t="s">
        <v>739</v>
      </c>
      <c r="H1" s="145" t="s">
        <v>488</v>
      </c>
      <c r="I1" s="142" t="s">
        <v>489</v>
      </c>
      <c r="J1" s="142" t="s">
        <v>490</v>
      </c>
      <c r="K1" s="146" t="s">
        <v>491</v>
      </c>
      <c r="L1" s="146" t="s">
        <v>492</v>
      </c>
      <c r="M1" s="146" t="s">
        <v>947</v>
      </c>
      <c r="N1" s="160" t="s">
        <v>493</v>
      </c>
      <c r="O1" s="146" t="s">
        <v>494</v>
      </c>
      <c r="P1" s="147" t="s">
        <v>861</v>
      </c>
      <c r="Q1" s="146" t="s">
        <v>495</v>
      </c>
      <c r="R1" s="148" t="s">
        <v>496</v>
      </c>
      <c r="S1" s="148" t="s">
        <v>497</v>
      </c>
      <c r="T1" s="148" t="s">
        <v>498</v>
      </c>
      <c r="U1" s="148" t="s">
        <v>499</v>
      </c>
      <c r="V1" s="148" t="s">
        <v>500</v>
      </c>
      <c r="W1" s="148" t="s">
        <v>501</v>
      </c>
      <c r="X1" s="148" t="s">
        <v>502</v>
      </c>
      <c r="Y1" s="148" t="s">
        <v>503</v>
      </c>
      <c r="Z1" s="148" t="s">
        <v>942</v>
      </c>
      <c r="AA1" s="148" t="s">
        <v>504</v>
      </c>
      <c r="AB1" s="148" t="s">
        <v>505</v>
      </c>
      <c r="AC1" s="148" t="s">
        <v>960</v>
      </c>
      <c r="AD1" s="149" t="s">
        <v>506</v>
      </c>
      <c r="AE1" s="149" t="s">
        <v>507</v>
      </c>
      <c r="AF1" s="150" t="s">
        <v>508</v>
      </c>
      <c r="AG1" s="150" t="s">
        <v>509</v>
      </c>
      <c r="AH1" s="150" t="s">
        <v>510</v>
      </c>
      <c r="AI1" s="150" t="s">
        <v>511</v>
      </c>
      <c r="AJ1" s="150" t="s">
        <v>763</v>
      </c>
      <c r="AK1" s="150" t="s">
        <v>512</v>
      </c>
      <c r="AL1" s="150" t="s">
        <v>513</v>
      </c>
      <c r="AM1" s="150" t="s">
        <v>514</v>
      </c>
      <c r="AN1" s="150" t="s">
        <v>515</v>
      </c>
      <c r="AO1" s="150" t="s">
        <v>516</v>
      </c>
      <c r="AP1" s="150" t="s">
        <v>764</v>
      </c>
      <c r="AQ1" s="151" t="s">
        <v>517</v>
      </c>
      <c r="AR1" s="151" t="s">
        <v>518</v>
      </c>
      <c r="AS1" s="151" t="s">
        <v>519</v>
      </c>
      <c r="AT1" s="151" t="s">
        <v>520</v>
      </c>
      <c r="AU1" s="151" t="s">
        <v>521</v>
      </c>
      <c r="AV1" s="151" t="s">
        <v>522</v>
      </c>
      <c r="AW1" s="151" t="s">
        <v>853</v>
      </c>
      <c r="AX1" s="151" t="s">
        <v>523</v>
      </c>
      <c r="AY1" s="151" t="s">
        <v>524</v>
      </c>
      <c r="AZ1" s="151" t="s">
        <v>863</v>
      </c>
      <c r="BA1" s="152" t="s">
        <v>525</v>
      </c>
      <c r="BB1" s="152" t="s">
        <v>526</v>
      </c>
      <c r="BC1" s="152" t="s">
        <v>527</v>
      </c>
      <c r="BD1" s="152" t="s">
        <v>528</v>
      </c>
      <c r="BE1" s="152" t="s">
        <v>529</v>
      </c>
      <c r="BF1" s="152" t="s">
        <v>530</v>
      </c>
      <c r="BG1" s="152" t="s">
        <v>531</v>
      </c>
      <c r="BH1" s="152" t="s">
        <v>532</v>
      </c>
      <c r="BI1" s="152" t="s">
        <v>533</v>
      </c>
      <c r="BJ1" s="152" t="s">
        <v>534</v>
      </c>
      <c r="BK1" s="152" t="s">
        <v>535</v>
      </c>
      <c r="BL1" s="153" t="s">
        <v>536</v>
      </c>
      <c r="BM1" s="153" t="s">
        <v>537</v>
      </c>
      <c r="BN1" s="153" t="s">
        <v>538</v>
      </c>
      <c r="BO1" s="154" t="s">
        <v>765</v>
      </c>
      <c r="BP1" s="154" t="s">
        <v>766</v>
      </c>
      <c r="BQ1" s="154" t="s">
        <v>539</v>
      </c>
      <c r="BR1" s="154" t="s">
        <v>854</v>
      </c>
      <c r="BS1" s="154" t="s">
        <v>855</v>
      </c>
      <c r="BT1" s="154" t="s">
        <v>540</v>
      </c>
      <c r="BU1" s="154" t="s">
        <v>541</v>
      </c>
      <c r="BV1" s="154" t="s">
        <v>838</v>
      </c>
      <c r="BW1" s="154" t="s">
        <v>542</v>
      </c>
      <c r="BX1" s="154" t="s">
        <v>543</v>
      </c>
      <c r="BY1" s="154" t="s">
        <v>544</v>
      </c>
      <c r="BZ1" s="154" t="s">
        <v>545</v>
      </c>
      <c r="CA1" s="154" t="s">
        <v>546</v>
      </c>
      <c r="CB1" s="154" t="s">
        <v>547</v>
      </c>
      <c r="CC1" s="154" t="s">
        <v>548</v>
      </c>
      <c r="CD1" s="154" t="s">
        <v>840</v>
      </c>
      <c r="CE1" s="154" t="s">
        <v>549</v>
      </c>
      <c r="CF1" s="154" t="s">
        <v>550</v>
      </c>
      <c r="CG1" s="154" t="s">
        <v>551</v>
      </c>
      <c r="CH1" s="154" t="s">
        <v>552</v>
      </c>
      <c r="CI1" s="154" t="s">
        <v>553</v>
      </c>
      <c r="CJ1" s="154" t="s">
        <v>554</v>
      </c>
      <c r="CK1" s="154" t="s">
        <v>555</v>
      </c>
      <c r="CL1" s="154" t="s">
        <v>556</v>
      </c>
      <c r="CM1" s="154" t="s">
        <v>557</v>
      </c>
      <c r="CN1" s="154" t="s">
        <v>558</v>
      </c>
      <c r="CO1" s="155" t="s">
        <v>559</v>
      </c>
      <c r="CP1" s="155" t="s">
        <v>560</v>
      </c>
      <c r="CQ1" s="155" t="s">
        <v>561</v>
      </c>
      <c r="CR1" s="155" t="s">
        <v>562</v>
      </c>
      <c r="CS1" s="155" t="s">
        <v>563</v>
      </c>
      <c r="CT1" s="155" t="s">
        <v>767</v>
      </c>
      <c r="CU1" s="155" t="s">
        <v>564</v>
      </c>
      <c r="CV1" s="155" t="s">
        <v>565</v>
      </c>
      <c r="CW1" s="155" t="s">
        <v>566</v>
      </c>
      <c r="CX1" s="155" t="s">
        <v>567</v>
      </c>
      <c r="CY1" s="155" t="s">
        <v>568</v>
      </c>
      <c r="CZ1" s="155" t="s">
        <v>569</v>
      </c>
      <c r="DA1" s="155" t="s">
        <v>570</v>
      </c>
      <c r="DB1" s="155" t="s">
        <v>571</v>
      </c>
      <c r="DC1" s="91" t="s">
        <v>572</v>
      </c>
      <c r="DD1" s="91" t="s">
        <v>573</v>
      </c>
      <c r="DE1" s="156" t="s">
        <v>867</v>
      </c>
      <c r="DF1" s="156" t="s">
        <v>868</v>
      </c>
      <c r="DG1" s="156" t="s">
        <v>869</v>
      </c>
      <c r="DH1" s="156" t="s">
        <v>870</v>
      </c>
      <c r="DI1" s="156" t="s">
        <v>866</v>
      </c>
    </row>
    <row r="2" spans="1:113" s="21" customFormat="1" ht="82.05" customHeight="1" x14ac:dyDescent="0.3">
      <c r="A2" s="22" t="s">
        <v>667</v>
      </c>
      <c r="B2" s="26" t="s">
        <v>16</v>
      </c>
      <c r="C2" s="26" t="s">
        <v>327</v>
      </c>
      <c r="D2" s="26" t="s">
        <v>56</v>
      </c>
      <c r="E2" s="108" t="s">
        <v>729</v>
      </c>
      <c r="F2" s="108" t="s">
        <v>730</v>
      </c>
      <c r="G2" s="108" t="s">
        <v>728</v>
      </c>
      <c r="H2" s="26" t="s">
        <v>328</v>
      </c>
      <c r="I2" s="26" t="s">
        <v>57</v>
      </c>
      <c r="J2" s="26" t="s">
        <v>58</v>
      </c>
      <c r="K2" s="22" t="s">
        <v>59</v>
      </c>
      <c r="L2" s="22" t="s">
        <v>389</v>
      </c>
      <c r="M2" s="22" t="s">
        <v>948</v>
      </c>
      <c r="N2" s="163" t="s">
        <v>60</v>
      </c>
      <c r="O2" s="22" t="s">
        <v>61</v>
      </c>
      <c r="P2" s="137" t="s">
        <v>862</v>
      </c>
      <c r="Q2" s="22" t="s">
        <v>62</v>
      </c>
      <c r="R2" s="39" t="s">
        <v>63</v>
      </c>
      <c r="S2" s="39" t="s">
        <v>64</v>
      </c>
      <c r="T2" s="39" t="s">
        <v>65</v>
      </c>
      <c r="U2" s="39" t="s">
        <v>68</v>
      </c>
      <c r="V2" s="39" t="s">
        <v>69</v>
      </c>
      <c r="W2" s="39" t="s">
        <v>70</v>
      </c>
      <c r="X2" s="39" t="s">
        <v>71</v>
      </c>
      <c r="Y2" s="39" t="s">
        <v>72</v>
      </c>
      <c r="Z2" s="39" t="s">
        <v>943</v>
      </c>
      <c r="AA2" s="39" t="s">
        <v>73</v>
      </c>
      <c r="AB2" s="39" t="s">
        <v>388</v>
      </c>
      <c r="AC2" s="39" t="s">
        <v>961</v>
      </c>
      <c r="AD2" s="40" t="s">
        <v>66</v>
      </c>
      <c r="AE2" s="40" t="s">
        <v>67</v>
      </c>
      <c r="AF2" s="41" t="s">
        <v>278</v>
      </c>
      <c r="AG2" s="41" t="s">
        <v>282</v>
      </c>
      <c r="AH2" s="41" t="s">
        <v>74</v>
      </c>
      <c r="AI2" s="41" t="s">
        <v>75</v>
      </c>
      <c r="AJ2" s="41" t="s">
        <v>76</v>
      </c>
      <c r="AK2" s="41" t="s">
        <v>286</v>
      </c>
      <c r="AL2" s="41" t="s">
        <v>287</v>
      </c>
      <c r="AM2" s="41" t="s">
        <v>288</v>
      </c>
      <c r="AN2" s="41" t="s">
        <v>289</v>
      </c>
      <c r="AO2" s="41" t="s">
        <v>77</v>
      </c>
      <c r="AP2" s="41" t="s">
        <v>78</v>
      </c>
      <c r="AQ2" s="42" t="s">
        <v>243</v>
      </c>
      <c r="AR2" s="42" t="s">
        <v>245</v>
      </c>
      <c r="AS2" s="42" t="s">
        <v>246</v>
      </c>
      <c r="AT2" s="42" t="s">
        <v>79</v>
      </c>
      <c r="AU2" s="42" t="s">
        <v>80</v>
      </c>
      <c r="AV2" s="42" t="s">
        <v>81</v>
      </c>
      <c r="AW2" s="42" t="s">
        <v>881</v>
      </c>
      <c r="AX2" s="42" t="s">
        <v>82</v>
      </c>
      <c r="AY2" s="42" t="s">
        <v>83</v>
      </c>
      <c r="AZ2" s="42" t="s">
        <v>882</v>
      </c>
      <c r="BA2" s="43" t="s">
        <v>84</v>
      </c>
      <c r="BB2" s="43" t="s">
        <v>85</v>
      </c>
      <c r="BC2" s="43" t="s">
        <v>86</v>
      </c>
      <c r="BD2" s="43" t="s">
        <v>87</v>
      </c>
      <c r="BE2" s="43" t="s">
        <v>88</v>
      </c>
      <c r="BF2" s="43" t="s">
        <v>89</v>
      </c>
      <c r="BG2" s="43" t="s">
        <v>387</v>
      </c>
      <c r="BH2" s="43" t="s">
        <v>386</v>
      </c>
      <c r="BI2" s="43" t="s">
        <v>90</v>
      </c>
      <c r="BJ2" s="43" t="s">
        <v>385</v>
      </c>
      <c r="BK2" s="43" t="s">
        <v>384</v>
      </c>
      <c r="BL2" s="45" t="s">
        <v>91</v>
      </c>
      <c r="BM2" s="45" t="s">
        <v>92</v>
      </c>
      <c r="BN2" s="45" t="s">
        <v>93</v>
      </c>
      <c r="BO2" s="46" t="s">
        <v>94</v>
      </c>
      <c r="BP2" s="46" t="s">
        <v>382</v>
      </c>
      <c r="BQ2" s="46" t="s">
        <v>383</v>
      </c>
      <c r="BR2" s="46" t="s">
        <v>856</v>
      </c>
      <c r="BS2" s="46" t="s">
        <v>883</v>
      </c>
      <c r="BT2" s="46" t="s">
        <v>95</v>
      </c>
      <c r="BU2" s="46" t="s">
        <v>96</v>
      </c>
      <c r="BV2" s="46" t="s">
        <v>839</v>
      </c>
      <c r="BW2" s="47" t="s">
        <v>97</v>
      </c>
      <c r="BX2" s="47" t="s">
        <v>98</v>
      </c>
      <c r="BY2" s="46" t="s">
        <v>99</v>
      </c>
      <c r="BZ2" s="46" t="s">
        <v>100</v>
      </c>
      <c r="CA2" s="46" t="s">
        <v>101</v>
      </c>
      <c r="CB2" s="47" t="s">
        <v>102</v>
      </c>
      <c r="CC2" s="47" t="s">
        <v>103</v>
      </c>
      <c r="CD2" s="47" t="s">
        <v>841</v>
      </c>
      <c r="CE2" s="46" t="s">
        <v>104</v>
      </c>
      <c r="CF2" s="46" t="s">
        <v>105</v>
      </c>
      <c r="CG2" s="46" t="s">
        <v>106</v>
      </c>
      <c r="CH2" s="47" t="s">
        <v>107</v>
      </c>
      <c r="CI2" s="47" t="s">
        <v>108</v>
      </c>
      <c r="CJ2" s="46" t="s">
        <v>109</v>
      </c>
      <c r="CK2" s="46" t="s">
        <v>110</v>
      </c>
      <c r="CL2" s="46" t="s">
        <v>111</v>
      </c>
      <c r="CM2" s="47" t="s">
        <v>112</v>
      </c>
      <c r="CN2" s="46" t="s">
        <v>113</v>
      </c>
      <c r="CO2" s="48" t="s">
        <v>114</v>
      </c>
      <c r="CP2" s="48" t="s">
        <v>115</v>
      </c>
      <c r="CQ2" s="48" t="s">
        <v>116</v>
      </c>
      <c r="CR2" s="48" t="s">
        <v>117</v>
      </c>
      <c r="CS2" s="48" t="s">
        <v>381</v>
      </c>
      <c r="CT2" s="48" t="s">
        <v>118</v>
      </c>
      <c r="CU2" s="48" t="s">
        <v>119</v>
      </c>
      <c r="CV2" s="48" t="s">
        <v>120</v>
      </c>
      <c r="CW2" s="48" t="s">
        <v>121</v>
      </c>
      <c r="CX2" s="48" t="s">
        <v>380</v>
      </c>
      <c r="CY2" s="48" t="s">
        <v>122</v>
      </c>
      <c r="CZ2" s="48" t="s">
        <v>123</v>
      </c>
      <c r="DA2" s="48" t="s">
        <v>124</v>
      </c>
      <c r="DB2" s="48" t="s">
        <v>125</v>
      </c>
      <c r="DC2" s="49" t="s">
        <v>279</v>
      </c>
      <c r="DD2" s="49" t="s">
        <v>283</v>
      </c>
      <c r="DE2" s="132" t="s">
        <v>871</v>
      </c>
      <c r="DF2" s="132" t="s">
        <v>872</v>
      </c>
      <c r="DG2" s="132" t="s">
        <v>873</v>
      </c>
      <c r="DH2" s="132" t="s">
        <v>874</v>
      </c>
      <c r="DI2" s="132" t="s">
        <v>875</v>
      </c>
    </row>
    <row r="3" spans="1:113" s="33" customFormat="1" ht="34.049999999999997" customHeight="1" x14ac:dyDescent="0.3">
      <c r="A3" s="28" t="s">
        <v>360</v>
      </c>
      <c r="B3" s="27"/>
      <c r="C3" s="27"/>
      <c r="D3" s="27"/>
      <c r="E3" s="109" t="s">
        <v>726</v>
      </c>
      <c r="F3" s="109" t="s">
        <v>34</v>
      </c>
      <c r="G3" s="109" t="s">
        <v>727</v>
      </c>
      <c r="H3" s="87" t="s">
        <v>371</v>
      </c>
      <c r="I3" s="27" t="s">
        <v>40</v>
      </c>
      <c r="J3" s="27" t="s">
        <v>40</v>
      </c>
      <c r="K3" s="28"/>
      <c r="L3" s="87" t="s">
        <v>371</v>
      </c>
      <c r="M3" s="87"/>
      <c r="N3" s="164"/>
      <c r="O3" s="28"/>
      <c r="P3" s="31"/>
      <c r="Q3" s="28" t="s">
        <v>379</v>
      </c>
      <c r="R3" s="51" t="s">
        <v>126</v>
      </c>
      <c r="S3" s="51" t="s">
        <v>126</v>
      </c>
      <c r="T3" s="51"/>
      <c r="U3" s="51" t="s">
        <v>37</v>
      </c>
      <c r="V3" s="51" t="s">
        <v>37</v>
      </c>
      <c r="W3" s="51" t="s">
        <v>37</v>
      </c>
      <c r="X3" s="51" t="s">
        <v>37</v>
      </c>
      <c r="Y3" s="51" t="s">
        <v>34</v>
      </c>
      <c r="Z3" s="51" t="s">
        <v>126</v>
      </c>
      <c r="AA3" s="51" t="s">
        <v>127</v>
      </c>
      <c r="AB3" s="51"/>
      <c r="AC3" s="51" t="s">
        <v>371</v>
      </c>
      <c r="AD3" s="52"/>
      <c r="AE3" s="52"/>
      <c r="AF3" s="53"/>
      <c r="AG3" s="53" t="s">
        <v>281</v>
      </c>
      <c r="AH3" s="53" t="s">
        <v>128</v>
      </c>
      <c r="AI3" s="53" t="s">
        <v>129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37</v>
      </c>
      <c r="AQ3" s="54" t="s">
        <v>37</v>
      </c>
      <c r="AR3" s="54" t="s">
        <v>37</v>
      </c>
      <c r="AS3" s="54" t="s">
        <v>37</v>
      </c>
      <c r="AT3" s="54" t="s">
        <v>45</v>
      </c>
      <c r="AU3" s="54" t="s">
        <v>45</v>
      </c>
      <c r="AV3" s="54" t="s">
        <v>37</v>
      </c>
      <c r="AW3" s="54" t="s">
        <v>45</v>
      </c>
      <c r="AX3" s="54" t="s">
        <v>130</v>
      </c>
      <c r="AY3" s="54" t="s">
        <v>37</v>
      </c>
      <c r="AZ3" s="54"/>
      <c r="BA3" s="55" t="s">
        <v>131</v>
      </c>
      <c r="BB3" s="55" t="s">
        <v>131</v>
      </c>
      <c r="BC3" s="55" t="s">
        <v>55</v>
      </c>
      <c r="BD3" s="55"/>
      <c r="BE3" s="55" t="s">
        <v>132</v>
      </c>
      <c r="BF3" s="55" t="s">
        <v>131</v>
      </c>
      <c r="BG3" s="55" t="s">
        <v>131</v>
      </c>
      <c r="BH3" s="55" t="s">
        <v>131</v>
      </c>
      <c r="BI3" s="55"/>
      <c r="BJ3" s="55"/>
      <c r="BK3" s="55" t="s">
        <v>131</v>
      </c>
      <c r="BL3" s="56" t="s">
        <v>133</v>
      </c>
      <c r="BM3" s="56" t="s">
        <v>134</v>
      </c>
      <c r="BN3" s="56" t="s">
        <v>134</v>
      </c>
      <c r="BO3" s="57"/>
      <c r="BP3" s="57"/>
      <c r="BQ3" s="57"/>
      <c r="BR3" s="57" t="s">
        <v>135</v>
      </c>
      <c r="BS3" s="57" t="s">
        <v>45</v>
      </c>
      <c r="BT3" s="57" t="s">
        <v>135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/>
      <c r="BZ3" s="57" t="s">
        <v>135</v>
      </c>
      <c r="CA3" s="57" t="s">
        <v>135</v>
      </c>
      <c r="CB3" s="57" t="s">
        <v>135</v>
      </c>
      <c r="CC3" s="57" t="s">
        <v>135</v>
      </c>
      <c r="CD3" s="57" t="s">
        <v>135</v>
      </c>
      <c r="CE3" s="165"/>
      <c r="CF3" s="57" t="s">
        <v>135</v>
      </c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8" t="s">
        <v>842</v>
      </c>
      <c r="CP3" s="58" t="s">
        <v>842</v>
      </c>
      <c r="CQ3" s="58" t="s">
        <v>842</v>
      </c>
      <c r="CR3" s="58" t="s">
        <v>842</v>
      </c>
      <c r="CS3" s="58" t="s">
        <v>842</v>
      </c>
      <c r="CT3" s="58" t="s">
        <v>842</v>
      </c>
      <c r="CU3" s="58" t="s">
        <v>842</v>
      </c>
      <c r="CV3" s="58" t="s">
        <v>842</v>
      </c>
      <c r="CW3" s="58" t="s">
        <v>842</v>
      </c>
      <c r="CX3" s="58" t="s">
        <v>842</v>
      </c>
      <c r="CY3" s="58" t="s">
        <v>842</v>
      </c>
      <c r="CZ3" s="58" t="s">
        <v>842</v>
      </c>
      <c r="DA3" s="58" t="s">
        <v>842</v>
      </c>
      <c r="DB3" s="58" t="s">
        <v>842</v>
      </c>
      <c r="DC3" s="58" t="s">
        <v>842</v>
      </c>
      <c r="DD3" s="58" t="s">
        <v>842</v>
      </c>
      <c r="DE3" s="133" t="s">
        <v>126</v>
      </c>
      <c r="DF3" s="133" t="s">
        <v>37</v>
      </c>
      <c r="DG3" s="133" t="s">
        <v>45</v>
      </c>
      <c r="DH3" s="133" t="s">
        <v>131</v>
      </c>
      <c r="DI3" s="133"/>
    </row>
    <row r="4" spans="1:113" ht="15" customHeight="1" x14ac:dyDescent="0.3">
      <c r="A4" s="3" t="s">
        <v>1908</v>
      </c>
      <c r="B4" s="7" t="s">
        <v>964</v>
      </c>
      <c r="C4" s="8" t="s">
        <v>1524</v>
      </c>
      <c r="D4" s="8" t="s">
        <v>975</v>
      </c>
      <c r="E4" s="8">
        <v>2009</v>
      </c>
      <c r="F4" s="115">
        <v>12</v>
      </c>
      <c r="G4" s="115">
        <v>4</v>
      </c>
      <c r="H4" s="5"/>
      <c r="I4" s="8">
        <v>0</v>
      </c>
      <c r="J4" s="8">
        <v>20</v>
      </c>
      <c r="K4" s="5" t="s">
        <v>1487</v>
      </c>
      <c r="L4" s="5" t="s">
        <v>798</v>
      </c>
      <c r="M4" s="5"/>
      <c r="N4" s="162" t="s">
        <v>1485</v>
      </c>
      <c r="O4" s="5"/>
      <c r="P4" s="5"/>
      <c r="Q4" s="5"/>
      <c r="R4" s="5"/>
      <c r="S4" s="5"/>
      <c r="T4" s="12" t="s">
        <v>1490</v>
      </c>
      <c r="U4" s="5"/>
      <c r="V4" s="5"/>
      <c r="W4" s="5">
        <v>30.103999999999999</v>
      </c>
      <c r="X4" s="5"/>
      <c r="Y4" s="5"/>
      <c r="Z4" s="5"/>
      <c r="AA4" s="5"/>
      <c r="AB4" s="5"/>
      <c r="AC4" s="5"/>
      <c r="AD4" s="5"/>
      <c r="AE4" s="5"/>
      <c r="AF4" s="5">
        <v>8.2899999999999991</v>
      </c>
      <c r="AG4" s="11" t="s">
        <v>274</v>
      </c>
      <c r="AH4" s="5"/>
      <c r="AI4" s="5"/>
      <c r="AJ4" s="5"/>
      <c r="AK4" s="5">
        <v>9.59</v>
      </c>
      <c r="AL4" s="5"/>
      <c r="AM4" s="5"/>
      <c r="AN4" s="5"/>
      <c r="AO4" s="5"/>
      <c r="AP4" s="5"/>
      <c r="AQ4" s="5">
        <v>5.5800000000000002E-2</v>
      </c>
      <c r="AR4" s="5">
        <v>0.98419999999999996</v>
      </c>
      <c r="AS4" s="11">
        <v>1.04</v>
      </c>
      <c r="AT4" s="11"/>
      <c r="AU4" s="11"/>
      <c r="AV4" s="5">
        <v>0.1</v>
      </c>
      <c r="AW4" s="5"/>
      <c r="AX4" s="166">
        <v>9.8419999999999987</v>
      </c>
      <c r="AY4" s="111"/>
      <c r="AZ4" s="5"/>
      <c r="BA4" s="5"/>
      <c r="BB4" s="170">
        <v>-17.55</v>
      </c>
      <c r="BC4" s="5" t="s">
        <v>1489</v>
      </c>
      <c r="BD4" s="5"/>
      <c r="BE4" s="5">
        <v>2020</v>
      </c>
      <c r="BF4" s="5">
        <v>49.7</v>
      </c>
      <c r="BG4" s="5">
        <v>2.1</v>
      </c>
      <c r="BH4" s="5"/>
      <c r="BI4" s="5">
        <v>1.0586</v>
      </c>
      <c r="BJ4" s="5">
        <v>2.0999999999999999E-3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>
        <v>2.900512129</v>
      </c>
      <c r="CA4" s="5">
        <v>1.21531642</v>
      </c>
      <c r="CB4" s="5"/>
      <c r="CC4" s="5"/>
      <c r="CD4" s="5"/>
      <c r="CE4" s="12" t="s">
        <v>1491</v>
      </c>
      <c r="CF4" s="5"/>
      <c r="CG4" s="5"/>
      <c r="CH4" s="5"/>
      <c r="CI4" s="5"/>
      <c r="CJ4" s="5"/>
      <c r="CK4" s="5"/>
      <c r="CL4" s="5"/>
      <c r="CM4" s="5"/>
      <c r="CN4" s="5"/>
      <c r="CO4" s="172">
        <v>20.4237</v>
      </c>
      <c r="CP4" s="172">
        <v>4.5552999999999999</v>
      </c>
      <c r="CQ4" s="172">
        <v>39.605499999999999</v>
      </c>
      <c r="CR4" s="172"/>
      <c r="CS4" s="172">
        <v>2.2006000000000001</v>
      </c>
      <c r="CT4" s="172"/>
      <c r="CU4" s="172"/>
      <c r="CV4" s="172">
        <v>0</v>
      </c>
      <c r="CW4" s="172">
        <v>2.5076999999999998</v>
      </c>
      <c r="CX4" s="172">
        <v>0</v>
      </c>
      <c r="CY4" s="172">
        <v>0</v>
      </c>
      <c r="CZ4" s="172">
        <v>6.4245999999999999</v>
      </c>
      <c r="DA4" s="172">
        <v>2.2006000000000001</v>
      </c>
      <c r="DB4" s="172">
        <v>3.5693000000000001</v>
      </c>
      <c r="DC4" s="172">
        <v>2.5764</v>
      </c>
      <c r="DE4" s="5"/>
      <c r="DF4" s="5"/>
      <c r="DG4" s="11"/>
      <c r="DH4" s="5"/>
      <c r="DI4" s="5"/>
    </row>
    <row r="5" spans="1:113" ht="14.4" customHeight="1" x14ac:dyDescent="0.3">
      <c r="A5" s="3" t="s">
        <v>1908</v>
      </c>
      <c r="B5" s="7" t="s">
        <v>964</v>
      </c>
      <c r="C5" s="8" t="s">
        <v>1524</v>
      </c>
      <c r="D5" s="8" t="s">
        <v>976</v>
      </c>
      <c r="E5" s="8">
        <v>2009</v>
      </c>
      <c r="F5" s="115">
        <v>12</v>
      </c>
      <c r="G5" s="115">
        <v>4</v>
      </c>
      <c r="H5" s="5"/>
      <c r="I5" s="8">
        <v>20</v>
      </c>
      <c r="J5" s="8">
        <v>50</v>
      </c>
      <c r="K5" s="5" t="s">
        <v>1488</v>
      </c>
      <c r="L5" s="5" t="s">
        <v>798</v>
      </c>
      <c r="M5" s="5"/>
      <c r="N5" s="162" t="s">
        <v>1485</v>
      </c>
      <c r="O5" s="5"/>
      <c r="P5" s="5"/>
      <c r="Q5" s="5"/>
      <c r="R5" s="5"/>
      <c r="S5" s="5"/>
      <c r="T5" s="12" t="s">
        <v>1490</v>
      </c>
      <c r="U5" s="5"/>
      <c r="V5" s="5"/>
      <c r="W5" s="5">
        <v>44.319000000000003</v>
      </c>
      <c r="X5" s="5"/>
      <c r="Y5" s="5"/>
      <c r="Z5" s="5"/>
      <c r="AA5" s="5"/>
      <c r="AB5" s="5"/>
      <c r="AC5" s="5"/>
      <c r="AD5" s="5"/>
      <c r="AE5" s="5"/>
      <c r="AF5" s="5">
        <v>8.5</v>
      </c>
      <c r="AG5" s="11" t="s">
        <v>274</v>
      </c>
      <c r="AH5" s="5"/>
      <c r="AI5" s="5"/>
      <c r="AJ5" s="5"/>
      <c r="AK5" s="5">
        <v>6.98</v>
      </c>
      <c r="AL5" s="5"/>
      <c r="AM5" s="5"/>
      <c r="AN5" s="5"/>
      <c r="AO5" s="5"/>
      <c r="AP5" s="5"/>
      <c r="AQ5" s="5">
        <v>3.3599999999999998E-2</v>
      </c>
      <c r="AR5" s="5">
        <v>0.44669999999999999</v>
      </c>
      <c r="AS5" s="11">
        <v>0.48</v>
      </c>
      <c r="AT5" s="11"/>
      <c r="AU5" s="11"/>
      <c r="AV5" s="5">
        <v>0.05</v>
      </c>
      <c r="AW5" s="5"/>
      <c r="AX5" s="167">
        <v>8.9339999999999993</v>
      </c>
      <c r="AY5" s="111"/>
      <c r="AZ5" s="5"/>
      <c r="BA5" s="5"/>
      <c r="BB5" s="170">
        <v>-17.84</v>
      </c>
      <c r="BC5" s="5" t="s">
        <v>1489</v>
      </c>
      <c r="BD5" s="5"/>
      <c r="BE5" s="5">
        <v>2020</v>
      </c>
      <c r="BF5" s="5">
        <v>-48.3</v>
      </c>
      <c r="BG5" s="5">
        <v>2.4</v>
      </c>
      <c r="BH5" s="5"/>
      <c r="BI5" s="5">
        <v>0.95979999999999999</v>
      </c>
      <c r="BJ5" s="5">
        <v>2.3999999999999998E-3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>
        <v>3.161626074</v>
      </c>
      <c r="CA5" s="5">
        <v>1.4569398570000001</v>
      </c>
      <c r="CB5" s="5"/>
      <c r="CC5" s="5"/>
      <c r="CD5" s="5"/>
      <c r="CE5" s="12" t="s">
        <v>1491</v>
      </c>
      <c r="CF5" s="5"/>
      <c r="CG5" s="5"/>
      <c r="CH5" s="5"/>
      <c r="CI5" s="5"/>
      <c r="CJ5" s="5"/>
      <c r="CK5" s="5"/>
      <c r="CL5" s="5"/>
      <c r="CM5" s="5"/>
      <c r="CN5" s="5"/>
      <c r="CO5" s="172">
        <v>26.468599999999999</v>
      </c>
      <c r="CP5" s="172">
        <v>4.1189999999999998</v>
      </c>
      <c r="CQ5" s="172">
        <v>38.9771</v>
      </c>
      <c r="CR5" s="172"/>
      <c r="CS5" s="172">
        <v>1.1201000000000001</v>
      </c>
      <c r="CT5" s="172"/>
      <c r="CU5" s="172"/>
      <c r="CV5" s="172">
        <v>0</v>
      </c>
      <c r="CW5" s="172">
        <v>2.7088000000000001</v>
      </c>
      <c r="CX5" s="172">
        <v>0</v>
      </c>
      <c r="CY5" s="172">
        <v>0</v>
      </c>
      <c r="CZ5" s="172">
        <v>5.1848000000000001</v>
      </c>
      <c r="DA5" s="172">
        <v>1.1201000000000001</v>
      </c>
      <c r="DB5" s="172">
        <v>4.0749000000000004</v>
      </c>
      <c r="DC5" s="172">
        <v>0.71489999999999998</v>
      </c>
      <c r="DE5" s="5"/>
      <c r="DF5" s="5"/>
      <c r="DG5" s="11"/>
      <c r="DH5" s="5"/>
      <c r="DI5" s="5"/>
    </row>
    <row r="6" spans="1:113" ht="14.4" customHeight="1" x14ac:dyDescent="0.3">
      <c r="A6" s="3" t="s">
        <v>1908</v>
      </c>
      <c r="B6" s="7" t="s">
        <v>965</v>
      </c>
      <c r="C6" s="8" t="s">
        <v>1525</v>
      </c>
      <c r="D6" s="8" t="s">
        <v>977</v>
      </c>
      <c r="E6" s="8">
        <v>2009</v>
      </c>
      <c r="F6" s="115">
        <v>12</v>
      </c>
      <c r="G6" s="115">
        <v>10</v>
      </c>
      <c r="H6" s="5"/>
      <c r="I6" s="8">
        <v>0</v>
      </c>
      <c r="J6" s="8">
        <v>20</v>
      </c>
      <c r="K6" s="5" t="s">
        <v>1487</v>
      </c>
      <c r="L6" s="5" t="s">
        <v>798</v>
      </c>
      <c r="M6" s="5"/>
      <c r="N6" s="162" t="s">
        <v>1485</v>
      </c>
      <c r="O6" s="5"/>
      <c r="P6" s="5"/>
      <c r="Q6" s="5"/>
      <c r="R6" s="5"/>
      <c r="S6" s="5"/>
      <c r="T6" s="12" t="s">
        <v>1490</v>
      </c>
      <c r="U6" s="5"/>
      <c r="V6" s="5"/>
      <c r="W6" s="5">
        <v>25.829000000000001</v>
      </c>
      <c r="X6" s="5"/>
      <c r="Y6" s="5"/>
      <c r="Z6" s="5"/>
      <c r="AA6" s="5"/>
      <c r="AB6" s="5"/>
      <c r="AC6" s="5"/>
      <c r="AD6" s="5"/>
      <c r="AE6" s="5"/>
      <c r="AF6" s="5">
        <v>7.15</v>
      </c>
      <c r="AG6" s="11" t="s">
        <v>274</v>
      </c>
      <c r="AH6" s="5"/>
      <c r="AI6" s="5"/>
      <c r="AJ6" s="5"/>
      <c r="AK6" s="5">
        <v>4.72</v>
      </c>
      <c r="AL6" s="5"/>
      <c r="AM6" s="5"/>
      <c r="AN6" s="5"/>
      <c r="AO6" s="5"/>
      <c r="AP6" s="5"/>
      <c r="AQ6" s="5">
        <v>0</v>
      </c>
      <c r="AR6" s="5">
        <v>1.123</v>
      </c>
      <c r="AS6" s="11">
        <v>1.123</v>
      </c>
      <c r="AT6" s="11"/>
      <c r="AU6" s="11"/>
      <c r="AV6" s="5">
        <v>0.11</v>
      </c>
      <c r="AW6" s="5"/>
      <c r="AX6" s="167">
        <v>10.209090909090909</v>
      </c>
      <c r="AY6" s="111"/>
      <c r="AZ6" s="5"/>
      <c r="BA6" s="5"/>
      <c r="BB6" s="170">
        <v>-22.81</v>
      </c>
      <c r="BC6" s="5" t="s">
        <v>1489</v>
      </c>
      <c r="BD6" s="5"/>
      <c r="BE6" s="5">
        <v>2020</v>
      </c>
      <c r="BF6" s="5">
        <v>78.8</v>
      </c>
      <c r="BG6" s="5">
        <v>2</v>
      </c>
      <c r="BH6" s="5"/>
      <c r="BI6" s="5">
        <v>1.0880000000000001</v>
      </c>
      <c r="BJ6" s="5">
        <v>2E-3</v>
      </c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>
        <v>0.71904825670000005</v>
      </c>
      <c r="CA6" s="5">
        <v>1.0379013530000001</v>
      </c>
      <c r="CB6" s="5"/>
      <c r="CC6" s="5"/>
      <c r="CD6" s="5"/>
      <c r="CE6" s="12" t="s">
        <v>1491</v>
      </c>
      <c r="CF6" s="5"/>
      <c r="CG6" s="5"/>
      <c r="CH6" s="5"/>
      <c r="CI6" s="5"/>
      <c r="CJ6" s="5"/>
      <c r="CK6" s="5"/>
      <c r="CL6" s="5"/>
      <c r="CM6" s="5"/>
      <c r="CN6" s="5"/>
      <c r="CO6" s="172">
        <v>55.134399999999999</v>
      </c>
      <c r="CP6" s="172">
        <v>8.2097999999999995</v>
      </c>
      <c r="CQ6" s="172">
        <v>23.407800000000002</v>
      </c>
      <c r="CR6" s="172"/>
      <c r="CS6" s="172">
        <v>1.2919</v>
      </c>
      <c r="CT6" s="172"/>
      <c r="CU6" s="172"/>
      <c r="CV6" s="172">
        <v>0</v>
      </c>
      <c r="CW6" s="172">
        <v>0</v>
      </c>
      <c r="CX6" s="172">
        <v>1.8702000000000001</v>
      </c>
      <c r="CY6" s="172">
        <v>0</v>
      </c>
      <c r="CZ6" s="172">
        <v>3.1863999999999999</v>
      </c>
      <c r="DA6" s="172">
        <v>1.2919</v>
      </c>
      <c r="DB6" s="172">
        <v>0</v>
      </c>
      <c r="DC6" s="172">
        <v>0</v>
      </c>
      <c r="DE6" s="5"/>
      <c r="DF6" s="5"/>
      <c r="DG6" s="11"/>
      <c r="DH6" s="5"/>
      <c r="DI6" s="5"/>
    </row>
    <row r="7" spans="1:113" ht="16.2" customHeight="1" x14ac:dyDescent="0.3">
      <c r="A7" s="3" t="s">
        <v>1908</v>
      </c>
      <c r="B7" s="7" t="s">
        <v>965</v>
      </c>
      <c r="C7" s="8" t="s">
        <v>1525</v>
      </c>
      <c r="D7" s="8" t="s">
        <v>978</v>
      </c>
      <c r="E7" s="8">
        <v>2009</v>
      </c>
      <c r="F7" s="115">
        <v>12</v>
      </c>
      <c r="G7" s="115">
        <v>10</v>
      </c>
      <c r="H7" s="5"/>
      <c r="I7" s="8">
        <v>20</v>
      </c>
      <c r="J7" s="8">
        <v>50</v>
      </c>
      <c r="K7" s="5" t="s">
        <v>1488</v>
      </c>
      <c r="L7" s="5" t="s">
        <v>798</v>
      </c>
      <c r="M7" s="5"/>
      <c r="N7" s="162" t="s">
        <v>1485</v>
      </c>
      <c r="O7" s="5"/>
      <c r="P7" s="5"/>
      <c r="Q7" s="5"/>
      <c r="R7" s="5"/>
      <c r="S7" s="5"/>
      <c r="T7" s="12" t="s">
        <v>1490</v>
      </c>
      <c r="U7" s="5"/>
      <c r="V7" s="5"/>
      <c r="W7" s="5">
        <v>22.202999999999999</v>
      </c>
      <c r="X7" s="5"/>
      <c r="Y7" s="5"/>
      <c r="Z7" s="5"/>
      <c r="AA7" s="5"/>
      <c r="AB7" s="5"/>
      <c r="AC7" s="5"/>
      <c r="AD7" s="5"/>
      <c r="AE7" s="5"/>
      <c r="AF7" s="5">
        <v>7.03</v>
      </c>
      <c r="AG7" s="11" t="s">
        <v>274</v>
      </c>
      <c r="AH7" s="5"/>
      <c r="AI7" s="5"/>
      <c r="AJ7" s="5"/>
      <c r="AK7" s="5">
        <v>2.62</v>
      </c>
      <c r="AL7" s="5"/>
      <c r="AM7" s="5"/>
      <c r="AN7" s="5"/>
      <c r="AO7" s="5"/>
      <c r="AP7" s="5"/>
      <c r="AQ7" s="5">
        <v>0</v>
      </c>
      <c r="AR7" s="5">
        <v>0.35770000000000002</v>
      </c>
      <c r="AS7" s="11">
        <v>0.35799999999999998</v>
      </c>
      <c r="AT7" s="11"/>
      <c r="AU7" s="11"/>
      <c r="AV7" s="5">
        <v>0.04</v>
      </c>
      <c r="AW7" s="5"/>
      <c r="AX7" s="167">
        <v>8.9425000000000008</v>
      </c>
      <c r="AY7" s="111"/>
      <c r="AZ7" s="5"/>
      <c r="BA7" s="5"/>
      <c r="BB7" s="170">
        <v>-22.67</v>
      </c>
      <c r="BC7" s="5" t="s">
        <v>1489</v>
      </c>
      <c r="BD7" s="5"/>
      <c r="BE7" s="5">
        <v>2020</v>
      </c>
      <c r="BF7" s="5">
        <v>23.4</v>
      </c>
      <c r="BG7" s="5">
        <v>3.1</v>
      </c>
      <c r="BH7" s="5"/>
      <c r="BI7" s="5">
        <v>1.0321</v>
      </c>
      <c r="BJ7" s="5">
        <v>3.0999999999999999E-3</v>
      </c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>
        <v>0.66743074489999998</v>
      </c>
      <c r="CA7" s="5">
        <v>0.71808679320000002</v>
      </c>
      <c r="CB7" s="5"/>
      <c r="CC7" s="5"/>
      <c r="CD7" s="5"/>
      <c r="CE7" s="12" t="s">
        <v>1491</v>
      </c>
      <c r="CF7" s="5"/>
      <c r="CG7" s="5"/>
      <c r="CH7" s="5"/>
      <c r="CI7" s="5"/>
      <c r="CJ7" s="5"/>
      <c r="CK7" s="5"/>
      <c r="CL7" s="5"/>
      <c r="CM7" s="5"/>
      <c r="CN7" s="5"/>
      <c r="CO7" s="172">
        <v>27.735099999999999</v>
      </c>
      <c r="CP7" s="172">
        <v>6.7245999999999997</v>
      </c>
      <c r="CQ7" s="172">
        <v>21.880400000000002</v>
      </c>
      <c r="CR7" s="172"/>
      <c r="CS7" s="172">
        <v>2.3403999999999998</v>
      </c>
      <c r="CT7" s="172"/>
      <c r="CU7" s="172"/>
      <c r="CV7" s="172">
        <v>0</v>
      </c>
      <c r="CW7" s="172">
        <v>8.7308000000000003</v>
      </c>
      <c r="CX7" s="172">
        <v>9.4939</v>
      </c>
      <c r="CY7" s="172">
        <v>0</v>
      </c>
      <c r="CZ7" s="172">
        <v>4.6818</v>
      </c>
      <c r="DA7" s="172">
        <v>2.3403999999999998</v>
      </c>
      <c r="DB7" s="172">
        <v>2.5011000000000001</v>
      </c>
      <c r="DC7" s="172">
        <v>4.6071</v>
      </c>
      <c r="DE7" s="5"/>
      <c r="DF7" s="5"/>
      <c r="DG7" s="11"/>
      <c r="DH7" s="5"/>
      <c r="DI7" s="5"/>
    </row>
    <row r="8" spans="1:113" ht="16.2" customHeight="1" x14ac:dyDescent="0.3">
      <c r="A8" s="3" t="s">
        <v>1908</v>
      </c>
      <c r="B8" s="7" t="s">
        <v>1522</v>
      </c>
      <c r="C8" s="8" t="s">
        <v>1526</v>
      </c>
      <c r="D8" s="8" t="s">
        <v>979</v>
      </c>
      <c r="E8" s="8">
        <v>2010</v>
      </c>
      <c r="F8" s="115">
        <v>9</v>
      </c>
      <c r="G8" s="115">
        <v>2</v>
      </c>
      <c r="H8" s="5"/>
      <c r="I8" s="8">
        <v>0</v>
      </c>
      <c r="J8" s="8">
        <v>20</v>
      </c>
      <c r="K8" s="5" t="s">
        <v>1487</v>
      </c>
      <c r="L8" s="5" t="s">
        <v>798</v>
      </c>
      <c r="M8" s="5"/>
      <c r="N8" s="162" t="s">
        <v>1485</v>
      </c>
      <c r="O8" s="5"/>
      <c r="P8" s="5"/>
      <c r="Q8" s="5"/>
      <c r="R8" s="5"/>
      <c r="S8" s="5"/>
      <c r="T8" s="12" t="s">
        <v>1490</v>
      </c>
      <c r="U8" s="5"/>
      <c r="V8" s="5"/>
      <c r="W8" s="5">
        <v>36.886000000000003</v>
      </c>
      <c r="X8" s="5"/>
      <c r="Y8" s="5"/>
      <c r="Z8" s="5"/>
      <c r="AA8" s="5"/>
      <c r="AB8" s="5"/>
      <c r="AC8" s="5"/>
      <c r="AD8" s="5"/>
      <c r="AE8" s="5"/>
      <c r="AF8" s="5">
        <v>7.78</v>
      </c>
      <c r="AG8" s="11" t="s">
        <v>274</v>
      </c>
      <c r="AH8" s="5"/>
      <c r="AI8" s="5"/>
      <c r="AJ8" s="5"/>
      <c r="AK8" s="5">
        <v>6.54</v>
      </c>
      <c r="AL8" s="5"/>
      <c r="AM8" s="5"/>
      <c r="AN8" s="5"/>
      <c r="AO8" s="5"/>
      <c r="AP8" s="5"/>
      <c r="AQ8" s="5">
        <v>0</v>
      </c>
      <c r="AR8" s="5">
        <v>0.72929999999999995</v>
      </c>
      <c r="AS8" s="11">
        <v>0.72899999999999998</v>
      </c>
      <c r="AT8" s="11"/>
      <c r="AU8" s="11"/>
      <c r="AV8" s="5">
        <v>0.06</v>
      </c>
      <c r="AW8" s="5"/>
      <c r="AX8" s="167">
        <v>12.154999999999999</v>
      </c>
      <c r="AY8" s="111"/>
      <c r="AZ8" s="5"/>
      <c r="BA8" s="5"/>
      <c r="BB8" s="170">
        <v>-21.9955</v>
      </c>
      <c r="BC8" s="5" t="s">
        <v>1489</v>
      </c>
      <c r="BD8" s="5"/>
      <c r="BE8" s="5">
        <v>2020</v>
      </c>
      <c r="BF8" s="5">
        <v>36.4</v>
      </c>
      <c r="BG8" s="5">
        <v>3.1</v>
      </c>
      <c r="BH8" s="5"/>
      <c r="BI8" s="5">
        <v>1.0452999999999999</v>
      </c>
      <c r="BJ8" s="5">
        <v>3.0999999999999999E-3</v>
      </c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>
        <v>0.86323982320000003</v>
      </c>
      <c r="CA8" s="5">
        <v>1.087457229</v>
      </c>
      <c r="CB8" s="5"/>
      <c r="CC8" s="5"/>
      <c r="CD8" s="5"/>
      <c r="CE8" s="12" t="s">
        <v>1491</v>
      </c>
      <c r="CF8" s="5"/>
      <c r="CG8" s="5"/>
      <c r="CH8" s="5"/>
      <c r="CI8" s="5"/>
      <c r="CJ8" s="5"/>
      <c r="CK8" s="5"/>
      <c r="CL8" s="5"/>
      <c r="CM8" s="5"/>
      <c r="CN8" s="5"/>
      <c r="CO8" s="172">
        <v>37.647399999999998</v>
      </c>
      <c r="CP8" s="172">
        <v>12.0982</v>
      </c>
      <c r="CQ8" s="172">
        <v>20.3628</v>
      </c>
      <c r="CR8" s="172"/>
      <c r="CS8" s="172">
        <v>0.77359999999999995</v>
      </c>
      <c r="CT8" s="172"/>
      <c r="CU8" s="172"/>
      <c r="CV8" s="172">
        <v>0</v>
      </c>
      <c r="CW8" s="172">
        <v>4.8175999999999997</v>
      </c>
      <c r="CX8" s="172">
        <v>2.4961000000000002</v>
      </c>
      <c r="CY8" s="172">
        <v>0</v>
      </c>
      <c r="CZ8" s="172">
        <v>4.6725000000000003</v>
      </c>
      <c r="DA8" s="172">
        <v>0.77359999999999995</v>
      </c>
      <c r="DB8" s="172">
        <v>2.2292000000000001</v>
      </c>
      <c r="DC8" s="172">
        <v>0.93420000000000003</v>
      </c>
      <c r="DE8" s="5"/>
      <c r="DF8" s="5"/>
      <c r="DG8" s="11"/>
      <c r="DH8" s="5"/>
      <c r="DI8" s="5"/>
    </row>
    <row r="9" spans="1:113" ht="15" customHeight="1" x14ac:dyDescent="0.3">
      <c r="A9" s="3" t="s">
        <v>1908</v>
      </c>
      <c r="B9" s="9" t="s">
        <v>1522</v>
      </c>
      <c r="C9" s="9" t="s">
        <v>1526</v>
      </c>
      <c r="D9" s="9" t="s">
        <v>980</v>
      </c>
      <c r="E9" s="9">
        <v>2010</v>
      </c>
      <c r="F9" s="116">
        <v>9</v>
      </c>
      <c r="G9" s="116">
        <v>2</v>
      </c>
      <c r="H9" s="5"/>
      <c r="I9" s="8">
        <v>20</v>
      </c>
      <c r="J9" s="8">
        <v>50</v>
      </c>
      <c r="K9" s="5" t="s">
        <v>1488</v>
      </c>
      <c r="L9" s="5" t="s">
        <v>798</v>
      </c>
      <c r="N9" s="162" t="s">
        <v>1485</v>
      </c>
      <c r="T9" s="12" t="s">
        <v>1490</v>
      </c>
      <c r="W9" s="3">
        <v>16.68</v>
      </c>
      <c r="AA9" s="5"/>
      <c r="AF9" s="3">
        <v>7.78</v>
      </c>
      <c r="AG9" s="11" t="s">
        <v>274</v>
      </c>
      <c r="AK9" s="3">
        <v>3.24</v>
      </c>
      <c r="AQ9" s="3">
        <v>0</v>
      </c>
      <c r="AR9" s="3">
        <v>0.44040000000000001</v>
      </c>
      <c r="AS9" s="6">
        <v>0.44</v>
      </c>
      <c r="AV9" s="3">
        <v>0.03</v>
      </c>
      <c r="AX9" s="168">
        <v>14.680000000000001</v>
      </c>
      <c r="AY9" s="111"/>
      <c r="BB9" s="171">
        <v>-24.32</v>
      </c>
      <c r="BC9" s="5" t="s">
        <v>1489</v>
      </c>
      <c r="BE9" s="5">
        <v>2020</v>
      </c>
      <c r="BF9" s="3">
        <v>27.5</v>
      </c>
      <c r="BG9" s="3">
        <v>2.7</v>
      </c>
      <c r="BI9" s="3">
        <v>1.0363</v>
      </c>
      <c r="BJ9" s="3">
        <v>2.7000000000000001E-3</v>
      </c>
      <c r="BZ9" s="3">
        <v>0.49269043149999997</v>
      </c>
      <c r="CA9" s="3">
        <v>0.63857918359999999</v>
      </c>
      <c r="CB9" s="5"/>
      <c r="CC9" s="5"/>
      <c r="CE9" s="12" t="s">
        <v>1491</v>
      </c>
      <c r="CO9" s="169">
        <v>24.485199999999999</v>
      </c>
      <c r="CP9" s="169">
        <v>10.803100000000001</v>
      </c>
      <c r="CQ9" s="169">
        <v>25.551100000000002</v>
      </c>
      <c r="CR9" s="169"/>
      <c r="CS9" s="169">
        <v>1.8211999999999999</v>
      </c>
      <c r="CT9" s="169"/>
      <c r="CU9" s="169"/>
      <c r="CV9" s="169">
        <v>0</v>
      </c>
      <c r="CW9" s="169">
        <v>5.6645000000000003</v>
      </c>
      <c r="CX9" s="169">
        <v>2.8106</v>
      </c>
      <c r="CY9" s="169">
        <v>0</v>
      </c>
      <c r="CZ9" s="169">
        <v>7.6886999999999999</v>
      </c>
      <c r="DA9" s="169">
        <v>1.8211999999999999</v>
      </c>
      <c r="DB9" s="169">
        <v>2.1404000000000001</v>
      </c>
      <c r="DC9" s="169">
        <v>1.2126999999999999</v>
      </c>
    </row>
    <row r="10" spans="1:113" ht="14.4" x14ac:dyDescent="0.3">
      <c r="A10" s="3" t="s">
        <v>1908</v>
      </c>
      <c r="B10" s="9" t="s">
        <v>1523</v>
      </c>
      <c r="C10" s="9" t="s">
        <v>1527</v>
      </c>
      <c r="D10" s="9" t="s">
        <v>981</v>
      </c>
      <c r="E10" s="9">
        <v>2009</v>
      </c>
      <c r="F10" s="116">
        <v>12</v>
      </c>
      <c r="G10" s="116">
        <v>14</v>
      </c>
      <c r="H10" s="5"/>
      <c r="I10" s="8">
        <v>0</v>
      </c>
      <c r="J10" s="8">
        <v>20</v>
      </c>
      <c r="K10" s="5" t="s">
        <v>1487</v>
      </c>
      <c r="L10" s="5" t="s">
        <v>798</v>
      </c>
      <c r="N10" s="162" t="s">
        <v>1485</v>
      </c>
      <c r="T10" s="12" t="s">
        <v>1490</v>
      </c>
      <c r="W10" s="3">
        <v>30.564</v>
      </c>
      <c r="AA10" s="5"/>
      <c r="AF10" s="3">
        <v>6.45</v>
      </c>
      <c r="AG10" s="11" t="s">
        <v>274</v>
      </c>
      <c r="AK10" s="3">
        <v>2.56</v>
      </c>
      <c r="AQ10" s="3">
        <v>0</v>
      </c>
      <c r="AR10" s="3">
        <v>0.77259999999999995</v>
      </c>
      <c r="AS10" s="6">
        <v>0.77300000000000002</v>
      </c>
      <c r="AV10" s="3">
        <v>0.06</v>
      </c>
      <c r="AX10" s="168">
        <v>12.876666666666667</v>
      </c>
      <c r="AY10" s="111"/>
      <c r="BB10" s="171">
        <v>-24.07</v>
      </c>
      <c r="BC10" s="5" t="s">
        <v>1489</v>
      </c>
      <c r="BE10" s="5">
        <v>2020</v>
      </c>
      <c r="BF10" s="3">
        <v>87.5</v>
      </c>
      <c r="BG10" s="3">
        <v>1.9</v>
      </c>
      <c r="BI10" s="3">
        <v>1.0968</v>
      </c>
      <c r="BJ10" s="3">
        <v>1.9E-3</v>
      </c>
      <c r="BZ10" s="3">
        <v>0.88037269220000003</v>
      </c>
      <c r="CA10" s="3">
        <v>0.94763114979999996</v>
      </c>
      <c r="CB10" s="5"/>
      <c r="CC10" s="5"/>
      <c r="CE10" s="12" t="s">
        <v>1491</v>
      </c>
      <c r="CO10" s="169">
        <v>32.846400000000003</v>
      </c>
      <c r="CP10" s="169">
        <v>8.8731000000000009</v>
      </c>
      <c r="CQ10" s="169">
        <v>33.359699999999997</v>
      </c>
      <c r="CR10" s="169"/>
      <c r="CS10" s="169">
        <v>0.93479999999999996</v>
      </c>
      <c r="CT10" s="169"/>
      <c r="CU10" s="169"/>
      <c r="CV10" s="169">
        <v>0</v>
      </c>
      <c r="CW10" s="169">
        <v>5.8289999999999997</v>
      </c>
      <c r="CX10" s="169">
        <v>0</v>
      </c>
      <c r="CY10" s="169">
        <v>0</v>
      </c>
      <c r="CZ10" s="169">
        <v>4.3519000000000005</v>
      </c>
      <c r="DA10" s="169">
        <v>0.93479999999999996</v>
      </c>
      <c r="DB10" s="169">
        <v>2.42</v>
      </c>
      <c r="DC10" s="169">
        <v>0</v>
      </c>
    </row>
    <row r="11" spans="1:113" ht="14.4" x14ac:dyDescent="0.3">
      <c r="A11" s="3" t="s">
        <v>1908</v>
      </c>
      <c r="B11" s="9" t="s">
        <v>1523</v>
      </c>
      <c r="C11" s="9" t="s">
        <v>1527</v>
      </c>
      <c r="D11" s="9" t="s">
        <v>982</v>
      </c>
      <c r="E11" s="9">
        <v>2009</v>
      </c>
      <c r="F11" s="116">
        <v>12</v>
      </c>
      <c r="G11" s="116">
        <v>14</v>
      </c>
      <c r="H11" s="5"/>
      <c r="I11" s="8">
        <v>20</v>
      </c>
      <c r="J11" s="8">
        <v>50</v>
      </c>
      <c r="K11" s="5" t="s">
        <v>1488</v>
      </c>
      <c r="L11" s="5" t="s">
        <v>798</v>
      </c>
      <c r="N11" s="162" t="s">
        <v>1485</v>
      </c>
      <c r="T11" s="12" t="s">
        <v>1490</v>
      </c>
      <c r="W11" s="3">
        <v>28.943999999999999</v>
      </c>
      <c r="AA11" s="5"/>
      <c r="AF11" s="3">
        <v>5.74</v>
      </c>
      <c r="AG11" s="11" t="s">
        <v>274</v>
      </c>
      <c r="AK11" s="3">
        <v>1.73</v>
      </c>
      <c r="AQ11" s="3">
        <v>0</v>
      </c>
      <c r="AR11" s="3">
        <v>0.30020000000000002</v>
      </c>
      <c r="AS11" s="6">
        <v>0.3</v>
      </c>
      <c r="AV11" s="3">
        <v>0.03</v>
      </c>
      <c r="AX11" s="168">
        <v>10.006666666666668</v>
      </c>
      <c r="AY11" s="111"/>
      <c r="BB11" s="171">
        <v>-23.16</v>
      </c>
      <c r="BC11" s="5" t="s">
        <v>1489</v>
      </c>
      <c r="BE11" s="5">
        <v>2020</v>
      </c>
      <c r="BF11" s="3">
        <v>-42.6</v>
      </c>
      <c r="BG11" s="3">
        <v>2.8</v>
      </c>
      <c r="BI11" s="3">
        <v>0.96550000000000002</v>
      </c>
      <c r="BJ11" s="3">
        <v>2.8E-3</v>
      </c>
      <c r="BZ11" s="3">
        <v>0.76305207929999996</v>
      </c>
      <c r="CA11" s="3">
        <v>0.87489270110000006</v>
      </c>
      <c r="CB11" s="5"/>
      <c r="CC11" s="5"/>
      <c r="CE11" s="12" t="s">
        <v>1491</v>
      </c>
      <c r="CO11" s="169">
        <v>27.2592</v>
      </c>
      <c r="CP11" s="169">
        <v>9.2235999999999994</v>
      </c>
      <c r="CQ11" s="169">
        <v>35.334800000000001</v>
      </c>
      <c r="CR11" s="169"/>
      <c r="CS11" s="169">
        <v>1.0107999999999999</v>
      </c>
      <c r="CT11" s="169"/>
      <c r="CU11" s="169"/>
      <c r="CV11" s="169">
        <v>0</v>
      </c>
      <c r="CW11" s="169">
        <v>7.8693</v>
      </c>
      <c r="CX11" s="169">
        <v>0</v>
      </c>
      <c r="CY11" s="169">
        <v>0</v>
      </c>
      <c r="CZ11" s="169">
        <v>5.3027000000000006</v>
      </c>
      <c r="DA11" s="169">
        <v>1.0107999999999999</v>
      </c>
      <c r="DB11" s="169">
        <v>0.99980000000000002</v>
      </c>
      <c r="DC11" s="169">
        <v>0</v>
      </c>
    </row>
    <row r="12" spans="1:113" ht="14.4" x14ac:dyDescent="0.3">
      <c r="A12" s="3" t="s">
        <v>1908</v>
      </c>
      <c r="B12" s="9" t="s">
        <v>966</v>
      </c>
      <c r="C12" s="9" t="s">
        <v>1528</v>
      </c>
      <c r="D12" s="9" t="s">
        <v>983</v>
      </c>
      <c r="E12" s="9">
        <v>2010</v>
      </c>
      <c r="F12" s="116">
        <v>3</v>
      </c>
      <c r="G12" s="116">
        <v>1</v>
      </c>
      <c r="H12" s="5"/>
      <c r="I12" s="8">
        <v>0</v>
      </c>
      <c r="J12" s="8">
        <v>20</v>
      </c>
      <c r="K12" s="5" t="s">
        <v>1487</v>
      </c>
      <c r="L12" s="5" t="s">
        <v>798</v>
      </c>
      <c r="N12" s="162" t="s">
        <v>1485</v>
      </c>
      <c r="T12" s="12" t="s">
        <v>1490</v>
      </c>
      <c r="W12" s="3">
        <v>49.756</v>
      </c>
      <c r="AA12" s="5"/>
      <c r="AF12" s="3">
        <v>7.85</v>
      </c>
      <c r="AG12" s="11" t="s">
        <v>274</v>
      </c>
      <c r="AK12" s="3">
        <v>15.21</v>
      </c>
      <c r="AQ12" s="3">
        <v>1.47E-2</v>
      </c>
      <c r="AR12" s="3">
        <v>0.93589999999999995</v>
      </c>
      <c r="AS12" s="6">
        <v>0.95099999999999996</v>
      </c>
      <c r="AV12" s="3">
        <v>0.08</v>
      </c>
      <c r="AX12" s="168">
        <v>11.698749999999999</v>
      </c>
      <c r="AY12" s="111"/>
      <c r="BB12" s="171">
        <v>-15.85</v>
      </c>
      <c r="BC12" s="5" t="s">
        <v>1489</v>
      </c>
      <c r="BE12" s="5">
        <v>2020</v>
      </c>
      <c r="BF12" s="3">
        <v>-0.8</v>
      </c>
      <c r="BG12" s="3">
        <v>2.2000000000000002</v>
      </c>
      <c r="BI12" s="3">
        <v>1.0077</v>
      </c>
      <c r="BJ12" s="3">
        <v>2.2000000000000001E-3</v>
      </c>
      <c r="BZ12" s="3">
        <v>0.8683477973</v>
      </c>
      <c r="CA12" s="3">
        <v>2.105973713</v>
      </c>
      <c r="CB12" s="5"/>
      <c r="CC12" s="5"/>
      <c r="CE12" s="12" t="s">
        <v>1491</v>
      </c>
      <c r="CO12" s="169">
        <v>56.866500000000002</v>
      </c>
      <c r="CP12" s="169">
        <v>7.8018999999999998</v>
      </c>
      <c r="CQ12" s="169">
        <v>5.7256</v>
      </c>
      <c r="CR12" s="169"/>
      <c r="CS12" s="169">
        <v>0</v>
      </c>
      <c r="CT12" s="169"/>
      <c r="CU12" s="169"/>
      <c r="CV12" s="169">
        <v>0</v>
      </c>
      <c r="CW12" s="169">
        <v>0</v>
      </c>
      <c r="CX12" s="169">
        <v>7.0670000000000002</v>
      </c>
      <c r="CY12" s="169">
        <v>0</v>
      </c>
      <c r="CZ12" s="169">
        <v>0</v>
      </c>
      <c r="DA12" s="169">
        <v>0</v>
      </c>
      <c r="DB12" s="169">
        <v>1.0519000000000001</v>
      </c>
      <c r="DC12" s="169">
        <v>0</v>
      </c>
    </row>
    <row r="13" spans="1:113" ht="14.4" x14ac:dyDescent="0.3">
      <c r="A13" s="3" t="s">
        <v>1908</v>
      </c>
      <c r="B13" s="9" t="s">
        <v>966</v>
      </c>
      <c r="C13" s="9" t="s">
        <v>1528</v>
      </c>
      <c r="D13" s="9" t="s">
        <v>984</v>
      </c>
      <c r="E13" s="9">
        <v>2010</v>
      </c>
      <c r="F13" s="116">
        <v>3</v>
      </c>
      <c r="G13" s="116">
        <v>1</v>
      </c>
      <c r="H13" s="5"/>
      <c r="I13" s="8">
        <v>20</v>
      </c>
      <c r="J13" s="8">
        <v>50</v>
      </c>
      <c r="K13" s="5" t="s">
        <v>1488</v>
      </c>
      <c r="L13" s="5" t="s">
        <v>798</v>
      </c>
      <c r="N13" s="162" t="s">
        <v>1485</v>
      </c>
      <c r="T13" s="12" t="s">
        <v>1490</v>
      </c>
      <c r="W13" s="3">
        <v>58.155000000000001</v>
      </c>
      <c r="AA13" s="5"/>
      <c r="AF13" s="3">
        <v>8.0299999999999994</v>
      </c>
      <c r="AG13" s="11" t="s">
        <v>274</v>
      </c>
      <c r="AK13" s="3">
        <v>14.99</v>
      </c>
      <c r="AQ13" s="3">
        <v>0.1004</v>
      </c>
      <c r="AR13" s="3">
        <v>0.7046</v>
      </c>
      <c r="AS13" s="6">
        <v>0.80500000000000005</v>
      </c>
      <c r="AV13" s="3">
        <v>0.06</v>
      </c>
      <c r="AX13" s="168">
        <v>11.743333333333334</v>
      </c>
      <c r="AY13" s="111"/>
      <c r="BB13" s="171">
        <v>-15.28</v>
      </c>
      <c r="BC13" s="5" t="s">
        <v>1489</v>
      </c>
      <c r="BE13" s="5">
        <v>2020</v>
      </c>
      <c r="BF13" s="3">
        <v>-129.4</v>
      </c>
      <c r="BG13" s="3">
        <v>1.9</v>
      </c>
      <c r="BI13" s="3">
        <v>0.878</v>
      </c>
      <c r="BJ13" s="3">
        <v>1.9E-3</v>
      </c>
      <c r="BZ13" s="3">
        <v>1.0956702840000001</v>
      </c>
      <c r="CA13" s="3">
        <v>2.7036861910000001</v>
      </c>
      <c r="CB13" s="5"/>
      <c r="CC13" s="5"/>
      <c r="CE13" s="12" t="s">
        <v>1491</v>
      </c>
      <c r="CO13" s="169">
        <v>61.226500000000001</v>
      </c>
      <c r="CP13" s="169">
        <v>8.2253000000000007</v>
      </c>
      <c r="CQ13" s="169">
        <v>5.3849</v>
      </c>
      <c r="CR13" s="169"/>
      <c r="CS13" s="169">
        <v>0</v>
      </c>
      <c r="CT13" s="169"/>
      <c r="CU13" s="169"/>
      <c r="CV13" s="169">
        <v>0</v>
      </c>
      <c r="CW13" s="169">
        <v>0</v>
      </c>
      <c r="CX13" s="169">
        <v>5.2632000000000003</v>
      </c>
      <c r="CY13" s="169">
        <v>0</v>
      </c>
      <c r="CZ13" s="169">
        <v>0</v>
      </c>
      <c r="DA13" s="169">
        <v>0</v>
      </c>
      <c r="DB13" s="169">
        <v>0.73270000000000002</v>
      </c>
      <c r="DC13" s="169">
        <v>1.6545000000000001</v>
      </c>
    </row>
    <row r="14" spans="1:113" ht="14.4" x14ac:dyDescent="0.3">
      <c r="A14" s="3" t="s">
        <v>1908</v>
      </c>
      <c r="B14" s="9" t="s">
        <v>967</v>
      </c>
      <c r="C14" s="9" t="s">
        <v>1529</v>
      </c>
      <c r="D14" s="9" t="s">
        <v>985</v>
      </c>
      <c r="E14" s="9">
        <v>2010</v>
      </c>
      <c r="F14" s="116">
        <v>2</v>
      </c>
      <c r="G14" s="116">
        <v>15</v>
      </c>
      <c r="H14" s="5"/>
      <c r="I14" s="8">
        <v>0</v>
      </c>
      <c r="J14" s="8">
        <v>20</v>
      </c>
      <c r="K14" s="5" t="s">
        <v>1487</v>
      </c>
      <c r="L14" s="5" t="s">
        <v>798</v>
      </c>
      <c r="N14" s="162" t="s">
        <v>1485</v>
      </c>
      <c r="T14" s="12" t="s">
        <v>1490</v>
      </c>
      <c r="W14" s="3">
        <v>9.9</v>
      </c>
      <c r="AA14" s="5"/>
      <c r="AF14" s="3">
        <v>6.78</v>
      </c>
      <c r="AG14" s="11" t="s">
        <v>274</v>
      </c>
      <c r="AK14" s="3">
        <v>5.41</v>
      </c>
      <c r="AQ14" s="3">
        <v>0</v>
      </c>
      <c r="AR14" s="3">
        <v>0.98160000000000003</v>
      </c>
      <c r="AS14" s="6">
        <v>0.98199999999999998</v>
      </c>
      <c r="AV14" s="3">
        <v>0.09</v>
      </c>
      <c r="AX14" s="168">
        <v>10.906666666666668</v>
      </c>
      <c r="AY14" s="111"/>
      <c r="BB14" s="171">
        <v>-23.35</v>
      </c>
      <c r="BC14" s="5" t="s">
        <v>1489</v>
      </c>
      <c r="BE14" s="5">
        <v>2020</v>
      </c>
      <c r="BF14" s="3">
        <v>63.5</v>
      </c>
      <c r="BG14" s="3">
        <v>2.1</v>
      </c>
      <c r="BI14" s="3">
        <v>1.0725</v>
      </c>
      <c r="BJ14" s="3">
        <v>2.0999999999999999E-3</v>
      </c>
      <c r="BZ14" s="3">
        <v>1.204912035</v>
      </c>
      <c r="CA14" s="3">
        <v>1.8715593050000001</v>
      </c>
      <c r="CB14" s="5"/>
      <c r="CC14" s="5"/>
      <c r="CE14" s="12" t="s">
        <v>1491</v>
      </c>
      <c r="CO14" s="169">
        <v>62.268000000000001</v>
      </c>
      <c r="CP14" s="169">
        <v>17.150500000000001</v>
      </c>
      <c r="CQ14" s="169">
        <v>9.8139000000000003</v>
      </c>
      <c r="CR14" s="169"/>
      <c r="CS14" s="169">
        <v>0</v>
      </c>
      <c r="CT14" s="169"/>
      <c r="CU14" s="169"/>
      <c r="CV14" s="169">
        <v>0</v>
      </c>
      <c r="CW14" s="169">
        <v>3.7456999999999998</v>
      </c>
      <c r="CX14" s="169">
        <v>0</v>
      </c>
      <c r="CY14" s="169">
        <v>0</v>
      </c>
      <c r="CZ14" s="169">
        <v>3.8285</v>
      </c>
      <c r="DA14" s="169">
        <v>0</v>
      </c>
      <c r="DB14" s="169">
        <v>0</v>
      </c>
      <c r="DC14" s="169">
        <v>0</v>
      </c>
    </row>
    <row r="15" spans="1:113" ht="14.4" x14ac:dyDescent="0.3">
      <c r="A15" s="3" t="s">
        <v>1908</v>
      </c>
      <c r="B15" s="9" t="s">
        <v>967</v>
      </c>
      <c r="C15" s="9" t="s">
        <v>1529</v>
      </c>
      <c r="D15" s="9" t="s">
        <v>986</v>
      </c>
      <c r="E15" s="9">
        <v>2010</v>
      </c>
      <c r="F15" s="116">
        <v>2</v>
      </c>
      <c r="G15" s="116">
        <v>15</v>
      </c>
      <c r="H15" s="5"/>
      <c r="I15" s="8">
        <v>20</v>
      </c>
      <c r="J15" s="8">
        <v>50</v>
      </c>
      <c r="K15" s="5" t="s">
        <v>1488</v>
      </c>
      <c r="L15" s="5" t="s">
        <v>798</v>
      </c>
      <c r="N15" s="162" t="s">
        <v>1485</v>
      </c>
      <c r="T15" s="12" t="s">
        <v>1490</v>
      </c>
      <c r="W15" s="3">
        <v>44.447000000000003</v>
      </c>
      <c r="AA15" s="5"/>
      <c r="AF15" s="3">
        <v>6.09</v>
      </c>
      <c r="AG15" s="11" t="s">
        <v>274</v>
      </c>
      <c r="AK15" s="3">
        <v>3.48</v>
      </c>
      <c r="AQ15" s="3">
        <v>0</v>
      </c>
      <c r="AR15" s="3">
        <v>0.55959999999999999</v>
      </c>
      <c r="AS15" s="6">
        <v>0.56000000000000005</v>
      </c>
      <c r="AV15" s="3">
        <v>0.06</v>
      </c>
      <c r="AX15" s="168">
        <v>9.3266666666666662</v>
      </c>
      <c r="AY15" s="111"/>
      <c r="BB15" s="171">
        <v>-22.67</v>
      </c>
      <c r="BC15" s="5" t="s">
        <v>1489</v>
      </c>
      <c r="BE15" s="5">
        <v>2020</v>
      </c>
      <c r="BF15" s="3">
        <v>-28.4</v>
      </c>
      <c r="BG15" s="3">
        <v>3.5</v>
      </c>
      <c r="BI15" s="3">
        <v>0.97989999999999999</v>
      </c>
      <c r="BJ15" s="3">
        <v>3.5000000000000001E-3</v>
      </c>
      <c r="BZ15" s="3">
        <v>2.2522545109999998</v>
      </c>
      <c r="CA15" s="3">
        <v>2.5600934790000003</v>
      </c>
      <c r="CB15" s="5"/>
      <c r="CC15" s="5"/>
      <c r="CE15" s="12" t="s">
        <v>1491</v>
      </c>
      <c r="CO15" s="169">
        <v>78.631299999999996</v>
      </c>
      <c r="CP15" s="169">
        <v>10.3226</v>
      </c>
      <c r="CQ15" s="169">
        <v>6.2145999999999999</v>
      </c>
      <c r="CR15" s="169"/>
      <c r="CS15" s="169">
        <v>0</v>
      </c>
      <c r="CT15" s="169"/>
      <c r="CU15" s="169"/>
      <c r="CV15" s="169">
        <v>0</v>
      </c>
      <c r="CW15" s="169">
        <v>0</v>
      </c>
      <c r="CX15" s="169">
        <v>0</v>
      </c>
      <c r="CY15" s="169">
        <v>0</v>
      </c>
      <c r="CZ15" s="169">
        <v>0</v>
      </c>
      <c r="DA15" s="169">
        <v>0</v>
      </c>
      <c r="DB15" s="169">
        <v>0</v>
      </c>
      <c r="DC15" s="169">
        <v>0</v>
      </c>
    </row>
    <row r="16" spans="1:113" ht="14.4" x14ac:dyDescent="0.3">
      <c r="A16" s="3" t="s">
        <v>1908</v>
      </c>
      <c r="B16" s="9" t="s">
        <v>968</v>
      </c>
      <c r="C16" s="9" t="s">
        <v>1531</v>
      </c>
      <c r="D16" s="9" t="s">
        <v>987</v>
      </c>
      <c r="E16" s="9">
        <v>2010</v>
      </c>
      <c r="F16" s="116">
        <v>2</v>
      </c>
      <c r="G16" s="116">
        <v>27</v>
      </c>
      <c r="H16" s="5"/>
      <c r="I16" s="8">
        <v>0</v>
      </c>
      <c r="J16" s="8">
        <v>20</v>
      </c>
      <c r="K16" s="5" t="s">
        <v>1487</v>
      </c>
      <c r="L16" s="5" t="s">
        <v>798</v>
      </c>
      <c r="N16" s="162" t="s">
        <v>1485</v>
      </c>
      <c r="T16" s="12" t="s">
        <v>1490</v>
      </c>
      <c r="W16" s="3">
        <v>50.353999999999999</v>
      </c>
      <c r="AA16" s="5"/>
      <c r="AF16" s="3">
        <v>6.59</v>
      </c>
      <c r="AG16" s="11" t="s">
        <v>274</v>
      </c>
      <c r="AK16" s="3">
        <v>4.1900000000000004</v>
      </c>
      <c r="AQ16" s="3">
        <v>0</v>
      </c>
      <c r="AR16" s="3">
        <v>0.7127</v>
      </c>
      <c r="AS16" s="6">
        <v>0.71299999999999997</v>
      </c>
      <c r="AV16" s="3">
        <v>7.0000000000000007E-2</v>
      </c>
      <c r="AX16" s="168">
        <v>10.181428571428571</v>
      </c>
      <c r="AY16" s="111"/>
      <c r="BB16" s="171">
        <v>-18.59</v>
      </c>
      <c r="BC16" s="5" t="s">
        <v>1489</v>
      </c>
      <c r="BE16" s="5">
        <v>2020</v>
      </c>
      <c r="BF16" s="3">
        <v>-12.8</v>
      </c>
      <c r="BG16" s="3">
        <v>2.2999999999999998</v>
      </c>
      <c r="BI16" s="3">
        <v>0.99560000000000004</v>
      </c>
      <c r="BJ16" s="3">
        <v>2.3E-3</v>
      </c>
      <c r="BZ16" s="3">
        <v>1.002452294</v>
      </c>
      <c r="CA16" s="3">
        <v>1.495598403</v>
      </c>
      <c r="CB16" s="5"/>
      <c r="CC16" s="5"/>
      <c r="CE16" s="12" t="s">
        <v>1491</v>
      </c>
      <c r="CO16" s="169">
        <v>49.472299999999997</v>
      </c>
      <c r="CP16" s="169">
        <v>6.7117000000000004</v>
      </c>
      <c r="CQ16" s="169">
        <v>1.9888999999999999</v>
      </c>
      <c r="CR16" s="169"/>
      <c r="CS16" s="169">
        <v>0</v>
      </c>
      <c r="CT16" s="169"/>
      <c r="CU16" s="169"/>
      <c r="CV16" s="169">
        <v>0</v>
      </c>
      <c r="CW16" s="169">
        <v>16.370699999999999</v>
      </c>
      <c r="CX16" s="169">
        <v>8.3572000000000006</v>
      </c>
      <c r="CY16" s="169">
        <v>0</v>
      </c>
      <c r="CZ16" s="169">
        <v>5.5348999999999995</v>
      </c>
      <c r="DA16" s="169">
        <v>0</v>
      </c>
      <c r="DB16" s="169">
        <v>2.6640999999999999</v>
      </c>
      <c r="DC16" s="169">
        <v>0</v>
      </c>
    </row>
    <row r="17" spans="1:107" ht="14.4" x14ac:dyDescent="0.3">
      <c r="A17" s="3" t="s">
        <v>1908</v>
      </c>
      <c r="B17" s="9" t="s">
        <v>968</v>
      </c>
      <c r="C17" s="9" t="s">
        <v>1531</v>
      </c>
      <c r="D17" s="9" t="s">
        <v>988</v>
      </c>
      <c r="E17" s="9">
        <v>2010</v>
      </c>
      <c r="F17" s="116">
        <v>2</v>
      </c>
      <c r="G17" s="116">
        <v>27</v>
      </c>
      <c r="H17" s="5"/>
      <c r="I17" s="8">
        <v>20</v>
      </c>
      <c r="J17" s="8">
        <v>50</v>
      </c>
      <c r="K17" s="5" t="s">
        <v>1488</v>
      </c>
      <c r="L17" s="5" t="s">
        <v>798</v>
      </c>
      <c r="N17" s="162" t="s">
        <v>1485</v>
      </c>
      <c r="T17" s="12" t="s">
        <v>1490</v>
      </c>
      <c r="W17" s="3">
        <v>57.801000000000002</v>
      </c>
      <c r="AA17" s="5"/>
      <c r="AF17" s="3">
        <v>5.98</v>
      </c>
      <c r="AG17" s="11" t="s">
        <v>274</v>
      </c>
      <c r="AK17" s="3">
        <v>3.08</v>
      </c>
      <c r="AQ17" s="3">
        <v>0</v>
      </c>
      <c r="AR17" s="3">
        <v>0.4047</v>
      </c>
      <c r="AS17" s="6">
        <v>0.40500000000000003</v>
      </c>
      <c r="AV17" s="3">
        <v>0.05</v>
      </c>
      <c r="AX17" s="168">
        <v>8.0939999999999994</v>
      </c>
      <c r="AY17" s="111"/>
      <c r="BB17" s="171">
        <v>-18</v>
      </c>
      <c r="BC17" s="5" t="s">
        <v>1489</v>
      </c>
      <c r="BE17" s="5">
        <v>2020</v>
      </c>
      <c r="BF17" s="3">
        <v>-98.3</v>
      </c>
      <c r="BG17" s="3">
        <v>3.2</v>
      </c>
      <c r="BI17" s="3">
        <v>0.90939999999999999</v>
      </c>
      <c r="BJ17" s="3">
        <v>3.2000000000000002E-3</v>
      </c>
      <c r="BZ17" s="3">
        <v>1.1936360340000001</v>
      </c>
      <c r="CA17" s="3">
        <v>2.0653182649999997</v>
      </c>
      <c r="CB17" s="5"/>
      <c r="CC17" s="5"/>
      <c r="CE17" s="12" t="s">
        <v>1491</v>
      </c>
      <c r="CO17" s="169">
        <v>97.345100000000002</v>
      </c>
      <c r="CP17" s="169">
        <v>2.3088000000000002</v>
      </c>
      <c r="CQ17" s="169">
        <v>0</v>
      </c>
      <c r="CR17" s="169"/>
      <c r="CS17" s="169">
        <v>0</v>
      </c>
      <c r="CT17" s="169"/>
      <c r="CU17" s="169"/>
      <c r="CV17" s="169">
        <v>0</v>
      </c>
      <c r="CW17" s="169">
        <v>0</v>
      </c>
      <c r="CX17" s="169">
        <v>0</v>
      </c>
      <c r="CY17" s="169">
        <v>0</v>
      </c>
      <c r="CZ17" s="169">
        <v>0</v>
      </c>
      <c r="DA17" s="169">
        <v>0</v>
      </c>
      <c r="DB17" s="169">
        <v>0</v>
      </c>
      <c r="DC17" s="169">
        <v>0</v>
      </c>
    </row>
    <row r="18" spans="1:107" ht="14.4" x14ac:dyDescent="0.3">
      <c r="A18" s="3" t="s">
        <v>1908</v>
      </c>
      <c r="B18" s="9" t="s">
        <v>969</v>
      </c>
      <c r="C18" s="9" t="s">
        <v>1530</v>
      </c>
      <c r="D18" s="9" t="s">
        <v>989</v>
      </c>
      <c r="E18" s="9">
        <v>2010</v>
      </c>
      <c r="F18" s="116">
        <v>2</v>
      </c>
      <c r="G18" s="116">
        <v>18</v>
      </c>
      <c r="H18" s="5"/>
      <c r="I18" s="8">
        <v>0</v>
      </c>
      <c r="J18" s="8">
        <v>20</v>
      </c>
      <c r="K18" s="5" t="s">
        <v>1487</v>
      </c>
      <c r="L18" s="5" t="s">
        <v>798</v>
      </c>
      <c r="N18" s="162" t="s">
        <v>1485</v>
      </c>
      <c r="T18" s="12" t="s">
        <v>1490</v>
      </c>
      <c r="W18" s="3">
        <v>33.506</v>
      </c>
      <c r="AA18" s="5"/>
      <c r="AF18" s="3">
        <v>6.5</v>
      </c>
      <c r="AG18" s="11" t="s">
        <v>274</v>
      </c>
      <c r="AK18" s="3">
        <v>5.14</v>
      </c>
      <c r="AQ18" s="3">
        <v>0</v>
      </c>
      <c r="AR18" s="3">
        <v>0.62490000000000001</v>
      </c>
      <c r="AS18" s="6">
        <v>0.625</v>
      </c>
      <c r="AV18" s="3">
        <v>0.06</v>
      </c>
      <c r="AX18" s="168">
        <v>10.415000000000001</v>
      </c>
      <c r="AY18" s="111"/>
      <c r="BB18" s="171">
        <v>-16.55</v>
      </c>
      <c r="BC18" s="5" t="s">
        <v>1489</v>
      </c>
      <c r="BE18" s="5">
        <v>2020</v>
      </c>
      <c r="BF18" s="3">
        <v>-0.3</v>
      </c>
      <c r="BG18" s="3">
        <v>3.1</v>
      </c>
      <c r="BI18" s="3">
        <v>1.0082</v>
      </c>
      <c r="BJ18" s="3">
        <v>3.0999999999999999E-3</v>
      </c>
      <c r="BZ18" s="3">
        <v>0.75753736959999995</v>
      </c>
      <c r="CA18" s="3">
        <v>1.1703773720000001</v>
      </c>
      <c r="CB18" s="5"/>
      <c r="CC18" s="5"/>
      <c r="CE18" s="12" t="s">
        <v>1491</v>
      </c>
      <c r="CO18" s="169">
        <v>88.578699999999998</v>
      </c>
      <c r="CP18" s="169">
        <v>5.3422999999999998</v>
      </c>
      <c r="CQ18" s="169">
        <v>1.0221</v>
      </c>
      <c r="CR18" s="169"/>
      <c r="CS18" s="169">
        <v>0</v>
      </c>
      <c r="CT18" s="169"/>
      <c r="CU18" s="169"/>
      <c r="CV18" s="169">
        <v>0</v>
      </c>
      <c r="CW18" s="169">
        <v>2.3913000000000002</v>
      </c>
      <c r="CX18" s="169">
        <v>0</v>
      </c>
      <c r="CY18" s="169">
        <v>0</v>
      </c>
      <c r="CZ18" s="169">
        <v>0</v>
      </c>
      <c r="DA18" s="169">
        <v>0</v>
      </c>
      <c r="DB18" s="169">
        <v>0</v>
      </c>
      <c r="DC18" s="169">
        <v>0</v>
      </c>
    </row>
    <row r="19" spans="1:107" ht="14.4" x14ac:dyDescent="0.3">
      <c r="A19" s="3" t="s">
        <v>1908</v>
      </c>
      <c r="B19" s="9" t="s">
        <v>969</v>
      </c>
      <c r="C19" s="9" t="s">
        <v>1530</v>
      </c>
      <c r="D19" s="9" t="s">
        <v>990</v>
      </c>
      <c r="E19" s="9">
        <v>2010</v>
      </c>
      <c r="F19" s="116">
        <v>2</v>
      </c>
      <c r="G19" s="116">
        <v>18</v>
      </c>
      <c r="H19" s="5"/>
      <c r="I19" s="8">
        <v>20</v>
      </c>
      <c r="J19" s="8">
        <v>50</v>
      </c>
      <c r="K19" s="5" t="s">
        <v>1488</v>
      </c>
      <c r="L19" s="5" t="s">
        <v>798</v>
      </c>
      <c r="N19" s="162" t="s">
        <v>1485</v>
      </c>
      <c r="T19" s="12" t="s">
        <v>1490</v>
      </c>
      <c r="W19" s="3">
        <v>25.754000000000001</v>
      </c>
      <c r="AA19" s="5"/>
      <c r="AF19" s="3">
        <v>6.3</v>
      </c>
      <c r="AG19" s="11" t="s">
        <v>274</v>
      </c>
      <c r="AK19" s="3">
        <v>5.45</v>
      </c>
      <c r="AQ19" s="3">
        <v>0</v>
      </c>
      <c r="AR19" s="3">
        <v>0.48080000000000001</v>
      </c>
      <c r="AS19" s="6">
        <v>0.48099999999999998</v>
      </c>
      <c r="AV19" s="3">
        <v>0.05</v>
      </c>
      <c r="AX19" s="168">
        <v>9.6159999999999997</v>
      </c>
      <c r="AY19" s="111"/>
      <c r="BB19" s="171">
        <v>-16.07</v>
      </c>
      <c r="BC19" s="5" t="s">
        <v>1489</v>
      </c>
      <c r="BE19" s="5">
        <v>2020</v>
      </c>
      <c r="BF19" s="3">
        <v>-62.2</v>
      </c>
      <c r="BG19" s="3">
        <v>3</v>
      </c>
      <c r="BI19" s="3">
        <v>0.94579999999999997</v>
      </c>
      <c r="BJ19" s="3">
        <v>3.0000000000000001E-3</v>
      </c>
      <c r="BZ19" s="3">
        <v>0.8152335812</v>
      </c>
      <c r="CA19" s="3">
        <v>1.3244357959999999</v>
      </c>
      <c r="CB19" s="5"/>
      <c r="CC19" s="5"/>
      <c r="CE19" s="12" t="s">
        <v>1491</v>
      </c>
      <c r="CO19" s="169">
        <v>94.081800000000001</v>
      </c>
      <c r="CP19" s="169">
        <v>5.1901000000000002</v>
      </c>
      <c r="CQ19" s="169">
        <v>0</v>
      </c>
      <c r="CR19" s="169"/>
      <c r="CS19" s="169">
        <v>0</v>
      </c>
      <c r="CT19" s="169"/>
      <c r="CU19" s="169"/>
      <c r="CV19" s="169">
        <v>0</v>
      </c>
      <c r="CW19" s="169">
        <v>0</v>
      </c>
      <c r="CX19" s="169">
        <v>0</v>
      </c>
      <c r="CY19" s="169">
        <v>0</v>
      </c>
      <c r="CZ19" s="169">
        <v>0</v>
      </c>
      <c r="DA19" s="169">
        <v>0</v>
      </c>
      <c r="DB19" s="169">
        <v>0</v>
      </c>
      <c r="DC19" s="169">
        <v>0</v>
      </c>
    </row>
    <row r="20" spans="1:107" ht="14.4" x14ac:dyDescent="0.3">
      <c r="A20" s="3" t="s">
        <v>1908</v>
      </c>
      <c r="B20" s="9" t="s">
        <v>970</v>
      </c>
      <c r="C20" s="9" t="s">
        <v>1532</v>
      </c>
      <c r="D20" s="9" t="s">
        <v>991</v>
      </c>
      <c r="E20" s="9">
        <v>2010</v>
      </c>
      <c r="F20" s="116">
        <v>10</v>
      </c>
      <c r="G20" s="116">
        <v>2</v>
      </c>
      <c r="H20" s="5"/>
      <c r="I20" s="8">
        <v>0</v>
      </c>
      <c r="J20" s="8">
        <v>20</v>
      </c>
      <c r="K20" s="5" t="s">
        <v>1487</v>
      </c>
      <c r="L20" s="5" t="s">
        <v>798</v>
      </c>
      <c r="N20" s="162" t="s">
        <v>1485</v>
      </c>
      <c r="T20" s="12" t="s">
        <v>1490</v>
      </c>
      <c r="W20" s="3">
        <v>9.2249999999999996</v>
      </c>
      <c r="AA20" s="5"/>
      <c r="AF20" s="3">
        <v>5.25</v>
      </c>
      <c r="AG20" s="11" t="s">
        <v>274</v>
      </c>
      <c r="AK20" s="3">
        <v>0.65</v>
      </c>
      <c r="AQ20" s="3">
        <v>0</v>
      </c>
      <c r="AR20" s="3">
        <v>0.36249999999999999</v>
      </c>
      <c r="AS20" s="6">
        <v>0.36299999999999999</v>
      </c>
      <c r="AV20" s="3">
        <v>0.03</v>
      </c>
      <c r="AX20" s="168">
        <v>12.083333333333334</v>
      </c>
      <c r="AY20" s="111"/>
      <c r="BB20" s="171">
        <v>-20.75</v>
      </c>
      <c r="BC20" s="5" t="s">
        <v>1489</v>
      </c>
      <c r="BE20" s="5">
        <v>2020</v>
      </c>
      <c r="BF20" s="3">
        <v>16.2</v>
      </c>
      <c r="BG20" s="3">
        <v>3.1</v>
      </c>
      <c r="BI20" s="3">
        <v>1.0248999999999999</v>
      </c>
      <c r="BJ20" s="3">
        <v>3.0999999999999999E-3</v>
      </c>
      <c r="BZ20" s="3">
        <v>0.42709770039999995</v>
      </c>
      <c r="CA20" s="3">
        <v>1.0205877779999999</v>
      </c>
      <c r="CB20" s="5"/>
      <c r="CC20" s="5"/>
      <c r="CE20" s="12" t="s">
        <v>1491</v>
      </c>
      <c r="CO20" s="169">
        <v>72.132099999999994</v>
      </c>
      <c r="CP20" s="169">
        <v>14.340400000000001</v>
      </c>
      <c r="CQ20" s="169">
        <v>4.7859999999999996</v>
      </c>
      <c r="CR20" s="169"/>
      <c r="CS20" s="169">
        <v>0</v>
      </c>
      <c r="CT20" s="169"/>
      <c r="CU20" s="169"/>
      <c r="CV20" s="169">
        <v>0</v>
      </c>
      <c r="CW20" s="169">
        <v>0</v>
      </c>
      <c r="CX20" s="169">
        <v>0</v>
      </c>
      <c r="CY20" s="169">
        <v>0</v>
      </c>
      <c r="CZ20" s="169">
        <v>1.8714</v>
      </c>
      <c r="DA20" s="169">
        <v>0</v>
      </c>
      <c r="DB20" s="169">
        <v>0</v>
      </c>
      <c r="DC20" s="169">
        <v>0</v>
      </c>
    </row>
    <row r="21" spans="1:107" ht="14.4" x14ac:dyDescent="0.3">
      <c r="A21" s="3" t="s">
        <v>1908</v>
      </c>
      <c r="B21" s="9" t="s">
        <v>970</v>
      </c>
      <c r="C21" s="9" t="s">
        <v>1532</v>
      </c>
      <c r="D21" s="9" t="s">
        <v>992</v>
      </c>
      <c r="E21" s="9">
        <v>2010</v>
      </c>
      <c r="F21" s="116">
        <v>10</v>
      </c>
      <c r="G21" s="116">
        <v>2</v>
      </c>
      <c r="H21" s="5"/>
      <c r="I21" s="8">
        <v>20</v>
      </c>
      <c r="J21" s="8">
        <v>50</v>
      </c>
      <c r="K21" s="5" t="s">
        <v>1488</v>
      </c>
      <c r="L21" s="5" t="s">
        <v>798</v>
      </c>
      <c r="N21" s="162" t="s">
        <v>1485</v>
      </c>
      <c r="T21" s="12" t="s">
        <v>1490</v>
      </c>
      <c r="W21" s="3">
        <v>22.652999999999999</v>
      </c>
      <c r="AA21" s="5"/>
      <c r="AF21" s="3">
        <v>4.9800000000000004</v>
      </c>
      <c r="AG21" s="11" t="s">
        <v>274</v>
      </c>
      <c r="AK21" s="3">
        <v>0.38</v>
      </c>
      <c r="AQ21" s="3">
        <v>0</v>
      </c>
      <c r="AR21" s="3">
        <v>0.2802</v>
      </c>
      <c r="AS21" s="6">
        <v>0.28000000000000003</v>
      </c>
      <c r="AV21" s="3">
        <v>0.03</v>
      </c>
      <c r="AX21" s="168">
        <v>9.34</v>
      </c>
      <c r="AY21" s="111"/>
      <c r="BB21" s="171">
        <v>-22.03</v>
      </c>
      <c r="BC21" s="5" t="s">
        <v>1489</v>
      </c>
      <c r="BE21" s="5">
        <v>2020</v>
      </c>
      <c r="BF21" s="3">
        <v>-68.099999999999994</v>
      </c>
      <c r="BG21" s="3">
        <v>3.1</v>
      </c>
      <c r="BI21" s="3">
        <v>0.93989999999999996</v>
      </c>
      <c r="BJ21" s="3">
        <v>3.0999999999999999E-3</v>
      </c>
      <c r="BZ21" s="3">
        <v>0.5536599458</v>
      </c>
      <c r="CA21" s="3">
        <v>1.3021626510000002</v>
      </c>
      <c r="CB21" s="5"/>
      <c r="CC21" s="5"/>
      <c r="CE21" s="12" t="s">
        <v>1491</v>
      </c>
      <c r="CO21" s="169">
        <v>74.996499999999997</v>
      </c>
      <c r="CP21" s="169">
        <v>13.8378</v>
      </c>
      <c r="CQ21" s="169">
        <v>4.2415000000000003</v>
      </c>
      <c r="CR21" s="169"/>
      <c r="CS21" s="169">
        <v>0</v>
      </c>
      <c r="CT21" s="169"/>
      <c r="CU21" s="169"/>
      <c r="CV21" s="169">
        <v>0</v>
      </c>
      <c r="CW21" s="169">
        <v>3.7122000000000002</v>
      </c>
      <c r="CX21" s="169">
        <v>0</v>
      </c>
      <c r="CY21" s="169">
        <v>0</v>
      </c>
      <c r="CZ21" s="169">
        <v>0</v>
      </c>
      <c r="DA21" s="169">
        <v>0</v>
      </c>
      <c r="DB21" s="169">
        <v>0</v>
      </c>
      <c r="DC21" s="169">
        <v>0</v>
      </c>
    </row>
    <row r="22" spans="1:107" ht="14.4" x14ac:dyDescent="0.3">
      <c r="A22" s="3" t="s">
        <v>1908</v>
      </c>
      <c r="B22" s="9" t="s">
        <v>971</v>
      </c>
      <c r="C22" s="9" t="s">
        <v>1533</v>
      </c>
      <c r="D22" s="9" t="s">
        <v>993</v>
      </c>
      <c r="E22" s="9">
        <v>2010</v>
      </c>
      <c r="F22" s="116">
        <v>10</v>
      </c>
      <c r="G22" s="116">
        <v>3</v>
      </c>
      <c r="H22" s="5"/>
      <c r="I22" s="8">
        <v>0</v>
      </c>
      <c r="J22" s="8">
        <v>20</v>
      </c>
      <c r="K22" s="5" t="s">
        <v>1487</v>
      </c>
      <c r="L22" s="5" t="s">
        <v>798</v>
      </c>
      <c r="N22" s="162" t="s">
        <v>1485</v>
      </c>
      <c r="T22" s="12" t="s">
        <v>1490</v>
      </c>
      <c r="W22" s="3">
        <v>12.535</v>
      </c>
      <c r="AA22" s="5"/>
      <c r="AF22" s="3">
        <v>5.71</v>
      </c>
      <c r="AG22" s="11" t="s">
        <v>274</v>
      </c>
      <c r="AK22" s="3">
        <v>0.87</v>
      </c>
      <c r="AQ22" s="3">
        <v>0</v>
      </c>
      <c r="AR22" s="3">
        <v>0.56120000000000003</v>
      </c>
      <c r="AS22" s="6">
        <v>0.56100000000000005</v>
      </c>
      <c r="AV22" s="3">
        <v>0.03</v>
      </c>
      <c r="AX22" s="168">
        <v>18.706666666666667</v>
      </c>
      <c r="AY22" s="111"/>
      <c r="BB22" s="171">
        <v>-15.83</v>
      </c>
      <c r="BC22" s="5" t="s">
        <v>1489</v>
      </c>
      <c r="BE22" s="5">
        <v>2020</v>
      </c>
      <c r="BF22" s="3">
        <v>63.8</v>
      </c>
      <c r="BG22" s="3">
        <v>3.1</v>
      </c>
      <c r="BI22" s="3">
        <v>1.0728</v>
      </c>
      <c r="BJ22" s="3">
        <v>3.0999999999999999E-3</v>
      </c>
      <c r="BZ22" s="3">
        <v>0.57851721909999998</v>
      </c>
      <c r="CA22" s="3">
        <v>0.2468223085</v>
      </c>
      <c r="CB22" s="5"/>
      <c r="CC22" s="5"/>
      <c r="CE22" s="12" t="s">
        <v>1491</v>
      </c>
      <c r="CO22" s="169">
        <v>81.049400000000006</v>
      </c>
      <c r="CP22" s="169">
        <v>5.7076000000000002</v>
      </c>
      <c r="CQ22" s="169">
        <v>0</v>
      </c>
      <c r="CR22" s="169"/>
      <c r="CS22" s="169">
        <v>0</v>
      </c>
      <c r="CT22" s="169"/>
      <c r="CU22" s="169"/>
      <c r="CV22" s="169">
        <v>4.9013999999999998</v>
      </c>
      <c r="CW22" s="169">
        <v>2.3586999999999998</v>
      </c>
      <c r="CX22" s="169">
        <v>0</v>
      </c>
      <c r="CY22" s="169">
        <v>0</v>
      </c>
      <c r="CZ22" s="169">
        <v>0</v>
      </c>
      <c r="DA22" s="169">
        <v>0</v>
      </c>
      <c r="DB22" s="169">
        <v>0</v>
      </c>
      <c r="DC22" s="169">
        <v>0</v>
      </c>
    </row>
    <row r="23" spans="1:107" ht="14.4" x14ac:dyDescent="0.3">
      <c r="A23" s="3" t="s">
        <v>1908</v>
      </c>
      <c r="B23" s="9" t="s">
        <v>971</v>
      </c>
      <c r="C23" s="9" t="s">
        <v>1533</v>
      </c>
      <c r="D23" s="9" t="s">
        <v>994</v>
      </c>
      <c r="E23" s="9">
        <v>2010</v>
      </c>
      <c r="F23" s="116">
        <v>10</v>
      </c>
      <c r="G23" s="116">
        <v>3</v>
      </c>
      <c r="H23" s="5"/>
      <c r="I23" s="8">
        <v>20</v>
      </c>
      <c r="J23" s="8">
        <v>50</v>
      </c>
      <c r="K23" s="5" t="s">
        <v>1488</v>
      </c>
      <c r="L23" s="5" t="s">
        <v>798</v>
      </c>
      <c r="N23" s="162" t="s">
        <v>1485</v>
      </c>
      <c r="T23" s="12" t="s">
        <v>1490</v>
      </c>
      <c r="W23" s="3">
        <v>8.718</v>
      </c>
      <c r="AA23" s="5"/>
      <c r="AF23" s="3">
        <v>5.28</v>
      </c>
      <c r="AG23" s="11" t="s">
        <v>274</v>
      </c>
      <c r="AK23" s="3">
        <v>0.23</v>
      </c>
      <c r="AQ23" s="3">
        <v>0</v>
      </c>
      <c r="AR23" s="3">
        <v>0.20530000000000001</v>
      </c>
      <c r="AS23" s="6">
        <v>0.20499999999999999</v>
      </c>
      <c r="AV23" s="3">
        <v>0.01</v>
      </c>
      <c r="AX23" s="168">
        <v>20.53</v>
      </c>
      <c r="AY23" s="111"/>
      <c r="BB23" s="171"/>
      <c r="BC23" s="5"/>
      <c r="BE23" s="5">
        <v>2020</v>
      </c>
      <c r="BF23" s="3">
        <v>-60.8</v>
      </c>
      <c r="BG23" s="3">
        <v>5.3</v>
      </c>
      <c r="BI23" s="3">
        <v>0.94720000000000004</v>
      </c>
      <c r="BJ23" s="3">
        <v>5.3E-3</v>
      </c>
      <c r="BZ23" s="3">
        <v>0.21550428169999999</v>
      </c>
      <c r="CA23" s="3">
        <v>0.1439511228</v>
      </c>
      <c r="CB23" s="5"/>
      <c r="CC23" s="5"/>
      <c r="CE23" s="12" t="s">
        <v>1491</v>
      </c>
      <c r="CO23" s="169">
        <v>90.054900000000004</v>
      </c>
      <c r="CP23" s="169">
        <v>3.8536999999999999</v>
      </c>
      <c r="CQ23" s="169">
        <v>0.72150000000000003</v>
      </c>
      <c r="CR23" s="169"/>
      <c r="CS23" s="169">
        <v>0</v>
      </c>
      <c r="CT23" s="169"/>
      <c r="CU23" s="169"/>
      <c r="CV23" s="169">
        <v>5.37</v>
      </c>
      <c r="CW23" s="169">
        <v>0</v>
      </c>
      <c r="CX23" s="169">
        <v>0</v>
      </c>
      <c r="CY23" s="169">
        <v>0</v>
      </c>
      <c r="CZ23" s="169">
        <v>0</v>
      </c>
      <c r="DA23" s="169">
        <v>0</v>
      </c>
      <c r="DB23" s="169">
        <v>0</v>
      </c>
      <c r="DC23" s="169">
        <v>0</v>
      </c>
    </row>
    <row r="24" spans="1:107" ht="14.4" x14ac:dyDescent="0.3">
      <c r="A24" s="3" t="s">
        <v>1908</v>
      </c>
      <c r="B24" s="9" t="s">
        <v>972</v>
      </c>
      <c r="C24" s="9" t="s">
        <v>1534</v>
      </c>
      <c r="D24" s="9" t="s">
        <v>995</v>
      </c>
      <c r="E24" s="9">
        <v>2010</v>
      </c>
      <c r="F24" s="116">
        <v>10</v>
      </c>
      <c r="G24" s="116">
        <v>5</v>
      </c>
      <c r="H24" s="5"/>
      <c r="I24" s="8">
        <v>0</v>
      </c>
      <c r="J24" s="8">
        <v>20</v>
      </c>
      <c r="K24" s="5" t="s">
        <v>1487</v>
      </c>
      <c r="L24" s="5" t="s">
        <v>798</v>
      </c>
      <c r="N24" s="162" t="s">
        <v>1485</v>
      </c>
      <c r="T24" s="12" t="s">
        <v>1490</v>
      </c>
      <c r="W24" s="3">
        <v>24.936</v>
      </c>
      <c r="AA24" s="5"/>
      <c r="AF24" s="3">
        <v>5.12</v>
      </c>
      <c r="AG24" s="11" t="s">
        <v>274</v>
      </c>
      <c r="AK24" s="3">
        <v>0.76</v>
      </c>
      <c r="AQ24" s="3">
        <v>0</v>
      </c>
      <c r="AR24" s="3">
        <v>0.87490000000000001</v>
      </c>
      <c r="AS24" s="6">
        <v>0.875</v>
      </c>
      <c r="AV24" s="3">
        <v>0.05</v>
      </c>
      <c r="AX24" s="168">
        <v>17.497999999999998</v>
      </c>
      <c r="AY24" s="111"/>
      <c r="BB24" s="171">
        <v>-14.53</v>
      </c>
      <c r="BC24" s="5" t="s">
        <v>1489</v>
      </c>
      <c r="BE24" s="5">
        <v>2020</v>
      </c>
      <c r="BF24" s="3">
        <v>45.7</v>
      </c>
      <c r="BG24" s="3">
        <v>1.9</v>
      </c>
      <c r="BI24" s="3">
        <v>1.0546</v>
      </c>
      <c r="BJ24" s="3">
        <v>1.9E-3</v>
      </c>
      <c r="BZ24" s="3">
        <v>1.1581245179999999</v>
      </c>
      <c r="CA24" s="3">
        <v>0.88472749710000009</v>
      </c>
      <c r="CB24" s="5"/>
      <c r="CC24" s="5"/>
      <c r="CE24" s="12" t="s">
        <v>1491</v>
      </c>
      <c r="CO24" s="169">
        <v>76.914699999999996</v>
      </c>
      <c r="CP24" s="169">
        <v>10.423400000000001</v>
      </c>
      <c r="CQ24" s="169">
        <v>2.4695</v>
      </c>
      <c r="CR24" s="169"/>
      <c r="CS24" s="169">
        <v>0</v>
      </c>
      <c r="CT24" s="169"/>
      <c r="CU24" s="169"/>
      <c r="CV24" s="169">
        <v>0</v>
      </c>
      <c r="CW24" s="169">
        <v>6.1628999999999996</v>
      </c>
      <c r="CX24" s="169">
        <v>0</v>
      </c>
      <c r="CY24" s="169">
        <v>0</v>
      </c>
      <c r="CZ24" s="169">
        <v>0</v>
      </c>
      <c r="DA24" s="169">
        <v>0</v>
      </c>
      <c r="DB24" s="169">
        <v>0</v>
      </c>
      <c r="DC24" s="169">
        <v>0</v>
      </c>
    </row>
    <row r="25" spans="1:107" ht="14.4" x14ac:dyDescent="0.3">
      <c r="A25" s="3" t="s">
        <v>1908</v>
      </c>
      <c r="B25" s="9" t="s">
        <v>972</v>
      </c>
      <c r="C25" s="9" t="s">
        <v>1534</v>
      </c>
      <c r="D25" s="9" t="s">
        <v>996</v>
      </c>
      <c r="E25" s="9">
        <v>2010</v>
      </c>
      <c r="F25" s="116">
        <v>10</v>
      </c>
      <c r="G25" s="116">
        <v>5</v>
      </c>
      <c r="H25" s="5"/>
      <c r="I25" s="8">
        <v>20</v>
      </c>
      <c r="J25" s="8">
        <v>50</v>
      </c>
      <c r="K25" s="5" t="s">
        <v>1488</v>
      </c>
      <c r="L25" s="5" t="s">
        <v>798</v>
      </c>
      <c r="N25" s="162" t="s">
        <v>1485</v>
      </c>
      <c r="T25" s="12" t="s">
        <v>1490</v>
      </c>
      <c r="W25" s="3">
        <v>42.875999999999998</v>
      </c>
      <c r="AA25" s="5"/>
      <c r="AF25" s="3">
        <v>4.74</v>
      </c>
      <c r="AG25" s="11" t="s">
        <v>274</v>
      </c>
      <c r="AK25" s="3">
        <v>1.1200000000000001</v>
      </c>
      <c r="AQ25" s="3">
        <v>0</v>
      </c>
      <c r="AR25" s="3">
        <v>0.45839999999999997</v>
      </c>
      <c r="AS25" s="6">
        <v>0.45800000000000002</v>
      </c>
      <c r="AV25" s="3">
        <v>0.04</v>
      </c>
      <c r="AX25" s="168">
        <v>11.459999999999999</v>
      </c>
      <c r="AY25" s="111"/>
      <c r="BB25" s="171">
        <v>-15.64</v>
      </c>
      <c r="BC25" s="5" t="s">
        <v>1489</v>
      </c>
      <c r="BE25" s="5">
        <v>2020</v>
      </c>
      <c r="BF25" s="3">
        <v>-22.1</v>
      </c>
      <c r="BG25" s="3">
        <v>2.5</v>
      </c>
      <c r="BI25" s="3">
        <v>0.98619999999999997</v>
      </c>
      <c r="BJ25" s="3">
        <v>2.5000000000000001E-3</v>
      </c>
      <c r="BZ25" s="3">
        <v>1.634813104</v>
      </c>
      <c r="CA25" s="3">
        <v>1.859041733</v>
      </c>
      <c r="CB25" s="5"/>
      <c r="CC25" s="5"/>
      <c r="CE25" s="12" t="s">
        <v>1491</v>
      </c>
      <c r="CO25" s="169">
        <v>70.884600000000006</v>
      </c>
      <c r="CP25" s="169">
        <v>7.4522000000000004</v>
      </c>
      <c r="CQ25" s="169">
        <v>1.4882</v>
      </c>
      <c r="CR25" s="169"/>
      <c r="CS25" s="169">
        <v>0</v>
      </c>
      <c r="CT25" s="169"/>
      <c r="CU25" s="169"/>
      <c r="CV25" s="169">
        <v>0</v>
      </c>
      <c r="CW25" s="169">
        <v>13.463699999999999</v>
      </c>
      <c r="CX25" s="169">
        <v>0</v>
      </c>
      <c r="CY25" s="169">
        <v>0</v>
      </c>
      <c r="CZ25" s="169">
        <v>2.9451999999999998</v>
      </c>
      <c r="DA25" s="169">
        <v>0</v>
      </c>
      <c r="DB25" s="169">
        <v>0</v>
      </c>
      <c r="DC25" s="169">
        <v>0</v>
      </c>
    </row>
    <row r="26" spans="1:107" ht="14.4" x14ac:dyDescent="0.3">
      <c r="A26" s="3" t="s">
        <v>1908</v>
      </c>
      <c r="B26" s="9" t="s">
        <v>973</v>
      </c>
      <c r="C26" s="9" t="s">
        <v>1535</v>
      </c>
      <c r="D26" s="9" t="s">
        <v>997</v>
      </c>
      <c r="E26" s="9">
        <v>2010</v>
      </c>
      <c r="F26" s="116">
        <v>10</v>
      </c>
      <c r="G26" s="116">
        <v>6</v>
      </c>
      <c r="H26" s="5"/>
      <c r="I26" s="8">
        <v>0</v>
      </c>
      <c r="J26" s="8">
        <v>20</v>
      </c>
      <c r="K26" s="5" t="s">
        <v>1487</v>
      </c>
      <c r="L26" s="5" t="s">
        <v>798</v>
      </c>
      <c r="N26" s="162" t="s">
        <v>1485</v>
      </c>
      <c r="T26" s="12" t="s">
        <v>1490</v>
      </c>
      <c r="W26" s="3">
        <v>32.963000000000001</v>
      </c>
      <c r="AA26" s="5"/>
      <c r="AF26" s="3">
        <v>6.39</v>
      </c>
      <c r="AG26" s="11" t="s">
        <v>274</v>
      </c>
      <c r="AK26" s="3">
        <v>4.6500000000000004</v>
      </c>
      <c r="AQ26" s="3">
        <v>0</v>
      </c>
      <c r="AR26" s="3">
        <v>1.151</v>
      </c>
      <c r="AS26" s="6">
        <v>1.151</v>
      </c>
      <c r="AV26" s="3">
        <v>7.0000000000000007E-2</v>
      </c>
      <c r="AX26" s="168">
        <v>16.442857142857143</v>
      </c>
      <c r="AY26" s="111"/>
      <c r="BB26" s="171">
        <v>-19.351500000000001</v>
      </c>
      <c r="BC26" s="5" t="s">
        <v>1489</v>
      </c>
      <c r="BE26" s="5">
        <v>2020</v>
      </c>
      <c r="BF26" s="3">
        <v>72.5</v>
      </c>
      <c r="BG26" s="3">
        <v>2</v>
      </c>
      <c r="BI26" s="3">
        <v>1.0815999999999999</v>
      </c>
      <c r="BJ26" s="3">
        <v>2E-3</v>
      </c>
      <c r="BZ26" s="3">
        <v>0.66605822520000002</v>
      </c>
      <c r="CA26" s="3">
        <v>0.96941028350000003</v>
      </c>
      <c r="CB26" s="5"/>
      <c r="CC26" s="5"/>
      <c r="CE26" s="12" t="s">
        <v>1491</v>
      </c>
      <c r="CO26" s="169">
        <v>51.7087</v>
      </c>
      <c r="CP26" s="169">
        <v>25.4543</v>
      </c>
      <c r="CQ26" s="169">
        <v>2.7715999999999998</v>
      </c>
      <c r="CR26" s="169"/>
      <c r="CS26" s="169">
        <v>0</v>
      </c>
      <c r="CT26" s="169"/>
      <c r="CU26" s="169"/>
      <c r="CV26" s="169">
        <v>0</v>
      </c>
      <c r="CW26" s="169">
        <v>12.5649</v>
      </c>
      <c r="CX26" s="169">
        <v>0</v>
      </c>
      <c r="CY26" s="169">
        <v>0</v>
      </c>
      <c r="CZ26" s="169">
        <v>5.2309999999999999</v>
      </c>
      <c r="DA26" s="169">
        <v>0</v>
      </c>
      <c r="DB26" s="169">
        <v>0</v>
      </c>
      <c r="DC26" s="169">
        <v>0</v>
      </c>
    </row>
    <row r="27" spans="1:107" ht="14.4" x14ac:dyDescent="0.3">
      <c r="A27" s="3" t="s">
        <v>1908</v>
      </c>
      <c r="B27" s="9" t="s">
        <v>973</v>
      </c>
      <c r="C27" s="9" t="s">
        <v>1535</v>
      </c>
      <c r="D27" s="9" t="s">
        <v>998</v>
      </c>
      <c r="E27" s="9">
        <v>2010</v>
      </c>
      <c r="F27" s="116">
        <v>10</v>
      </c>
      <c r="G27" s="116">
        <v>6</v>
      </c>
      <c r="H27" s="5"/>
      <c r="I27" s="8">
        <v>20</v>
      </c>
      <c r="J27" s="8">
        <v>50</v>
      </c>
      <c r="K27" s="5" t="s">
        <v>1488</v>
      </c>
      <c r="L27" s="5" t="s">
        <v>798</v>
      </c>
      <c r="N27" s="162" t="s">
        <v>1485</v>
      </c>
      <c r="T27" s="12" t="s">
        <v>1490</v>
      </c>
      <c r="W27" s="3">
        <v>37.694000000000003</v>
      </c>
      <c r="AA27" s="5"/>
      <c r="AF27" s="3">
        <v>6.09</v>
      </c>
      <c r="AG27" s="11" t="s">
        <v>274</v>
      </c>
      <c r="AK27" s="3">
        <v>1.64</v>
      </c>
      <c r="AQ27" s="3">
        <v>0</v>
      </c>
      <c r="AR27" s="3">
        <v>0.42070000000000002</v>
      </c>
      <c r="AS27" s="6">
        <v>0.42099999999999999</v>
      </c>
      <c r="AV27" s="3">
        <v>0.03</v>
      </c>
      <c r="AX27" s="168">
        <v>14.023333333333335</v>
      </c>
      <c r="AY27" s="111"/>
      <c r="BB27" s="171">
        <v>-18.73</v>
      </c>
      <c r="BC27" s="5" t="s">
        <v>1489</v>
      </c>
      <c r="BE27" s="5">
        <v>2020</v>
      </c>
      <c r="BF27" s="3">
        <v>-41.6</v>
      </c>
      <c r="BG27" s="3">
        <v>2.7</v>
      </c>
      <c r="BI27" s="3">
        <v>0.96650000000000003</v>
      </c>
      <c r="BJ27" s="3">
        <v>2.7000000000000001E-3</v>
      </c>
      <c r="BZ27" s="3">
        <v>0.90924365539999996</v>
      </c>
      <c r="CA27" s="3">
        <v>2.3444135569999998</v>
      </c>
      <c r="CB27" s="5"/>
      <c r="CC27" s="5"/>
      <c r="CE27" s="12" t="s">
        <v>1491</v>
      </c>
      <c r="CO27" s="169">
        <v>50.508400000000002</v>
      </c>
      <c r="CP27" s="169">
        <v>26.1557</v>
      </c>
      <c r="CQ27" s="169">
        <v>1.4886999999999999</v>
      </c>
      <c r="CR27" s="169"/>
      <c r="CS27" s="169">
        <v>0</v>
      </c>
      <c r="CT27" s="169"/>
      <c r="CU27" s="169"/>
      <c r="CV27" s="169">
        <v>0</v>
      </c>
      <c r="CW27" s="169">
        <v>13.811900000000001</v>
      </c>
      <c r="CX27" s="169">
        <v>0</v>
      </c>
      <c r="CY27" s="169">
        <v>0</v>
      </c>
      <c r="CZ27" s="169">
        <v>5.9922000000000004</v>
      </c>
      <c r="DA27" s="169">
        <v>0</v>
      </c>
      <c r="DB27" s="169">
        <v>0</v>
      </c>
      <c r="DC27" s="169">
        <v>0</v>
      </c>
    </row>
    <row r="28" spans="1:107" ht="14.4" x14ac:dyDescent="0.3">
      <c r="A28" s="3" t="s">
        <v>1908</v>
      </c>
      <c r="B28" s="9" t="s">
        <v>974</v>
      </c>
      <c r="C28" s="9" t="s">
        <v>1536</v>
      </c>
      <c r="D28" s="9" t="s">
        <v>999</v>
      </c>
      <c r="E28" s="9">
        <v>2010</v>
      </c>
      <c r="F28" s="116">
        <v>10</v>
      </c>
      <c r="G28" s="116">
        <v>10</v>
      </c>
      <c r="H28" s="5"/>
      <c r="I28" s="8">
        <v>0</v>
      </c>
      <c r="J28" s="8">
        <v>20</v>
      </c>
      <c r="K28" s="5" t="s">
        <v>1487</v>
      </c>
      <c r="L28" s="5" t="s">
        <v>798</v>
      </c>
      <c r="N28" s="162" t="s">
        <v>1485</v>
      </c>
      <c r="T28" s="12" t="s">
        <v>1490</v>
      </c>
      <c r="W28" s="3">
        <v>23.15</v>
      </c>
      <c r="AA28" s="5"/>
      <c r="AF28" s="3">
        <v>6.62</v>
      </c>
      <c r="AG28" s="11" t="s">
        <v>274</v>
      </c>
      <c r="AK28" s="3">
        <v>3.86</v>
      </c>
      <c r="AQ28" s="3">
        <v>0</v>
      </c>
      <c r="AR28" s="3">
        <v>1.075</v>
      </c>
      <c r="AS28" s="6">
        <v>1.075</v>
      </c>
      <c r="AV28" s="3">
        <v>0.06</v>
      </c>
      <c r="AX28" s="168">
        <v>17.916666666666668</v>
      </c>
      <c r="AY28" s="111"/>
      <c r="BB28" s="171">
        <v>-17.485499999999998</v>
      </c>
      <c r="BC28" s="5" t="s">
        <v>1489</v>
      </c>
      <c r="BE28" s="5">
        <v>2020</v>
      </c>
      <c r="BF28" s="3">
        <v>90.4</v>
      </c>
      <c r="BG28" s="3">
        <v>2</v>
      </c>
      <c r="BI28" s="3">
        <v>1.0996999999999999</v>
      </c>
      <c r="BJ28" s="3">
        <v>2E-3</v>
      </c>
      <c r="BZ28" s="3">
        <v>0.58899317760000003</v>
      </c>
      <c r="CA28" s="3">
        <v>0.70212205119999993</v>
      </c>
      <c r="CB28" s="5"/>
      <c r="CC28" s="5"/>
      <c r="CE28" s="12" t="s">
        <v>1491</v>
      </c>
      <c r="CO28" s="169">
        <v>37.8626</v>
      </c>
      <c r="CP28" s="169">
        <v>46.463099999999997</v>
      </c>
      <c r="CQ28" s="169">
        <v>4.5852000000000004</v>
      </c>
      <c r="CR28" s="169"/>
      <c r="CS28" s="169">
        <v>0</v>
      </c>
      <c r="CT28" s="169"/>
      <c r="CU28" s="169"/>
      <c r="CV28" s="169">
        <v>0</v>
      </c>
      <c r="CW28" s="169">
        <v>3.7399</v>
      </c>
      <c r="CX28" s="169">
        <v>0</v>
      </c>
      <c r="CY28" s="169">
        <v>0</v>
      </c>
      <c r="CZ28" s="169">
        <v>3.3580000000000001</v>
      </c>
      <c r="DA28" s="169">
        <v>0</v>
      </c>
      <c r="DB28" s="169">
        <v>0</v>
      </c>
      <c r="DC28" s="169">
        <v>0</v>
      </c>
    </row>
    <row r="29" spans="1:107" ht="14.4" x14ac:dyDescent="0.3">
      <c r="A29" s="3" t="s">
        <v>1908</v>
      </c>
      <c r="B29" s="9" t="s">
        <v>974</v>
      </c>
      <c r="C29" s="9" t="s">
        <v>1536</v>
      </c>
      <c r="D29" s="9" t="s">
        <v>1000</v>
      </c>
      <c r="E29" s="9">
        <v>2010</v>
      </c>
      <c r="F29" s="116">
        <v>10</v>
      </c>
      <c r="G29" s="116">
        <v>10</v>
      </c>
      <c r="H29" s="5"/>
      <c r="I29" s="8">
        <v>20</v>
      </c>
      <c r="J29" s="8">
        <v>50</v>
      </c>
      <c r="K29" s="5" t="s">
        <v>1488</v>
      </c>
      <c r="L29" s="5" t="s">
        <v>798</v>
      </c>
      <c r="N29" s="162" t="s">
        <v>1485</v>
      </c>
      <c r="T29" s="12" t="s">
        <v>1490</v>
      </c>
      <c r="W29" s="3">
        <v>20.634</v>
      </c>
      <c r="AA29" s="5"/>
      <c r="AF29" s="3">
        <v>6.61</v>
      </c>
      <c r="AG29" s="11" t="s">
        <v>274</v>
      </c>
      <c r="AK29" s="3">
        <v>1.56</v>
      </c>
      <c r="AQ29" s="3">
        <v>0</v>
      </c>
      <c r="AR29" s="3">
        <v>0.30309999999999998</v>
      </c>
      <c r="AS29" s="6">
        <v>0.30299999999999999</v>
      </c>
      <c r="AV29" s="3">
        <v>0.02</v>
      </c>
      <c r="AX29" s="168">
        <v>15.154999999999999</v>
      </c>
      <c r="AY29" s="111"/>
      <c r="BB29" s="171">
        <v>-18.72</v>
      </c>
      <c r="BC29" s="5" t="s">
        <v>1489</v>
      </c>
      <c r="BE29" s="5">
        <v>2020</v>
      </c>
      <c r="BF29" s="3">
        <v>7.8</v>
      </c>
      <c r="BG29" s="3">
        <v>3</v>
      </c>
      <c r="BI29" s="3">
        <v>1.0164</v>
      </c>
      <c r="BJ29" s="3">
        <v>3.0000000000000001E-3</v>
      </c>
      <c r="BZ29" s="3">
        <v>0.43745063579999999</v>
      </c>
      <c r="CA29" s="3">
        <v>0.72110761940000001</v>
      </c>
      <c r="CB29" s="5"/>
      <c r="CC29" s="5"/>
      <c r="CE29" s="12" t="s">
        <v>1491</v>
      </c>
      <c r="CO29" s="169">
        <v>41.598300000000002</v>
      </c>
      <c r="CP29" s="169">
        <v>47.387599999999999</v>
      </c>
      <c r="CQ29" s="169">
        <v>3.4416000000000002</v>
      </c>
      <c r="CR29" s="169"/>
      <c r="CS29" s="169">
        <v>0</v>
      </c>
      <c r="CT29" s="169"/>
      <c r="CU29" s="169"/>
      <c r="CV29" s="169">
        <v>0</v>
      </c>
      <c r="CW29" s="169">
        <v>0</v>
      </c>
      <c r="CX29" s="169">
        <v>0</v>
      </c>
      <c r="CY29" s="169">
        <v>0</v>
      </c>
      <c r="CZ29" s="169">
        <v>4.4253</v>
      </c>
      <c r="DA29" s="169">
        <v>0</v>
      </c>
      <c r="DB29" s="169">
        <v>0</v>
      </c>
      <c r="DC29" s="169">
        <v>0</v>
      </c>
    </row>
    <row r="30" spans="1:107" ht="14.4" x14ac:dyDescent="0.3">
      <c r="A30" s="3" t="s">
        <v>1908</v>
      </c>
      <c r="B30" s="9" t="s">
        <v>1492</v>
      </c>
      <c r="C30" s="9" t="s">
        <v>1537</v>
      </c>
      <c r="D30" s="9" t="s">
        <v>1001</v>
      </c>
      <c r="E30" s="9">
        <v>2010</v>
      </c>
      <c r="F30" s="116">
        <v>10</v>
      </c>
      <c r="G30" s="116">
        <v>16</v>
      </c>
      <c r="H30" s="5"/>
      <c r="I30" s="8">
        <v>0</v>
      </c>
      <c r="J30" s="8">
        <v>20</v>
      </c>
      <c r="K30" s="5" t="s">
        <v>1487</v>
      </c>
      <c r="L30" s="5" t="s">
        <v>798</v>
      </c>
      <c r="N30" s="162" t="s">
        <v>1485</v>
      </c>
      <c r="T30" s="12" t="s">
        <v>1490</v>
      </c>
      <c r="W30" s="3">
        <v>19.667999999999999</v>
      </c>
      <c r="AA30" s="5"/>
      <c r="AF30" s="3">
        <v>6.49</v>
      </c>
      <c r="AG30" s="11" t="s">
        <v>274</v>
      </c>
      <c r="AK30" s="3">
        <v>4</v>
      </c>
      <c r="AQ30" s="3">
        <v>0</v>
      </c>
      <c r="AR30" s="3">
        <v>1.1339999999999999</v>
      </c>
      <c r="AS30" s="6">
        <v>1.1339999999999999</v>
      </c>
      <c r="AV30" s="3">
        <v>7.0000000000000007E-2</v>
      </c>
      <c r="AX30" s="168">
        <v>16.199999999999996</v>
      </c>
      <c r="AY30" s="111"/>
      <c r="BB30" s="171">
        <v>-18.269500000000001</v>
      </c>
      <c r="BC30" s="5" t="s">
        <v>1489</v>
      </c>
      <c r="BE30" s="5">
        <v>2020</v>
      </c>
      <c r="BF30" s="3">
        <v>90.6</v>
      </c>
      <c r="BG30" s="3">
        <v>1.8</v>
      </c>
      <c r="BI30" s="3">
        <v>1.0998000000000001</v>
      </c>
      <c r="BJ30" s="3">
        <v>1.8E-3</v>
      </c>
      <c r="BZ30" s="3">
        <v>0.80175600000000002</v>
      </c>
      <c r="CA30" s="3">
        <v>1.1649829999999999</v>
      </c>
      <c r="CB30" s="5"/>
      <c r="CC30" s="5"/>
      <c r="CE30" s="12" t="s">
        <v>1491</v>
      </c>
      <c r="CO30" s="169">
        <v>73.048500000000004</v>
      </c>
      <c r="CP30" s="169">
        <v>10.564500000000001</v>
      </c>
      <c r="CQ30" s="169">
        <v>1.0359</v>
      </c>
      <c r="CR30" s="169"/>
      <c r="CS30" s="169">
        <v>0</v>
      </c>
      <c r="CT30" s="169"/>
      <c r="CU30" s="169"/>
      <c r="CV30" s="169">
        <v>0</v>
      </c>
      <c r="CW30" s="169">
        <v>6.2384000000000004</v>
      </c>
      <c r="CX30" s="169">
        <v>0</v>
      </c>
      <c r="CY30" s="169">
        <v>0</v>
      </c>
      <c r="CZ30" s="169">
        <v>4.9885000000000002</v>
      </c>
      <c r="DA30" s="169">
        <v>0</v>
      </c>
      <c r="DB30" s="169">
        <v>1.7199</v>
      </c>
      <c r="DC30" s="169">
        <v>0</v>
      </c>
    </row>
    <row r="31" spans="1:107" ht="14.4" x14ac:dyDescent="0.3">
      <c r="A31" s="3" t="s">
        <v>1908</v>
      </c>
      <c r="B31" s="9" t="s">
        <v>1492</v>
      </c>
      <c r="C31" s="9" t="s">
        <v>1537</v>
      </c>
      <c r="D31" s="9" t="s">
        <v>1002</v>
      </c>
      <c r="E31" s="9">
        <v>2010</v>
      </c>
      <c r="F31" s="116">
        <v>10</v>
      </c>
      <c r="G31" s="116">
        <v>16</v>
      </c>
      <c r="H31" s="5"/>
      <c r="I31" s="8">
        <v>20</v>
      </c>
      <c r="J31" s="8">
        <v>50</v>
      </c>
      <c r="K31" s="5" t="s">
        <v>1488</v>
      </c>
      <c r="L31" s="5" t="s">
        <v>798</v>
      </c>
      <c r="N31" s="162" t="s">
        <v>1485</v>
      </c>
      <c r="T31" s="12" t="s">
        <v>1490</v>
      </c>
      <c r="W31" s="3">
        <v>21.286999999999999</v>
      </c>
      <c r="AA31" s="5"/>
      <c r="AF31" s="3">
        <v>6.69</v>
      </c>
      <c r="AG31" s="11" t="s">
        <v>274</v>
      </c>
      <c r="AK31" s="3">
        <v>1.28</v>
      </c>
      <c r="AQ31" s="3">
        <v>0</v>
      </c>
      <c r="AR31" s="3">
        <v>0.42480000000000001</v>
      </c>
      <c r="AS31" s="6">
        <v>0.42499999999999999</v>
      </c>
      <c r="AV31" s="3">
        <v>0.03</v>
      </c>
      <c r="AX31" s="168">
        <v>14.16</v>
      </c>
      <c r="AY31" s="111"/>
      <c r="BB31" s="171">
        <v>-20.14</v>
      </c>
      <c r="BC31" s="5" t="s">
        <v>1489</v>
      </c>
      <c r="BE31" s="5">
        <v>2020</v>
      </c>
      <c r="BF31" s="3">
        <v>28.7</v>
      </c>
      <c r="BG31" s="3">
        <v>2.8</v>
      </c>
      <c r="BI31" s="3">
        <v>1.0375000000000001</v>
      </c>
      <c r="BJ31" s="3">
        <v>2.8E-3</v>
      </c>
      <c r="BZ31" s="3">
        <v>0.41070799999999996</v>
      </c>
      <c r="CA31" s="3">
        <v>0.52896900000000002</v>
      </c>
      <c r="CB31" s="5"/>
      <c r="CC31" s="5"/>
      <c r="CE31" s="12" t="s">
        <v>1491</v>
      </c>
      <c r="CO31" s="169">
        <v>82.621300000000005</v>
      </c>
      <c r="CP31" s="169">
        <v>8.1289999999999996</v>
      </c>
      <c r="CQ31" s="169">
        <v>0</v>
      </c>
      <c r="CR31" s="169"/>
      <c r="CS31" s="169">
        <v>0</v>
      </c>
      <c r="CT31" s="169"/>
      <c r="CU31" s="169"/>
      <c r="CV31" s="169">
        <v>0</v>
      </c>
      <c r="CW31" s="169">
        <v>3.9830999999999999</v>
      </c>
      <c r="CX31" s="169">
        <v>0</v>
      </c>
      <c r="CY31" s="169">
        <v>0</v>
      </c>
      <c r="CZ31" s="169">
        <v>3.8437999999999999</v>
      </c>
      <c r="DA31" s="169">
        <v>0</v>
      </c>
      <c r="DB31" s="169">
        <v>1.2551000000000001</v>
      </c>
      <c r="DC31" s="169">
        <v>0</v>
      </c>
    </row>
    <row r="32" spans="1:107" ht="14.4" x14ac:dyDescent="0.3">
      <c r="A32" s="3" t="s">
        <v>1908</v>
      </c>
      <c r="B32" s="9" t="s">
        <v>1493</v>
      </c>
      <c r="C32" s="9" t="s">
        <v>1538</v>
      </c>
      <c r="D32" s="9" t="s">
        <v>1003</v>
      </c>
      <c r="E32" s="9">
        <v>2010</v>
      </c>
      <c r="F32" s="116">
        <v>10</v>
      </c>
      <c r="G32" s="116">
        <v>18</v>
      </c>
      <c r="H32" s="5"/>
      <c r="I32" s="8">
        <v>0</v>
      </c>
      <c r="J32" s="8">
        <v>20</v>
      </c>
      <c r="K32" s="5" t="s">
        <v>1487</v>
      </c>
      <c r="L32" s="5" t="s">
        <v>798</v>
      </c>
      <c r="N32" s="162" t="s">
        <v>1485</v>
      </c>
      <c r="T32" s="12" t="s">
        <v>1490</v>
      </c>
      <c r="W32" s="3">
        <v>15.71</v>
      </c>
      <c r="AA32" s="5"/>
      <c r="AF32" s="3">
        <v>5.75</v>
      </c>
      <c r="AG32" s="11" t="s">
        <v>274</v>
      </c>
      <c r="AK32" s="3">
        <v>1.1599999999999999</v>
      </c>
      <c r="AQ32" s="3">
        <v>0</v>
      </c>
      <c r="AR32" s="3">
        <v>0.57310000000000005</v>
      </c>
      <c r="AS32" s="6">
        <v>0.57299999999999995</v>
      </c>
      <c r="AV32" s="3">
        <v>0.04</v>
      </c>
      <c r="AX32" s="168">
        <v>14.327500000000001</v>
      </c>
      <c r="AY32" s="111"/>
      <c r="BB32" s="171">
        <v>-15.75</v>
      </c>
      <c r="BC32" s="5" t="s">
        <v>1489</v>
      </c>
      <c r="BE32" s="5">
        <v>2020</v>
      </c>
      <c r="BF32" s="3">
        <v>49</v>
      </c>
      <c r="BG32" s="3">
        <v>2.5</v>
      </c>
      <c r="BI32" s="3">
        <v>1.0579000000000001</v>
      </c>
      <c r="BJ32" s="3">
        <v>2.5000000000000001E-3</v>
      </c>
      <c r="BZ32" s="3">
        <v>0.41158599999999995</v>
      </c>
      <c r="CA32" s="3">
        <v>0.39250599999999997</v>
      </c>
      <c r="CB32" s="5"/>
      <c r="CC32" s="5"/>
      <c r="CE32" s="12" t="s">
        <v>1491</v>
      </c>
      <c r="CO32" s="169">
        <v>92.069500000000005</v>
      </c>
      <c r="CP32" s="169">
        <v>4.4474999999999998</v>
      </c>
      <c r="CQ32" s="169">
        <v>1.7254</v>
      </c>
      <c r="CR32" s="169"/>
      <c r="CS32" s="169">
        <v>0</v>
      </c>
      <c r="CT32" s="169"/>
      <c r="CU32" s="169"/>
      <c r="CV32" s="169">
        <v>0</v>
      </c>
      <c r="CW32" s="169">
        <v>0</v>
      </c>
      <c r="CX32" s="169">
        <v>0</v>
      </c>
      <c r="CY32" s="169">
        <v>0</v>
      </c>
      <c r="CZ32" s="169">
        <v>0</v>
      </c>
      <c r="DA32" s="169">
        <v>0</v>
      </c>
      <c r="DB32" s="169">
        <v>0</v>
      </c>
      <c r="DC32" s="169">
        <v>0</v>
      </c>
    </row>
    <row r="33" spans="1:107" ht="14.4" x14ac:dyDescent="0.3">
      <c r="A33" s="3" t="s">
        <v>1908</v>
      </c>
      <c r="B33" s="9" t="s">
        <v>1493</v>
      </c>
      <c r="C33" s="9" t="s">
        <v>1538</v>
      </c>
      <c r="D33" s="9" t="s">
        <v>1004</v>
      </c>
      <c r="E33" s="9">
        <v>2010</v>
      </c>
      <c r="F33" s="116">
        <v>10</v>
      </c>
      <c r="G33" s="116">
        <v>18</v>
      </c>
      <c r="H33" s="5"/>
      <c r="I33" s="8">
        <v>20</v>
      </c>
      <c r="J33" s="8">
        <v>50</v>
      </c>
      <c r="K33" s="5" t="s">
        <v>1488</v>
      </c>
      <c r="L33" s="5" t="s">
        <v>798</v>
      </c>
      <c r="N33" s="162" t="s">
        <v>1485</v>
      </c>
      <c r="T33" s="12" t="s">
        <v>1490</v>
      </c>
      <c r="W33" s="3">
        <v>19.024000000000001</v>
      </c>
      <c r="AA33" s="5"/>
      <c r="AF33" s="3">
        <v>5.27</v>
      </c>
      <c r="AG33" s="11" t="s">
        <v>274</v>
      </c>
      <c r="AK33" s="3">
        <v>0.71</v>
      </c>
      <c r="AQ33" s="3">
        <v>0</v>
      </c>
      <c r="AR33" s="3">
        <v>0.2485</v>
      </c>
      <c r="AS33" s="6">
        <v>0.249</v>
      </c>
      <c r="AV33" s="3">
        <v>0.02</v>
      </c>
      <c r="AX33" s="168">
        <v>12.424999999999999</v>
      </c>
      <c r="AY33" s="111"/>
      <c r="BB33" s="171"/>
      <c r="BC33" s="5"/>
      <c r="BE33" s="5">
        <v>2020</v>
      </c>
      <c r="BF33" s="3">
        <v>-2.7</v>
      </c>
      <c r="BG33" s="3">
        <v>5.4</v>
      </c>
      <c r="BI33" s="3">
        <v>1.0058</v>
      </c>
      <c r="BJ33" s="3">
        <v>5.4000000000000003E-3</v>
      </c>
      <c r="BZ33" s="3">
        <v>0.44862299999999999</v>
      </c>
      <c r="CA33" s="3">
        <v>0.86136099999999993</v>
      </c>
      <c r="CB33" s="5"/>
      <c r="CC33" s="5"/>
      <c r="CE33" s="12" t="s">
        <v>1491</v>
      </c>
      <c r="CO33" s="169">
        <v>89.632499999999993</v>
      </c>
      <c r="CP33" s="169">
        <v>5.7542999999999997</v>
      </c>
      <c r="CQ33" s="169">
        <v>2.1480999999999999</v>
      </c>
      <c r="CR33" s="169"/>
      <c r="CS33" s="169">
        <v>0</v>
      </c>
      <c r="CT33" s="169"/>
      <c r="CU33" s="169"/>
      <c r="CV33" s="169">
        <v>0</v>
      </c>
      <c r="CW33" s="169">
        <v>0</v>
      </c>
      <c r="CX33" s="169">
        <v>0</v>
      </c>
      <c r="CY33" s="169">
        <v>0</v>
      </c>
      <c r="CZ33" s="169">
        <v>0</v>
      </c>
      <c r="DA33" s="169">
        <v>0</v>
      </c>
      <c r="DB33" s="169">
        <v>0</v>
      </c>
      <c r="DC33" s="169">
        <v>0</v>
      </c>
    </row>
    <row r="34" spans="1:107" ht="14.4" x14ac:dyDescent="0.3">
      <c r="A34" s="3" t="s">
        <v>1908</v>
      </c>
      <c r="B34" s="9" t="s">
        <v>1494</v>
      </c>
      <c r="C34" s="9" t="s">
        <v>1539</v>
      </c>
      <c r="D34" s="9" t="s">
        <v>1005</v>
      </c>
      <c r="E34" s="9">
        <v>2010</v>
      </c>
      <c r="F34" s="116">
        <v>11</v>
      </c>
      <c r="G34" s="116">
        <v>24</v>
      </c>
      <c r="H34" s="5"/>
      <c r="I34" s="8">
        <v>0</v>
      </c>
      <c r="J34" s="8">
        <v>20</v>
      </c>
      <c r="K34" s="5" t="s">
        <v>1487</v>
      </c>
      <c r="L34" s="5" t="s">
        <v>798</v>
      </c>
      <c r="N34" s="162" t="s">
        <v>1485</v>
      </c>
      <c r="T34" s="12" t="s">
        <v>1490</v>
      </c>
      <c r="W34" s="3">
        <v>28.931999999999999</v>
      </c>
      <c r="AA34" s="5"/>
      <c r="AF34" s="3">
        <v>6.35</v>
      </c>
      <c r="AG34" s="11" t="s">
        <v>274</v>
      </c>
      <c r="AK34" s="3">
        <v>2.1</v>
      </c>
      <c r="AQ34" s="3">
        <v>0</v>
      </c>
      <c r="AR34" s="3">
        <v>0.65010000000000001</v>
      </c>
      <c r="AS34" s="6">
        <v>0.65</v>
      </c>
      <c r="AV34" s="3">
        <v>0.04</v>
      </c>
      <c r="AX34" s="168">
        <v>16.252500000000001</v>
      </c>
      <c r="AY34" s="111"/>
      <c r="BB34" s="171">
        <v>-20.93</v>
      </c>
      <c r="BC34" s="5" t="s">
        <v>1489</v>
      </c>
      <c r="BE34" s="5">
        <v>2020</v>
      </c>
      <c r="BF34" s="3">
        <v>44.7</v>
      </c>
      <c r="BG34" s="3">
        <v>2.5</v>
      </c>
      <c r="BI34" s="3">
        <v>1.0536000000000001</v>
      </c>
      <c r="BJ34" s="3">
        <v>2.5000000000000001E-3</v>
      </c>
      <c r="BZ34" s="3">
        <v>0.52025200000000005</v>
      </c>
      <c r="CA34" s="3">
        <v>1.292797</v>
      </c>
      <c r="CB34" s="5"/>
      <c r="CC34" s="5"/>
      <c r="CE34" s="12" t="s">
        <v>1491</v>
      </c>
      <c r="CO34" s="169">
        <v>67.678200000000004</v>
      </c>
      <c r="CP34" s="169">
        <v>16.5379</v>
      </c>
      <c r="CQ34" s="169">
        <v>4.0030999999999999</v>
      </c>
      <c r="CR34" s="169"/>
      <c r="CS34" s="169">
        <v>0</v>
      </c>
      <c r="CT34" s="169"/>
      <c r="CU34" s="169"/>
      <c r="CV34" s="169">
        <v>0</v>
      </c>
      <c r="CW34" s="169">
        <v>7.2112999999999996</v>
      </c>
      <c r="CX34" s="169">
        <v>0</v>
      </c>
      <c r="CY34" s="169">
        <v>0</v>
      </c>
      <c r="CZ34" s="169">
        <v>3.8744000000000001</v>
      </c>
      <c r="DA34" s="169">
        <v>0</v>
      </c>
      <c r="DB34" s="169">
        <v>0</v>
      </c>
      <c r="DC34" s="169">
        <v>0</v>
      </c>
    </row>
    <row r="35" spans="1:107" ht="14.4" x14ac:dyDescent="0.3">
      <c r="A35" s="3" t="s">
        <v>1908</v>
      </c>
      <c r="B35" s="9" t="s">
        <v>1494</v>
      </c>
      <c r="C35" s="9" t="s">
        <v>1539</v>
      </c>
      <c r="D35" s="9" t="s">
        <v>1006</v>
      </c>
      <c r="E35" s="9">
        <v>2010</v>
      </c>
      <c r="F35" s="116">
        <v>11</v>
      </c>
      <c r="G35" s="116">
        <v>24</v>
      </c>
      <c r="H35" s="5"/>
      <c r="I35" s="8">
        <v>20</v>
      </c>
      <c r="J35" s="8">
        <v>50</v>
      </c>
      <c r="K35" s="5" t="s">
        <v>1488</v>
      </c>
      <c r="L35" s="5" t="s">
        <v>798</v>
      </c>
      <c r="N35" s="162" t="s">
        <v>1485</v>
      </c>
      <c r="T35" s="12" t="s">
        <v>1490</v>
      </c>
      <c r="W35" s="3">
        <v>29.207000000000001</v>
      </c>
      <c r="AA35" s="5"/>
      <c r="AF35" s="3">
        <v>5.58</v>
      </c>
      <c r="AG35" s="11" t="s">
        <v>274</v>
      </c>
      <c r="AK35" s="3">
        <v>0.48</v>
      </c>
      <c r="AQ35" s="3">
        <v>0</v>
      </c>
      <c r="AR35" s="3">
        <v>0.34350000000000003</v>
      </c>
      <c r="AS35" s="6">
        <v>0.34399999999999997</v>
      </c>
      <c r="AV35" s="3">
        <v>0.02</v>
      </c>
      <c r="AX35" s="168">
        <v>17.175000000000001</v>
      </c>
      <c r="AY35" s="111"/>
      <c r="BB35" s="171">
        <v>-22.6</v>
      </c>
      <c r="BC35" s="5" t="s">
        <v>1489</v>
      </c>
      <c r="BE35" s="5">
        <v>2020</v>
      </c>
      <c r="BF35" s="3">
        <v>-40.299999999999997</v>
      </c>
      <c r="BG35" s="3">
        <v>2.5</v>
      </c>
      <c r="BI35" s="3">
        <v>0.96779999999999999</v>
      </c>
      <c r="BJ35" s="3">
        <v>2.5000000000000001E-3</v>
      </c>
      <c r="BZ35" s="3">
        <v>0.66620699999999999</v>
      </c>
      <c r="CA35" s="3">
        <v>1.862617</v>
      </c>
      <c r="CB35" s="5"/>
      <c r="CC35" s="5"/>
      <c r="CE35" s="12" t="s">
        <v>1491</v>
      </c>
      <c r="CO35" s="169">
        <v>61.207700000000003</v>
      </c>
      <c r="CP35" s="169">
        <v>14.934100000000001</v>
      </c>
      <c r="CQ35" s="169">
        <v>3.8252999999999999</v>
      </c>
      <c r="CR35" s="169"/>
      <c r="CS35" s="169">
        <v>0</v>
      </c>
      <c r="CT35" s="169"/>
      <c r="CU35" s="169"/>
      <c r="CV35" s="169">
        <v>0</v>
      </c>
      <c r="CW35" s="169">
        <v>11.46</v>
      </c>
      <c r="CX35" s="169">
        <v>0</v>
      </c>
      <c r="CY35" s="169">
        <v>0</v>
      </c>
      <c r="CZ35" s="169">
        <v>6.3330000000000002</v>
      </c>
      <c r="DA35" s="169">
        <v>0</v>
      </c>
      <c r="DB35" s="169">
        <v>0</v>
      </c>
      <c r="DC35" s="169">
        <v>0</v>
      </c>
    </row>
    <row r="36" spans="1:107" ht="14.4" x14ac:dyDescent="0.3">
      <c r="A36" s="3" t="s">
        <v>1908</v>
      </c>
      <c r="B36" s="9" t="s">
        <v>1495</v>
      </c>
      <c r="C36" s="9" t="s">
        <v>1540</v>
      </c>
      <c r="D36" s="9" t="s">
        <v>1007</v>
      </c>
      <c r="E36" s="9">
        <v>2010</v>
      </c>
      <c r="F36" s="116">
        <v>11</v>
      </c>
      <c r="G36" s="116">
        <v>25</v>
      </c>
      <c r="H36" s="5"/>
      <c r="I36" s="8">
        <v>0</v>
      </c>
      <c r="J36" s="8">
        <v>20</v>
      </c>
      <c r="K36" s="5" t="s">
        <v>1487</v>
      </c>
      <c r="L36" s="5" t="s">
        <v>798</v>
      </c>
      <c r="N36" s="162" t="s">
        <v>1485</v>
      </c>
      <c r="T36" s="12" t="s">
        <v>1490</v>
      </c>
      <c r="W36" s="3">
        <v>15.384</v>
      </c>
      <c r="AA36" s="5"/>
      <c r="AF36" s="3">
        <v>6.48</v>
      </c>
      <c r="AG36" s="11" t="s">
        <v>274</v>
      </c>
      <c r="AK36" s="3">
        <v>2.2000000000000002</v>
      </c>
      <c r="AQ36" s="3">
        <v>0</v>
      </c>
      <c r="AR36" s="3">
        <v>0.70320000000000005</v>
      </c>
      <c r="AS36" s="6">
        <v>0.70299999999999996</v>
      </c>
      <c r="AV36" s="3">
        <v>0.04</v>
      </c>
      <c r="AX36" s="168">
        <v>17.580000000000002</v>
      </c>
      <c r="AY36" s="111"/>
      <c r="BB36" s="171">
        <v>-21.494499999999999</v>
      </c>
      <c r="BC36" s="5" t="s">
        <v>1489</v>
      </c>
      <c r="BE36" s="5">
        <v>2020</v>
      </c>
      <c r="BF36" s="3">
        <v>66.099999999999994</v>
      </c>
      <c r="BG36" s="3">
        <v>2.1</v>
      </c>
      <c r="BI36" s="3">
        <v>1.0750999999999999</v>
      </c>
      <c r="BJ36" s="3">
        <v>2.0999999999999999E-3</v>
      </c>
      <c r="BZ36" s="3">
        <v>0.231651</v>
      </c>
      <c r="CA36" s="3">
        <v>0.55183500000000008</v>
      </c>
      <c r="CB36" s="5"/>
      <c r="CC36" s="5"/>
      <c r="CE36" s="12" t="s">
        <v>1491</v>
      </c>
      <c r="CO36" s="169">
        <v>93.414199999999994</v>
      </c>
      <c r="CP36" s="169">
        <v>2.8531</v>
      </c>
      <c r="CQ36" s="169">
        <v>0</v>
      </c>
      <c r="CR36" s="169"/>
      <c r="CS36" s="169">
        <v>0</v>
      </c>
      <c r="CT36" s="169"/>
      <c r="CU36" s="169"/>
      <c r="CV36" s="169">
        <v>0</v>
      </c>
      <c r="CW36" s="169">
        <v>0</v>
      </c>
      <c r="CX36" s="169">
        <v>0</v>
      </c>
      <c r="CY36" s="169">
        <v>0</v>
      </c>
      <c r="CZ36" s="169">
        <v>0</v>
      </c>
      <c r="DA36" s="169">
        <v>0</v>
      </c>
      <c r="DB36" s="169">
        <v>0</v>
      </c>
      <c r="DC36" s="169">
        <v>0</v>
      </c>
    </row>
    <row r="37" spans="1:107" ht="14.4" x14ac:dyDescent="0.3">
      <c r="A37" s="3" t="s">
        <v>1908</v>
      </c>
      <c r="B37" s="9" t="s">
        <v>1495</v>
      </c>
      <c r="C37" s="9" t="s">
        <v>1540</v>
      </c>
      <c r="D37" s="9" t="s">
        <v>1008</v>
      </c>
      <c r="E37" s="9">
        <v>2010</v>
      </c>
      <c r="F37" s="116">
        <v>11</v>
      </c>
      <c r="G37" s="116">
        <v>25</v>
      </c>
      <c r="H37" s="5"/>
      <c r="I37" s="8">
        <v>20</v>
      </c>
      <c r="J37" s="8">
        <v>50</v>
      </c>
      <c r="K37" s="5" t="s">
        <v>1488</v>
      </c>
      <c r="L37" s="5" t="s">
        <v>798</v>
      </c>
      <c r="N37" s="162" t="s">
        <v>1485</v>
      </c>
      <c r="T37" s="12" t="s">
        <v>1490</v>
      </c>
      <c r="W37" s="3">
        <v>14.406000000000001</v>
      </c>
      <c r="AA37" s="5"/>
      <c r="AF37" s="3">
        <v>6.12</v>
      </c>
      <c r="AG37" s="11" t="s">
        <v>274</v>
      </c>
      <c r="AK37" s="3">
        <v>0.68</v>
      </c>
      <c r="AQ37" s="3">
        <v>0</v>
      </c>
      <c r="AR37" s="3">
        <v>0.32140000000000002</v>
      </c>
      <c r="AS37" s="6">
        <v>0.32100000000000001</v>
      </c>
      <c r="AV37" s="3">
        <v>0.02</v>
      </c>
      <c r="AX37" s="168">
        <v>16.07</v>
      </c>
      <c r="AY37" s="111"/>
      <c r="BB37" s="171">
        <v>-21.78</v>
      </c>
      <c r="BC37" s="5" t="s">
        <v>1489</v>
      </c>
      <c r="BE37" s="5">
        <v>2020</v>
      </c>
      <c r="BF37" s="3">
        <v>-6.1</v>
      </c>
      <c r="BG37" s="3">
        <v>2.6</v>
      </c>
      <c r="BI37" s="3">
        <v>1.0024</v>
      </c>
      <c r="BJ37" s="3">
        <v>2.5999999999999999E-3</v>
      </c>
      <c r="BZ37" s="3">
        <v>0.264015</v>
      </c>
      <c r="CA37" s="3">
        <v>0.62895999999999996</v>
      </c>
      <c r="CB37" s="5"/>
      <c r="CC37" s="5"/>
      <c r="CE37" s="12" t="s">
        <v>1491</v>
      </c>
      <c r="CO37" s="169">
        <v>89.867800000000003</v>
      </c>
      <c r="CP37" s="169">
        <v>3.1674000000000002</v>
      </c>
      <c r="CQ37" s="169">
        <v>0</v>
      </c>
      <c r="CR37" s="169"/>
      <c r="CS37" s="169">
        <v>0</v>
      </c>
      <c r="CT37" s="169"/>
      <c r="CU37" s="169"/>
      <c r="CV37" s="169">
        <v>0</v>
      </c>
      <c r="CW37" s="169">
        <v>2.5590999999999999</v>
      </c>
      <c r="CX37" s="169">
        <v>0</v>
      </c>
      <c r="CY37" s="169">
        <v>0</v>
      </c>
      <c r="CZ37" s="169">
        <v>0</v>
      </c>
      <c r="DA37" s="169">
        <v>0</v>
      </c>
      <c r="DB37" s="169">
        <v>0</v>
      </c>
      <c r="DC37" s="169">
        <v>0</v>
      </c>
    </row>
    <row r="38" spans="1:107" ht="14.4" x14ac:dyDescent="0.3">
      <c r="A38" s="3" t="s">
        <v>1908</v>
      </c>
      <c r="B38" s="9" t="s">
        <v>1496</v>
      </c>
      <c r="C38" s="9" t="s">
        <v>1541</v>
      </c>
      <c r="D38" s="9" t="s">
        <v>1009</v>
      </c>
      <c r="E38" s="9">
        <v>2010</v>
      </c>
      <c r="F38" s="116">
        <v>11</v>
      </c>
      <c r="G38" s="116">
        <v>25</v>
      </c>
      <c r="H38" s="5"/>
      <c r="I38" s="8">
        <v>0</v>
      </c>
      <c r="J38" s="8">
        <v>20</v>
      </c>
      <c r="K38" s="5" t="s">
        <v>1487</v>
      </c>
      <c r="L38" s="5" t="s">
        <v>798</v>
      </c>
      <c r="N38" s="162" t="s">
        <v>1485</v>
      </c>
      <c r="T38" s="12" t="s">
        <v>1490</v>
      </c>
      <c r="W38" s="3">
        <v>26.861999999999998</v>
      </c>
      <c r="AA38" s="5"/>
      <c r="AF38" s="3">
        <v>6.3</v>
      </c>
      <c r="AG38" s="11" t="s">
        <v>274</v>
      </c>
      <c r="AK38" s="3">
        <v>1.22</v>
      </c>
      <c r="AQ38" s="3">
        <v>0</v>
      </c>
      <c r="AR38" s="3">
        <v>0.65</v>
      </c>
      <c r="AS38" s="6">
        <v>0.65</v>
      </c>
      <c r="AV38" s="3">
        <v>0.04</v>
      </c>
      <c r="AX38" s="168">
        <v>16.25</v>
      </c>
      <c r="AY38" s="111"/>
      <c r="BB38" s="171">
        <v>-21.64</v>
      </c>
      <c r="BC38" s="5" t="s">
        <v>1489</v>
      </c>
      <c r="BE38" s="5">
        <v>2020</v>
      </c>
      <c r="BF38" s="3">
        <v>13.7</v>
      </c>
      <c r="BG38" s="3">
        <v>2.8</v>
      </c>
      <c r="BI38" s="3">
        <v>1.0223</v>
      </c>
      <c r="BJ38" s="3">
        <v>2.8E-3</v>
      </c>
      <c r="BZ38" s="3">
        <v>0.39315800000000001</v>
      </c>
      <c r="CA38" s="3">
        <v>1.01389</v>
      </c>
      <c r="CB38" s="5"/>
      <c r="CC38" s="5"/>
      <c r="CE38" s="12" t="s">
        <v>1491</v>
      </c>
      <c r="CO38" s="169">
        <v>59.333599999999997</v>
      </c>
      <c r="CP38" s="169">
        <v>17.436399999999999</v>
      </c>
      <c r="CQ38" s="169">
        <v>4.1409000000000002</v>
      </c>
      <c r="CR38" s="169"/>
      <c r="CS38" s="169">
        <v>0</v>
      </c>
      <c r="CT38" s="169"/>
      <c r="CU38" s="169"/>
      <c r="CV38" s="169">
        <v>0</v>
      </c>
      <c r="CW38" s="169">
        <v>8.5570000000000004</v>
      </c>
      <c r="CX38" s="169">
        <v>0</v>
      </c>
      <c r="CY38" s="169">
        <v>0</v>
      </c>
      <c r="CZ38" s="169">
        <v>6.0728</v>
      </c>
      <c r="DA38" s="169">
        <v>0</v>
      </c>
      <c r="DB38" s="169">
        <v>0</v>
      </c>
      <c r="DC38" s="169">
        <v>0</v>
      </c>
    </row>
    <row r="39" spans="1:107" ht="14.4" x14ac:dyDescent="0.3">
      <c r="A39" s="3" t="s">
        <v>1908</v>
      </c>
      <c r="B39" s="9" t="s">
        <v>1496</v>
      </c>
      <c r="C39" s="9" t="s">
        <v>1541</v>
      </c>
      <c r="D39" s="9" t="s">
        <v>1010</v>
      </c>
      <c r="E39" s="9">
        <v>2010</v>
      </c>
      <c r="F39" s="116">
        <v>11</v>
      </c>
      <c r="G39" s="116">
        <v>25</v>
      </c>
      <c r="H39" s="5"/>
      <c r="I39" s="8">
        <v>20</v>
      </c>
      <c r="J39" s="8">
        <v>50</v>
      </c>
      <c r="K39" s="5" t="s">
        <v>1488</v>
      </c>
      <c r="L39" s="5" t="s">
        <v>798</v>
      </c>
      <c r="N39" s="162" t="s">
        <v>1485</v>
      </c>
      <c r="T39" s="12" t="s">
        <v>1490</v>
      </c>
      <c r="W39" s="3">
        <v>30.164000000000001</v>
      </c>
      <c r="AA39" s="5"/>
      <c r="AF39" s="3">
        <v>5.82</v>
      </c>
      <c r="AG39" s="11" t="s">
        <v>274</v>
      </c>
      <c r="AK39" s="3">
        <v>0.44</v>
      </c>
      <c r="AQ39" s="3">
        <v>0</v>
      </c>
      <c r="AR39" s="3">
        <v>0.32600000000000001</v>
      </c>
      <c r="AS39" s="6">
        <v>0.32600000000000001</v>
      </c>
      <c r="AV39" s="3">
        <v>0.02</v>
      </c>
      <c r="AX39" s="168">
        <v>16.3</v>
      </c>
      <c r="AY39" s="111"/>
      <c r="BB39" s="171">
        <v>-21.82</v>
      </c>
      <c r="BC39" s="5" t="s">
        <v>1489</v>
      </c>
      <c r="BE39" s="5">
        <v>2020</v>
      </c>
      <c r="BF39" s="3">
        <v>-40.5</v>
      </c>
      <c r="BG39" s="3">
        <v>2.6</v>
      </c>
      <c r="BI39" s="3">
        <v>0.9677</v>
      </c>
      <c r="BJ39" s="3">
        <v>2.5999999999999999E-3</v>
      </c>
      <c r="BZ39" s="3">
        <v>0.57376099999999997</v>
      </c>
      <c r="CA39" s="3">
        <v>1.4591390000000002</v>
      </c>
      <c r="CB39" s="5"/>
      <c r="CC39" s="5"/>
      <c r="CE39" s="12" t="s">
        <v>1491</v>
      </c>
      <c r="CO39" s="169">
        <v>63.692900000000002</v>
      </c>
      <c r="CP39" s="169">
        <v>14.2052</v>
      </c>
      <c r="CQ39" s="169">
        <v>1.8131999999999999</v>
      </c>
      <c r="CR39" s="169"/>
      <c r="CS39" s="169">
        <v>0</v>
      </c>
      <c r="CT39" s="169"/>
      <c r="CU39" s="169"/>
      <c r="CV39" s="169">
        <v>0</v>
      </c>
      <c r="CW39" s="169">
        <v>11.291499999999999</v>
      </c>
      <c r="CX39" s="169">
        <v>0</v>
      </c>
      <c r="CY39" s="169">
        <v>0</v>
      </c>
      <c r="CZ39" s="169">
        <v>4.2859999999999996</v>
      </c>
      <c r="DA39" s="169">
        <v>0</v>
      </c>
      <c r="DB39" s="169">
        <v>0</v>
      </c>
      <c r="DC39" s="169">
        <v>0</v>
      </c>
    </row>
    <row r="40" spans="1:107" ht="14.4" x14ac:dyDescent="0.3">
      <c r="A40" s="3" t="s">
        <v>1908</v>
      </c>
      <c r="B40" s="9" t="s">
        <v>1497</v>
      </c>
      <c r="C40" s="9" t="s">
        <v>1542</v>
      </c>
      <c r="D40" s="9" t="s">
        <v>1011</v>
      </c>
      <c r="E40" s="9">
        <v>2011</v>
      </c>
      <c r="F40" s="116">
        <v>4</v>
      </c>
      <c r="G40" s="116">
        <v>2</v>
      </c>
      <c r="H40" s="5"/>
      <c r="I40" s="8">
        <v>0</v>
      </c>
      <c r="J40" s="8">
        <v>20</v>
      </c>
      <c r="K40" s="5" t="s">
        <v>1487</v>
      </c>
      <c r="L40" s="5" t="s">
        <v>798</v>
      </c>
      <c r="N40" s="162" t="s">
        <v>1485</v>
      </c>
      <c r="T40" s="12" t="s">
        <v>1490</v>
      </c>
      <c r="W40" s="3">
        <v>77.863</v>
      </c>
      <c r="AA40" s="5"/>
      <c r="AF40" s="3">
        <v>6.33</v>
      </c>
      <c r="AG40" s="11" t="s">
        <v>274</v>
      </c>
      <c r="AK40" s="3">
        <v>17.12</v>
      </c>
      <c r="AQ40" s="3">
        <v>0</v>
      </c>
      <c r="AR40" s="3">
        <v>5.0759999999999996</v>
      </c>
      <c r="AS40" s="6">
        <v>5.0759999999999996</v>
      </c>
      <c r="AV40" s="3">
        <v>0.28999999999999998</v>
      </c>
      <c r="AX40" s="168">
        <v>17.50344827586207</v>
      </c>
      <c r="AY40" s="111"/>
      <c r="BB40" s="171">
        <v>-14.59</v>
      </c>
      <c r="BC40" s="5" t="s">
        <v>1489</v>
      </c>
      <c r="BE40" s="5">
        <v>2020</v>
      </c>
      <c r="BF40" s="3">
        <v>43</v>
      </c>
      <c r="BG40" s="3">
        <v>2.2999999999999998</v>
      </c>
      <c r="BI40" s="3">
        <v>1.0519000000000001</v>
      </c>
      <c r="BJ40" s="3">
        <v>2.3E-3</v>
      </c>
      <c r="BZ40" s="3">
        <v>11.747005530000001</v>
      </c>
      <c r="CA40" s="3">
        <v>8.1377553640000002</v>
      </c>
      <c r="CB40" s="5"/>
      <c r="CC40" s="5"/>
      <c r="CE40" s="12" t="s">
        <v>1491</v>
      </c>
      <c r="CO40" s="169">
        <v>2.6398000000000001</v>
      </c>
      <c r="CP40" s="169">
        <v>1.5334000000000001</v>
      </c>
      <c r="CQ40" s="169">
        <v>1.2573000000000001</v>
      </c>
      <c r="CR40" s="169"/>
      <c r="CS40" s="169">
        <v>1.2566999999999999</v>
      </c>
      <c r="CT40" s="169"/>
      <c r="CU40" s="169"/>
      <c r="CV40" s="169">
        <v>2.5543999999999998</v>
      </c>
      <c r="CW40" s="169">
        <v>30.048999999999999</v>
      </c>
      <c r="CX40" s="169">
        <v>5.4111000000000002</v>
      </c>
      <c r="CY40" s="169">
        <v>0.75829999999999997</v>
      </c>
      <c r="CZ40" s="169">
        <v>9.9847000000000001</v>
      </c>
      <c r="DA40" s="169">
        <v>1.2566999999999999</v>
      </c>
      <c r="DB40" s="169">
        <v>2.2650000000000001</v>
      </c>
      <c r="DC40" s="169">
        <v>0</v>
      </c>
    </row>
    <row r="41" spans="1:107" ht="14.4" x14ac:dyDescent="0.3">
      <c r="A41" s="3" t="s">
        <v>1908</v>
      </c>
      <c r="B41" s="9" t="s">
        <v>1497</v>
      </c>
      <c r="C41" s="9" t="s">
        <v>1542</v>
      </c>
      <c r="D41" s="9" t="s">
        <v>1012</v>
      </c>
      <c r="E41" s="9">
        <v>2011</v>
      </c>
      <c r="F41" s="116">
        <v>4</v>
      </c>
      <c r="G41" s="116">
        <v>2</v>
      </c>
      <c r="H41" s="5"/>
      <c r="I41" s="8">
        <v>20</v>
      </c>
      <c r="J41" s="8">
        <v>50</v>
      </c>
      <c r="K41" s="5" t="s">
        <v>1488</v>
      </c>
      <c r="L41" s="5" t="s">
        <v>798</v>
      </c>
      <c r="N41" s="162" t="s">
        <v>1485</v>
      </c>
      <c r="T41" s="12" t="s">
        <v>1490</v>
      </c>
      <c r="W41" s="3">
        <v>79.783000000000001</v>
      </c>
      <c r="AA41" s="5"/>
      <c r="AF41" s="3">
        <v>5.95</v>
      </c>
      <c r="AG41" s="11" t="s">
        <v>274</v>
      </c>
      <c r="AK41" s="3">
        <v>19.670000000000002</v>
      </c>
      <c r="AQ41" s="3">
        <v>0</v>
      </c>
      <c r="AR41" s="3">
        <v>3.4129999999999998</v>
      </c>
      <c r="AS41" s="6">
        <v>3.4129999999999998</v>
      </c>
      <c r="AV41" s="3">
        <v>0.21</v>
      </c>
      <c r="AX41" s="168">
        <v>16.252380952380953</v>
      </c>
      <c r="AY41" s="111"/>
      <c r="BB41" s="171">
        <v>-13.4</v>
      </c>
      <c r="BC41" s="5" t="s">
        <v>1489</v>
      </c>
      <c r="BE41" s="5">
        <v>2020</v>
      </c>
      <c r="BF41" s="3">
        <v>-28.9</v>
      </c>
      <c r="BG41" s="3">
        <v>1.7</v>
      </c>
      <c r="BI41" s="3">
        <v>0.97929999999999995</v>
      </c>
      <c r="BJ41" s="3">
        <v>1.6999999999999999E-3</v>
      </c>
      <c r="BZ41" s="3">
        <v>4.3723289999999997</v>
      </c>
      <c r="CA41" s="3">
        <v>3.3138529999999999</v>
      </c>
      <c r="CB41" s="5"/>
      <c r="CC41" s="5"/>
      <c r="CE41" s="12" t="s">
        <v>1491</v>
      </c>
      <c r="CO41" s="169">
        <v>0.40400000000000003</v>
      </c>
      <c r="CP41" s="169">
        <v>1.2959000000000001</v>
      </c>
      <c r="CQ41" s="169">
        <v>1.2896000000000001</v>
      </c>
      <c r="CR41" s="169"/>
      <c r="CS41" s="169">
        <v>1.1214999999999999</v>
      </c>
      <c r="CT41" s="169"/>
      <c r="CU41" s="169"/>
      <c r="CV41" s="169">
        <v>0</v>
      </c>
      <c r="CW41" s="169">
        <v>35.528700000000001</v>
      </c>
      <c r="CX41" s="169">
        <v>6.6506999999999996</v>
      </c>
      <c r="CY41" s="169">
        <v>0</v>
      </c>
      <c r="CZ41" s="169">
        <v>14.163500000000001</v>
      </c>
      <c r="DA41" s="169">
        <v>1.1214999999999999</v>
      </c>
      <c r="DB41" s="169">
        <v>1.1706000000000001</v>
      </c>
      <c r="DC41" s="169">
        <v>0.31769999999999998</v>
      </c>
    </row>
    <row r="42" spans="1:107" ht="14.4" x14ac:dyDescent="0.3">
      <c r="A42" s="3" t="s">
        <v>1908</v>
      </c>
      <c r="B42" s="9" t="s">
        <v>1498</v>
      </c>
      <c r="C42" s="9" t="s">
        <v>1543</v>
      </c>
      <c r="D42" s="9" t="s">
        <v>1013</v>
      </c>
      <c r="E42" s="9">
        <v>2011</v>
      </c>
      <c r="F42" s="116">
        <v>4</v>
      </c>
      <c r="G42" s="116">
        <v>5</v>
      </c>
      <c r="H42" s="5"/>
      <c r="I42" s="8">
        <v>0</v>
      </c>
      <c r="J42" s="8">
        <v>20</v>
      </c>
      <c r="K42" s="5" t="s">
        <v>1487</v>
      </c>
      <c r="L42" s="5" t="s">
        <v>798</v>
      </c>
      <c r="N42" s="162" t="s">
        <v>1485</v>
      </c>
      <c r="T42" s="12" t="s">
        <v>1490</v>
      </c>
      <c r="W42" s="3">
        <v>87.186000000000007</v>
      </c>
      <c r="AA42" s="5"/>
      <c r="AF42" s="3">
        <v>5.89</v>
      </c>
      <c r="AG42" s="11" t="s">
        <v>274</v>
      </c>
      <c r="AK42" s="3">
        <v>29.37</v>
      </c>
      <c r="AQ42" s="3">
        <v>0</v>
      </c>
      <c r="AR42" s="3">
        <v>3.5339999999999998</v>
      </c>
      <c r="AS42" s="6">
        <v>3.5339999999999998</v>
      </c>
      <c r="AV42" s="3">
        <v>0.22</v>
      </c>
      <c r="AX42" s="168">
        <v>16.063636363636363</v>
      </c>
      <c r="AY42" s="111"/>
      <c r="BB42" s="171">
        <v>-14.78</v>
      </c>
      <c r="BC42" s="5" t="s">
        <v>1489</v>
      </c>
      <c r="BE42" s="5">
        <v>2020</v>
      </c>
      <c r="BF42" s="3">
        <v>4.9000000000000004</v>
      </c>
      <c r="BG42" s="3">
        <v>1.9</v>
      </c>
      <c r="BI42" s="3">
        <v>1.0134000000000001</v>
      </c>
      <c r="BJ42" s="3">
        <v>1.9E-3</v>
      </c>
      <c r="BZ42" s="3">
        <v>11.397842879999999</v>
      </c>
      <c r="CA42" s="3">
        <v>4.3106180539999999</v>
      </c>
      <c r="CB42" s="5"/>
      <c r="CC42" s="5"/>
      <c r="CE42" s="12" t="s">
        <v>1491</v>
      </c>
      <c r="CO42" s="169">
        <v>4.6680000000000001</v>
      </c>
      <c r="CP42" s="169">
        <v>1.2467999999999999</v>
      </c>
      <c r="CQ42" s="169">
        <v>2.4902000000000002</v>
      </c>
      <c r="CR42" s="169"/>
      <c r="CS42" s="169">
        <v>1.5139</v>
      </c>
      <c r="CT42" s="169"/>
      <c r="CU42" s="169"/>
      <c r="CV42" s="169">
        <v>0</v>
      </c>
      <c r="CW42" s="169">
        <v>36.291200000000003</v>
      </c>
      <c r="CX42" s="169">
        <v>5.0644999999999998</v>
      </c>
      <c r="CY42" s="169">
        <v>0.52229999999999999</v>
      </c>
      <c r="CZ42" s="169">
        <v>12.756699999999999</v>
      </c>
      <c r="DA42" s="169">
        <v>1.5139</v>
      </c>
      <c r="DB42" s="169">
        <v>0</v>
      </c>
      <c r="DC42" s="169">
        <v>0.3165</v>
      </c>
    </row>
    <row r="43" spans="1:107" ht="14.4" x14ac:dyDescent="0.3">
      <c r="A43" s="3" t="s">
        <v>1908</v>
      </c>
      <c r="B43" s="9" t="s">
        <v>1498</v>
      </c>
      <c r="C43" s="9" t="s">
        <v>1543</v>
      </c>
      <c r="D43" s="9" t="s">
        <v>1014</v>
      </c>
      <c r="E43" s="9">
        <v>2011</v>
      </c>
      <c r="F43" s="116">
        <v>4</v>
      </c>
      <c r="G43" s="116">
        <v>5</v>
      </c>
      <c r="H43" s="5"/>
      <c r="I43" s="8">
        <v>20</v>
      </c>
      <c r="J43" s="8">
        <v>50</v>
      </c>
      <c r="K43" s="5" t="s">
        <v>1488</v>
      </c>
      <c r="L43" s="5" t="s">
        <v>798</v>
      </c>
      <c r="N43" s="162" t="s">
        <v>1485</v>
      </c>
      <c r="T43" s="12" t="s">
        <v>1490</v>
      </c>
      <c r="W43" s="3">
        <v>93.876999999999995</v>
      </c>
      <c r="AA43" s="5"/>
      <c r="AF43" s="3">
        <v>5.42</v>
      </c>
      <c r="AG43" s="11" t="s">
        <v>274</v>
      </c>
      <c r="AK43" s="3">
        <v>10.01</v>
      </c>
      <c r="AQ43" s="3">
        <v>0</v>
      </c>
      <c r="AR43" s="3">
        <v>2.234</v>
      </c>
      <c r="AS43" s="6">
        <v>2.234</v>
      </c>
      <c r="AV43" s="3">
        <v>0.15</v>
      </c>
      <c r="AX43" s="168">
        <v>14.893333333333334</v>
      </c>
      <c r="AY43" s="111"/>
      <c r="BB43" s="171">
        <v>-14.29</v>
      </c>
      <c r="BC43" s="5" t="s">
        <v>1489</v>
      </c>
      <c r="BE43" s="5">
        <v>2020</v>
      </c>
      <c r="BF43" s="3">
        <v>-100.3</v>
      </c>
      <c r="BG43" s="3">
        <v>1.6</v>
      </c>
      <c r="BI43" s="3">
        <v>0.90739999999999998</v>
      </c>
      <c r="BJ43" s="3">
        <v>1.6000000000000001E-3</v>
      </c>
      <c r="BZ43" s="3">
        <v>11.29354762</v>
      </c>
      <c r="CA43" s="3">
        <v>5.4301379019999994</v>
      </c>
      <c r="CB43" s="5"/>
      <c r="CC43" s="5"/>
      <c r="CE43" s="12" t="s">
        <v>1491</v>
      </c>
      <c r="CO43" s="169">
        <v>2.5981000000000001</v>
      </c>
      <c r="CP43" s="169">
        <v>1.5681</v>
      </c>
      <c r="CQ43" s="169">
        <v>1.1305000000000001</v>
      </c>
      <c r="CR43" s="169"/>
      <c r="CS43" s="169">
        <v>1.0867</v>
      </c>
      <c r="CT43" s="169"/>
      <c r="CU43" s="169"/>
      <c r="CV43" s="169">
        <v>0</v>
      </c>
      <c r="CW43" s="169">
        <v>42.192300000000003</v>
      </c>
      <c r="CX43" s="169">
        <v>3.6979000000000002</v>
      </c>
      <c r="CY43" s="169">
        <v>0.79600000000000004</v>
      </c>
      <c r="CZ43" s="169">
        <v>15.898800000000001</v>
      </c>
      <c r="DA43" s="169">
        <v>1.0867</v>
      </c>
      <c r="DB43" s="169">
        <v>0</v>
      </c>
      <c r="DC43" s="169">
        <v>0</v>
      </c>
    </row>
    <row r="44" spans="1:107" ht="14.4" x14ac:dyDescent="0.3">
      <c r="A44" s="3" t="s">
        <v>1908</v>
      </c>
      <c r="B44" s="9" t="s">
        <v>1499</v>
      </c>
      <c r="C44" s="9" t="s">
        <v>1544</v>
      </c>
      <c r="D44" s="9" t="s">
        <v>1015</v>
      </c>
      <c r="E44" s="9">
        <v>2011</v>
      </c>
      <c r="F44" s="116">
        <v>3</v>
      </c>
      <c r="G44" s="116">
        <v>22</v>
      </c>
      <c r="H44" s="5"/>
      <c r="I44" s="8">
        <v>0</v>
      </c>
      <c r="J44" s="8">
        <v>20</v>
      </c>
      <c r="K44" s="5" t="s">
        <v>1487</v>
      </c>
      <c r="L44" s="5" t="s">
        <v>798</v>
      </c>
      <c r="N44" s="162" t="s">
        <v>1485</v>
      </c>
      <c r="T44" s="12" t="s">
        <v>1490</v>
      </c>
      <c r="W44" s="3">
        <v>46.932000000000002</v>
      </c>
      <c r="AA44" s="5"/>
      <c r="AF44" s="3">
        <v>6.74</v>
      </c>
      <c r="AG44" s="11" t="s">
        <v>274</v>
      </c>
      <c r="AK44" s="3">
        <v>15.94</v>
      </c>
      <c r="AQ44" s="3">
        <v>0</v>
      </c>
      <c r="AR44" s="3">
        <v>1.643</v>
      </c>
      <c r="AS44" s="6">
        <v>1.643</v>
      </c>
      <c r="AV44" s="3">
        <v>0.11</v>
      </c>
      <c r="AX44" s="168">
        <v>14.936363636363636</v>
      </c>
      <c r="AY44" s="111"/>
      <c r="BB44" s="171">
        <v>-18.43</v>
      </c>
      <c r="BC44" s="5" t="s">
        <v>1489</v>
      </c>
      <c r="BE44" s="5">
        <v>2020</v>
      </c>
      <c r="BF44" s="3">
        <v>-16</v>
      </c>
      <c r="BG44" s="3">
        <v>1.7</v>
      </c>
      <c r="BI44" s="3">
        <v>0.99229999999999996</v>
      </c>
      <c r="BJ44" s="3">
        <v>1.6999999999999999E-3</v>
      </c>
      <c r="BZ44" s="3">
        <v>1.3154560000000002</v>
      </c>
      <c r="CA44" s="3">
        <v>0.64295400000000003</v>
      </c>
      <c r="CB44" s="5"/>
      <c r="CC44" s="5"/>
      <c r="CE44" s="12" t="s">
        <v>1491</v>
      </c>
      <c r="CO44" s="169">
        <v>21.255600000000001</v>
      </c>
      <c r="CP44" s="169">
        <v>1.1176999999999999</v>
      </c>
      <c r="CQ44" s="169">
        <v>23.632100000000001</v>
      </c>
      <c r="CR44" s="169"/>
      <c r="CS44" s="169">
        <v>1.7863</v>
      </c>
      <c r="CT44" s="169"/>
      <c r="CU44" s="169"/>
      <c r="CV44" s="169">
        <v>0</v>
      </c>
      <c r="CW44" s="169">
        <v>4.5564</v>
      </c>
      <c r="CX44" s="169">
        <v>3.1395</v>
      </c>
      <c r="CY44" s="169">
        <v>0</v>
      </c>
      <c r="CZ44" s="169">
        <v>5.1528</v>
      </c>
      <c r="DA44" s="169">
        <v>1.7863</v>
      </c>
      <c r="DB44" s="169">
        <v>4.6060999999999996</v>
      </c>
      <c r="DC44" s="169">
        <v>0.66649999999999998</v>
      </c>
    </row>
    <row r="45" spans="1:107" ht="14.4" x14ac:dyDescent="0.3">
      <c r="A45" s="3" t="s">
        <v>1908</v>
      </c>
      <c r="B45" s="9" t="s">
        <v>1499</v>
      </c>
      <c r="C45" s="9" t="s">
        <v>1544</v>
      </c>
      <c r="D45" s="9" t="s">
        <v>1016</v>
      </c>
      <c r="E45" s="9">
        <v>2011</v>
      </c>
      <c r="F45" s="116">
        <v>3</v>
      </c>
      <c r="G45" s="116">
        <v>22</v>
      </c>
      <c r="H45" s="5"/>
      <c r="I45" s="8">
        <v>20</v>
      </c>
      <c r="J45" s="8">
        <v>50</v>
      </c>
      <c r="K45" s="5" t="s">
        <v>1488</v>
      </c>
      <c r="L45" s="5" t="s">
        <v>798</v>
      </c>
      <c r="N45" s="162" t="s">
        <v>1485</v>
      </c>
      <c r="T45" s="12" t="s">
        <v>1490</v>
      </c>
      <c r="W45" s="3">
        <v>47.468000000000004</v>
      </c>
      <c r="AA45" s="5"/>
      <c r="AF45" s="3">
        <v>6.15</v>
      </c>
      <c r="AG45" s="11" t="s">
        <v>274</v>
      </c>
      <c r="AK45" s="3">
        <v>10.43</v>
      </c>
      <c r="AQ45" s="3">
        <v>0</v>
      </c>
      <c r="AR45" s="3">
        <v>2.948</v>
      </c>
      <c r="AS45" s="6">
        <v>2.948</v>
      </c>
      <c r="AV45" s="3">
        <v>0.19</v>
      </c>
      <c r="AX45" s="168">
        <v>15.51578947368421</v>
      </c>
      <c r="AY45" s="111"/>
      <c r="BB45" s="171">
        <v>-19.38</v>
      </c>
      <c r="BC45" s="5" t="s">
        <v>1489</v>
      </c>
      <c r="BE45" s="5">
        <v>2020</v>
      </c>
      <c r="BF45" s="3">
        <v>52.8</v>
      </c>
      <c r="BG45" s="3">
        <v>1.8</v>
      </c>
      <c r="BI45" s="3">
        <v>1.0617000000000001</v>
      </c>
      <c r="BJ45" s="3">
        <v>1.8E-3</v>
      </c>
      <c r="BZ45" s="3">
        <v>1.2957640000000001</v>
      </c>
      <c r="CA45" s="3">
        <v>0.57752099999999995</v>
      </c>
      <c r="CB45" s="5"/>
      <c r="CC45" s="5"/>
      <c r="CE45" s="12" t="s">
        <v>1491</v>
      </c>
      <c r="CO45" s="169">
        <v>24.970800000000001</v>
      </c>
      <c r="CP45" s="169">
        <v>0</v>
      </c>
      <c r="CQ45" s="169">
        <v>24.063099999999999</v>
      </c>
      <c r="CR45" s="169"/>
      <c r="CS45" s="169">
        <v>1.3466</v>
      </c>
      <c r="CT45" s="169"/>
      <c r="CU45" s="169"/>
      <c r="CV45" s="169">
        <v>0</v>
      </c>
      <c r="CW45" s="169">
        <v>3.5398999999999998</v>
      </c>
      <c r="CX45" s="169">
        <v>1.8315999999999999</v>
      </c>
      <c r="CY45" s="169">
        <v>0</v>
      </c>
      <c r="CZ45" s="169">
        <v>4.5026000000000002</v>
      </c>
      <c r="DA45" s="169">
        <v>1.3466</v>
      </c>
      <c r="DB45" s="169">
        <v>4.2895000000000003</v>
      </c>
      <c r="DC45" s="169">
        <v>0.7379</v>
      </c>
    </row>
    <row r="46" spans="1:107" ht="14.4" x14ac:dyDescent="0.3">
      <c r="A46" s="3" t="s">
        <v>1908</v>
      </c>
      <c r="B46" s="9" t="s">
        <v>1500</v>
      </c>
      <c r="C46" s="9" t="s">
        <v>1545</v>
      </c>
      <c r="D46" s="9" t="s">
        <v>1017</v>
      </c>
      <c r="E46" s="9">
        <v>2011</v>
      </c>
      <c r="F46" s="116">
        <v>4</v>
      </c>
      <c r="G46" s="116">
        <v>2</v>
      </c>
      <c r="H46" s="5"/>
      <c r="I46" s="8">
        <v>0</v>
      </c>
      <c r="J46" s="8">
        <v>20</v>
      </c>
      <c r="K46" s="5" t="s">
        <v>1487</v>
      </c>
      <c r="L46" s="5" t="s">
        <v>798</v>
      </c>
      <c r="N46" s="162" t="s">
        <v>1485</v>
      </c>
      <c r="T46" s="12" t="s">
        <v>1490</v>
      </c>
      <c r="W46" s="3">
        <v>46.084000000000003</v>
      </c>
      <c r="AA46" s="5"/>
      <c r="AF46" s="3">
        <v>6.44</v>
      </c>
      <c r="AG46" s="11" t="s">
        <v>274</v>
      </c>
      <c r="AK46" s="3">
        <v>8.19</v>
      </c>
      <c r="AQ46" s="3">
        <v>0</v>
      </c>
      <c r="AR46" s="3">
        <v>1.8460000000000001</v>
      </c>
      <c r="AS46" s="6">
        <v>1.8460000000000001</v>
      </c>
      <c r="AV46" s="3">
        <v>0.13</v>
      </c>
      <c r="AX46" s="168">
        <v>14.2</v>
      </c>
      <c r="AY46" s="111"/>
      <c r="BB46" s="171">
        <v>-14.89</v>
      </c>
      <c r="BC46" s="5" t="s">
        <v>1489</v>
      </c>
      <c r="BE46" s="5">
        <v>2020</v>
      </c>
      <c r="BF46" s="3">
        <v>44</v>
      </c>
      <c r="BG46" s="3">
        <v>1.8</v>
      </c>
      <c r="BI46" s="3">
        <v>1.0528</v>
      </c>
      <c r="BJ46" s="3">
        <v>1.8E-3</v>
      </c>
      <c r="BZ46" s="3">
        <v>2.2479505610000001</v>
      </c>
      <c r="CA46" s="3">
        <v>1.778063717</v>
      </c>
      <c r="CB46" s="5"/>
      <c r="CC46" s="5"/>
      <c r="CE46" s="12" t="s">
        <v>1491</v>
      </c>
      <c r="CO46" s="169">
        <v>39.848300000000002</v>
      </c>
      <c r="CP46" s="169">
        <v>6.6002000000000001</v>
      </c>
      <c r="CQ46" s="169">
        <v>12.0296</v>
      </c>
      <c r="CR46" s="169"/>
      <c r="CS46" s="169">
        <v>0</v>
      </c>
      <c r="CT46" s="169"/>
      <c r="CU46" s="169"/>
      <c r="CV46" s="169">
        <v>0</v>
      </c>
      <c r="CW46" s="169">
        <v>11.263400000000001</v>
      </c>
      <c r="CX46" s="169">
        <v>1.4790000000000001</v>
      </c>
      <c r="CY46" s="169">
        <v>0</v>
      </c>
      <c r="CZ46" s="169">
        <v>5.4931000000000001</v>
      </c>
      <c r="DA46" s="169">
        <v>0</v>
      </c>
      <c r="DB46" s="169">
        <v>3.1254</v>
      </c>
      <c r="DC46" s="169">
        <v>0</v>
      </c>
    </row>
    <row r="47" spans="1:107" ht="14.4" x14ac:dyDescent="0.3">
      <c r="A47" s="3" t="s">
        <v>1908</v>
      </c>
      <c r="B47" s="9" t="s">
        <v>1500</v>
      </c>
      <c r="C47" s="9" t="s">
        <v>1545</v>
      </c>
      <c r="D47" s="9" t="s">
        <v>1018</v>
      </c>
      <c r="E47" s="9">
        <v>2011</v>
      </c>
      <c r="F47" s="116">
        <v>4</v>
      </c>
      <c r="G47" s="116">
        <v>2</v>
      </c>
      <c r="H47" s="5"/>
      <c r="I47" s="8">
        <v>20</v>
      </c>
      <c r="J47" s="8">
        <v>50</v>
      </c>
      <c r="K47" s="5" t="s">
        <v>1488</v>
      </c>
      <c r="L47" s="5" t="s">
        <v>798</v>
      </c>
      <c r="N47" s="162" t="s">
        <v>1485</v>
      </c>
      <c r="T47" s="12" t="s">
        <v>1490</v>
      </c>
      <c r="W47" s="3">
        <v>46.31</v>
      </c>
      <c r="AA47" s="5"/>
      <c r="AF47" s="3">
        <v>5.85</v>
      </c>
      <c r="AG47" s="11" t="s">
        <v>274</v>
      </c>
      <c r="AK47" s="3">
        <v>4.67</v>
      </c>
      <c r="AQ47" s="3">
        <v>0</v>
      </c>
      <c r="AR47" s="3">
        <v>1.198</v>
      </c>
      <c r="AS47" s="6">
        <v>1.198</v>
      </c>
      <c r="AV47" s="3">
        <v>0.08</v>
      </c>
      <c r="AX47" s="168">
        <v>14.975</v>
      </c>
      <c r="AY47" s="111"/>
      <c r="BB47" s="171">
        <v>-13.75</v>
      </c>
      <c r="BC47" s="5" t="s">
        <v>1489</v>
      </c>
      <c r="BE47" s="5">
        <v>2020</v>
      </c>
      <c r="BF47" s="3">
        <v>-14.2</v>
      </c>
      <c r="BG47" s="3">
        <v>1.7</v>
      </c>
      <c r="BI47" s="3">
        <v>0.99419999999999997</v>
      </c>
      <c r="BJ47" s="3">
        <v>1.6999999999999999E-3</v>
      </c>
      <c r="BZ47" s="3">
        <v>0.92516900000000002</v>
      </c>
      <c r="CA47" s="3">
        <v>1.029911</v>
      </c>
      <c r="CB47" s="5"/>
      <c r="CC47" s="5"/>
      <c r="CE47" s="12" t="s">
        <v>1491</v>
      </c>
      <c r="CO47" s="169">
        <v>40.512999999999998</v>
      </c>
      <c r="CP47" s="169">
        <v>8.4450000000000003</v>
      </c>
      <c r="CQ47" s="169">
        <v>12.940099999999999</v>
      </c>
      <c r="CR47" s="169"/>
      <c r="CS47" s="169">
        <v>0</v>
      </c>
      <c r="CT47" s="169"/>
      <c r="CU47" s="169"/>
      <c r="CV47" s="169">
        <v>0</v>
      </c>
      <c r="CW47" s="169">
        <v>12.3786</v>
      </c>
      <c r="CX47" s="169">
        <v>1.7607999999999999</v>
      </c>
      <c r="CY47" s="169">
        <v>0</v>
      </c>
      <c r="CZ47" s="169">
        <v>6.4776999999999996</v>
      </c>
      <c r="DA47" s="169">
        <v>0</v>
      </c>
      <c r="DB47" s="169">
        <v>2.7418999999999998</v>
      </c>
      <c r="DC47" s="169">
        <v>0</v>
      </c>
    </row>
    <row r="48" spans="1:107" ht="14.4" x14ac:dyDescent="0.3">
      <c r="A48" s="3" t="s">
        <v>1908</v>
      </c>
      <c r="B48" s="9" t="s">
        <v>1500</v>
      </c>
      <c r="C48" s="9" t="s">
        <v>1546</v>
      </c>
      <c r="D48" s="9" t="s">
        <v>1019</v>
      </c>
      <c r="E48" s="9">
        <v>2011</v>
      </c>
      <c r="F48" s="116">
        <v>4</v>
      </c>
      <c r="G48" s="116">
        <v>2</v>
      </c>
      <c r="H48" s="5"/>
      <c r="I48" s="8">
        <v>0</v>
      </c>
      <c r="J48" s="8">
        <v>20</v>
      </c>
      <c r="K48" s="5" t="s">
        <v>1487</v>
      </c>
      <c r="L48" s="5" t="s">
        <v>798</v>
      </c>
      <c r="N48" s="162" t="s">
        <v>1485</v>
      </c>
      <c r="T48" s="12" t="s">
        <v>1490</v>
      </c>
      <c r="W48" s="3">
        <v>76.984999999999999</v>
      </c>
      <c r="AA48" s="5"/>
      <c r="AF48" s="3">
        <v>6.48</v>
      </c>
      <c r="AG48" s="11" t="s">
        <v>274</v>
      </c>
      <c r="AK48" s="3">
        <v>19.989999999999998</v>
      </c>
      <c r="AQ48" s="3">
        <v>0</v>
      </c>
      <c r="AR48" s="3">
        <v>3.8660000000000001</v>
      </c>
      <c r="AS48" s="6">
        <v>3.8660000000000001</v>
      </c>
      <c r="AV48" s="3">
        <v>0.22</v>
      </c>
      <c r="AX48" s="168">
        <v>17.572727272727274</v>
      </c>
      <c r="AY48" s="111"/>
      <c r="BB48" s="171">
        <v>-15.49</v>
      </c>
      <c r="BC48" s="5" t="s">
        <v>1489</v>
      </c>
      <c r="BE48" s="5">
        <v>2020</v>
      </c>
      <c r="BF48" s="3">
        <v>12.5</v>
      </c>
      <c r="BG48" s="3">
        <v>2.1</v>
      </c>
      <c r="BI48" s="3">
        <v>1.0210999999999999</v>
      </c>
      <c r="BJ48" s="3">
        <v>2.0999999999999999E-3</v>
      </c>
      <c r="BZ48" s="3">
        <v>1.8945270000000001</v>
      </c>
      <c r="CA48" s="3">
        <v>1.7650920000000001</v>
      </c>
      <c r="CB48" s="5"/>
      <c r="CC48" s="5"/>
      <c r="CE48" s="12" t="s">
        <v>1491</v>
      </c>
      <c r="CO48" s="169">
        <v>39.848300000000002</v>
      </c>
      <c r="CP48" s="169">
        <v>6.6002000000000001</v>
      </c>
      <c r="CQ48" s="169">
        <v>12.0296</v>
      </c>
      <c r="CR48" s="169"/>
      <c r="CS48" s="169">
        <v>0</v>
      </c>
      <c r="CT48" s="169"/>
      <c r="CU48" s="169"/>
      <c r="CV48" s="169">
        <v>0</v>
      </c>
      <c r="CW48" s="169">
        <v>11.263400000000001</v>
      </c>
      <c r="CX48" s="169">
        <v>1.4790000000000001</v>
      </c>
      <c r="CY48" s="169">
        <v>0</v>
      </c>
      <c r="CZ48" s="169">
        <v>5.4931000000000001</v>
      </c>
      <c r="DA48" s="169">
        <v>0</v>
      </c>
      <c r="DB48" s="169">
        <v>3.1254</v>
      </c>
      <c r="DC48" s="169">
        <v>0</v>
      </c>
    </row>
    <row r="49" spans="1:107" ht="14.4" x14ac:dyDescent="0.3">
      <c r="A49" s="3" t="s">
        <v>1908</v>
      </c>
      <c r="B49" s="9" t="s">
        <v>1500</v>
      </c>
      <c r="C49" s="9" t="s">
        <v>1546</v>
      </c>
      <c r="D49" s="9" t="s">
        <v>1020</v>
      </c>
      <c r="E49" s="9">
        <v>2011</v>
      </c>
      <c r="F49" s="116">
        <v>4</v>
      </c>
      <c r="G49" s="116">
        <v>2</v>
      </c>
      <c r="H49" s="5"/>
      <c r="I49" s="8">
        <v>20</v>
      </c>
      <c r="J49" s="8">
        <v>50</v>
      </c>
      <c r="K49" s="5" t="s">
        <v>1488</v>
      </c>
      <c r="L49" s="5" t="s">
        <v>798</v>
      </c>
      <c r="N49" s="162" t="s">
        <v>1485</v>
      </c>
      <c r="T49" s="12" t="s">
        <v>1490</v>
      </c>
      <c r="W49" s="3">
        <v>76.015000000000001</v>
      </c>
      <c r="AA49" s="5"/>
      <c r="AF49" s="3">
        <v>6.24</v>
      </c>
      <c r="AG49" s="11" t="s">
        <v>274</v>
      </c>
      <c r="AK49" s="3">
        <v>10.56</v>
      </c>
      <c r="AQ49" s="3">
        <v>0</v>
      </c>
      <c r="AR49" s="3">
        <v>2.3460000000000001</v>
      </c>
      <c r="AS49" s="6">
        <v>2.3460000000000001</v>
      </c>
      <c r="AV49" s="3">
        <v>0.15</v>
      </c>
      <c r="AX49" s="168">
        <v>15.64</v>
      </c>
      <c r="AY49" s="111"/>
      <c r="BB49" s="171">
        <v>-15.24</v>
      </c>
      <c r="BC49" s="5" t="s">
        <v>1489</v>
      </c>
      <c r="BE49" s="5">
        <v>2020</v>
      </c>
      <c r="BF49" s="3">
        <v>-41.6</v>
      </c>
      <c r="BG49" s="3">
        <v>1.8</v>
      </c>
      <c r="BI49" s="3">
        <v>0.96650000000000003</v>
      </c>
      <c r="BJ49" s="3">
        <v>1.8E-3</v>
      </c>
      <c r="BZ49" s="3">
        <v>1.78213</v>
      </c>
      <c r="CA49" s="3">
        <v>1.8782399999999999</v>
      </c>
      <c r="CB49" s="5"/>
      <c r="CC49" s="5"/>
      <c r="CE49" s="12" t="s">
        <v>1491</v>
      </c>
      <c r="CO49" s="169">
        <v>40.512999999999998</v>
      </c>
      <c r="CP49" s="169">
        <v>8.4450000000000003</v>
      </c>
      <c r="CQ49" s="169">
        <v>12.940099999999999</v>
      </c>
      <c r="CR49" s="169"/>
      <c r="CS49" s="169">
        <v>0</v>
      </c>
      <c r="CT49" s="169"/>
      <c r="CU49" s="169"/>
      <c r="CV49" s="169">
        <v>0</v>
      </c>
      <c r="CW49" s="169">
        <v>12.3786</v>
      </c>
      <c r="CX49" s="169">
        <v>1.7607999999999999</v>
      </c>
      <c r="CY49" s="169">
        <v>0</v>
      </c>
      <c r="CZ49" s="169">
        <v>6.4776999999999996</v>
      </c>
      <c r="DA49" s="169">
        <v>0</v>
      </c>
      <c r="DB49" s="169">
        <v>2.7418999999999998</v>
      </c>
      <c r="DC49" s="169">
        <v>0</v>
      </c>
    </row>
    <row r="50" spans="1:107" ht="14.4" x14ac:dyDescent="0.3">
      <c r="A50" s="3" t="s">
        <v>1908</v>
      </c>
      <c r="B50" s="9" t="s">
        <v>1500</v>
      </c>
      <c r="C50" s="9" t="s">
        <v>1547</v>
      </c>
      <c r="D50" s="9" t="s">
        <v>1021</v>
      </c>
      <c r="E50" s="9">
        <v>2011</v>
      </c>
      <c r="F50" s="116">
        <v>4</v>
      </c>
      <c r="G50" s="116">
        <v>2</v>
      </c>
      <c r="H50" s="5"/>
      <c r="I50" s="8">
        <v>0</v>
      </c>
      <c r="J50" s="8">
        <v>20</v>
      </c>
      <c r="K50" s="5" t="s">
        <v>1487</v>
      </c>
      <c r="L50" s="5" t="s">
        <v>798</v>
      </c>
      <c r="N50" s="162" t="s">
        <v>1485</v>
      </c>
      <c r="T50" s="12" t="s">
        <v>1490</v>
      </c>
      <c r="W50" s="3">
        <v>62.024000000000001</v>
      </c>
      <c r="AA50" s="5"/>
      <c r="AF50" s="3">
        <v>6.85</v>
      </c>
      <c r="AG50" s="11" t="s">
        <v>274</v>
      </c>
      <c r="AK50" s="3">
        <v>13.41</v>
      </c>
      <c r="AQ50" s="3">
        <v>0</v>
      </c>
      <c r="AR50" s="3">
        <v>2.7749999999999999</v>
      </c>
      <c r="AS50" s="6">
        <v>2.7749999999999999</v>
      </c>
      <c r="AV50" s="3">
        <v>0.17</v>
      </c>
      <c r="AX50" s="168">
        <v>16.323529411764703</v>
      </c>
      <c r="AY50" s="111"/>
      <c r="BB50" s="171">
        <v>-14.43</v>
      </c>
      <c r="BC50" s="5" t="s">
        <v>1489</v>
      </c>
      <c r="BE50" s="5">
        <v>2020</v>
      </c>
      <c r="BF50" s="3">
        <v>26.5</v>
      </c>
      <c r="BG50" s="3">
        <v>1.7</v>
      </c>
      <c r="BI50" s="3">
        <v>1.0351999999999999</v>
      </c>
      <c r="BJ50" s="3">
        <v>1.6999999999999999E-3</v>
      </c>
      <c r="BZ50" s="3">
        <v>1.480675</v>
      </c>
      <c r="CA50" s="3">
        <v>0.98323300000000002</v>
      </c>
      <c r="CB50" s="5"/>
      <c r="CC50" s="5"/>
      <c r="CE50" s="12" t="s">
        <v>1491</v>
      </c>
      <c r="CO50" s="169">
        <v>39.848300000000002</v>
      </c>
      <c r="CP50" s="169">
        <v>6.6002000000000001</v>
      </c>
      <c r="CQ50" s="169">
        <v>12.0296</v>
      </c>
      <c r="CR50" s="169"/>
      <c r="CS50" s="169">
        <v>0</v>
      </c>
      <c r="CT50" s="169"/>
      <c r="CU50" s="169"/>
      <c r="CV50" s="169">
        <v>0</v>
      </c>
      <c r="CW50" s="169">
        <v>11.263400000000001</v>
      </c>
      <c r="CX50" s="169">
        <v>1.4790000000000001</v>
      </c>
      <c r="CY50" s="169">
        <v>0</v>
      </c>
      <c r="CZ50" s="169">
        <v>5.4931000000000001</v>
      </c>
      <c r="DA50" s="169">
        <v>0</v>
      </c>
      <c r="DB50" s="169">
        <v>3.1254</v>
      </c>
      <c r="DC50" s="169">
        <v>0</v>
      </c>
    </row>
    <row r="51" spans="1:107" ht="14.4" x14ac:dyDescent="0.3">
      <c r="A51" s="3" t="s">
        <v>1908</v>
      </c>
      <c r="B51" s="9" t="s">
        <v>1500</v>
      </c>
      <c r="C51" s="9" t="s">
        <v>1547</v>
      </c>
      <c r="D51" s="9" t="s">
        <v>1022</v>
      </c>
      <c r="E51" s="9">
        <v>2011</v>
      </c>
      <c r="F51" s="116">
        <v>4</v>
      </c>
      <c r="G51" s="116">
        <v>2</v>
      </c>
      <c r="H51" s="5"/>
      <c r="I51" s="8">
        <v>20</v>
      </c>
      <c r="J51" s="8">
        <v>50</v>
      </c>
      <c r="K51" s="5" t="s">
        <v>1488</v>
      </c>
      <c r="L51" s="5" t="s">
        <v>798</v>
      </c>
      <c r="N51" s="162" t="s">
        <v>1485</v>
      </c>
      <c r="T51" s="12" t="s">
        <v>1490</v>
      </c>
      <c r="W51" s="3">
        <v>76.097999999999999</v>
      </c>
      <c r="AA51" s="5"/>
      <c r="AF51" s="3">
        <v>5.86</v>
      </c>
      <c r="AG51" s="11" t="s">
        <v>274</v>
      </c>
      <c r="AK51" s="3">
        <v>7.97</v>
      </c>
      <c r="AQ51" s="3">
        <v>0</v>
      </c>
      <c r="AR51" s="3">
        <v>4.0179999999999998</v>
      </c>
      <c r="AS51" s="6">
        <v>4.0179999999999998</v>
      </c>
      <c r="AV51" s="3">
        <v>0.3</v>
      </c>
      <c r="AX51" s="168">
        <v>13.393333333333333</v>
      </c>
      <c r="AY51" s="111"/>
      <c r="BB51" s="171">
        <v>-13.5</v>
      </c>
      <c r="BC51" s="5" t="s">
        <v>1489</v>
      </c>
      <c r="BE51" s="5">
        <v>2020</v>
      </c>
      <c r="BF51" s="3">
        <v>-63.1</v>
      </c>
      <c r="BG51" s="3">
        <v>2</v>
      </c>
      <c r="BI51" s="3">
        <v>0.94479999999999997</v>
      </c>
      <c r="BJ51" s="3">
        <v>2E-3</v>
      </c>
      <c r="BZ51" s="3">
        <v>1.592886</v>
      </c>
      <c r="CA51" s="3">
        <v>1.441459</v>
      </c>
      <c r="CB51" s="5"/>
      <c r="CC51" s="5"/>
      <c r="CE51" s="12" t="s">
        <v>1491</v>
      </c>
      <c r="CO51" s="169">
        <v>40.512999999999998</v>
      </c>
      <c r="CP51" s="169">
        <v>8.4450000000000003</v>
      </c>
      <c r="CQ51" s="169">
        <v>12.940099999999999</v>
      </c>
      <c r="CR51" s="169"/>
      <c r="CS51" s="169">
        <v>0</v>
      </c>
      <c r="CT51" s="169"/>
      <c r="CU51" s="169"/>
      <c r="CV51" s="169">
        <v>0</v>
      </c>
      <c r="CW51" s="169">
        <v>12.3786</v>
      </c>
      <c r="CX51" s="169">
        <v>1.7607999999999999</v>
      </c>
      <c r="CY51" s="169">
        <v>0</v>
      </c>
      <c r="CZ51" s="169">
        <v>6.4776999999999996</v>
      </c>
      <c r="DA51" s="169">
        <v>0</v>
      </c>
      <c r="DB51" s="169">
        <v>2.7418999999999998</v>
      </c>
      <c r="DC51" s="169">
        <v>0</v>
      </c>
    </row>
    <row r="52" spans="1:107" ht="14.4" x14ac:dyDescent="0.3">
      <c r="A52" s="3" t="s">
        <v>1908</v>
      </c>
      <c r="B52" s="9" t="s">
        <v>1500</v>
      </c>
      <c r="C52" s="9" t="s">
        <v>1548</v>
      </c>
      <c r="D52" s="9" t="s">
        <v>1023</v>
      </c>
      <c r="E52" s="9">
        <v>2011</v>
      </c>
      <c r="F52" s="116">
        <v>4</v>
      </c>
      <c r="G52" s="116">
        <v>2</v>
      </c>
      <c r="H52" s="5"/>
      <c r="I52" s="8">
        <v>0</v>
      </c>
      <c r="J52" s="8">
        <v>20</v>
      </c>
      <c r="K52" s="5" t="s">
        <v>1487</v>
      </c>
      <c r="L52" s="5" t="s">
        <v>798</v>
      </c>
      <c r="N52" s="162" t="s">
        <v>1485</v>
      </c>
      <c r="T52" s="12" t="s">
        <v>1490</v>
      </c>
      <c r="W52" s="3">
        <v>61.871000000000002</v>
      </c>
      <c r="AA52" s="5"/>
      <c r="AF52" s="3">
        <v>7.5</v>
      </c>
      <c r="AG52" s="11" t="s">
        <v>274</v>
      </c>
      <c r="AK52" s="3">
        <v>17.239999999999998</v>
      </c>
      <c r="AQ52" s="3">
        <v>0</v>
      </c>
      <c r="AR52" s="3">
        <v>1.619</v>
      </c>
      <c r="AS52" s="6">
        <v>1.619</v>
      </c>
      <c r="AV52" s="3">
        <v>0.11</v>
      </c>
      <c r="AX52" s="168">
        <v>14.718181818181819</v>
      </c>
      <c r="AY52" s="111"/>
      <c r="BB52" s="171">
        <v>-17.21</v>
      </c>
      <c r="BC52" s="5" t="s">
        <v>1489</v>
      </c>
      <c r="BE52" s="5">
        <v>2020</v>
      </c>
      <c r="BF52" s="3">
        <v>38.4</v>
      </c>
      <c r="BG52" s="3">
        <v>2</v>
      </c>
      <c r="BI52" s="3">
        <v>1.0471999999999999</v>
      </c>
      <c r="BJ52" s="3">
        <v>2E-3</v>
      </c>
      <c r="BZ52" s="3">
        <v>2.0917559999999997</v>
      </c>
      <c r="CA52" s="3">
        <v>1.4352490000000002</v>
      </c>
      <c r="CB52" s="5"/>
      <c r="CC52" s="5"/>
      <c r="CE52" s="12" t="s">
        <v>1491</v>
      </c>
      <c r="CO52" s="169">
        <v>39.848300000000002</v>
      </c>
      <c r="CP52" s="169">
        <v>6.6002000000000001</v>
      </c>
      <c r="CQ52" s="169">
        <v>12.0296</v>
      </c>
      <c r="CR52" s="169"/>
      <c r="CS52" s="169">
        <v>0</v>
      </c>
      <c r="CT52" s="169"/>
      <c r="CU52" s="169"/>
      <c r="CV52" s="169">
        <v>0</v>
      </c>
      <c r="CW52" s="169">
        <v>11.263400000000001</v>
      </c>
      <c r="CX52" s="169">
        <v>1.4790000000000001</v>
      </c>
      <c r="CY52" s="169">
        <v>0</v>
      </c>
      <c r="CZ52" s="169">
        <v>5.4931000000000001</v>
      </c>
      <c r="DA52" s="169">
        <v>0</v>
      </c>
      <c r="DB52" s="169">
        <v>3.1254</v>
      </c>
      <c r="DC52" s="169">
        <v>0</v>
      </c>
    </row>
    <row r="53" spans="1:107" ht="14.4" x14ac:dyDescent="0.3">
      <c r="A53" s="3" t="s">
        <v>1908</v>
      </c>
      <c r="B53" s="9" t="s">
        <v>1500</v>
      </c>
      <c r="C53" s="9" t="s">
        <v>1548</v>
      </c>
      <c r="D53" s="9" t="s">
        <v>1024</v>
      </c>
      <c r="E53" s="9">
        <v>2011</v>
      </c>
      <c r="F53" s="116">
        <v>4</v>
      </c>
      <c r="G53" s="116">
        <v>2</v>
      </c>
      <c r="H53" s="5"/>
      <c r="I53" s="8">
        <v>20</v>
      </c>
      <c r="J53" s="8">
        <v>50</v>
      </c>
      <c r="K53" s="5" t="s">
        <v>1488</v>
      </c>
      <c r="L53" s="5" t="s">
        <v>798</v>
      </c>
      <c r="N53" s="162" t="s">
        <v>1485</v>
      </c>
      <c r="T53" s="12" t="s">
        <v>1490</v>
      </c>
      <c r="W53" s="3">
        <v>74.665999999999997</v>
      </c>
      <c r="AA53" s="5"/>
      <c r="AF53" s="3">
        <v>7.31</v>
      </c>
      <c r="AG53" s="11" t="s">
        <v>274</v>
      </c>
      <c r="AK53" s="3">
        <v>8.81</v>
      </c>
      <c r="AQ53" s="3">
        <v>0</v>
      </c>
      <c r="AR53" s="3">
        <v>2.1549999999999998</v>
      </c>
      <c r="AS53" s="6">
        <v>2.1549999999999998</v>
      </c>
      <c r="AV53" s="3">
        <v>0.16</v>
      </c>
      <c r="AX53" s="168">
        <v>13.468749999999998</v>
      </c>
      <c r="AY53" s="111"/>
      <c r="BB53" s="171">
        <v>-16.170000000000002</v>
      </c>
      <c r="BC53" s="5" t="s">
        <v>1489</v>
      </c>
      <c r="BE53" s="5">
        <v>2020</v>
      </c>
      <c r="BF53" s="3">
        <v>-9.5</v>
      </c>
      <c r="BG53" s="3">
        <v>1.9</v>
      </c>
      <c r="BI53" s="3">
        <v>0.99890000000000001</v>
      </c>
      <c r="BJ53" s="3">
        <v>1.9E-3</v>
      </c>
      <c r="BZ53" s="3">
        <v>1.3422390000000002</v>
      </c>
      <c r="CA53" s="3">
        <v>0.89701000000000009</v>
      </c>
      <c r="CB53" s="5"/>
      <c r="CC53" s="5"/>
      <c r="CE53" s="12" t="s">
        <v>1491</v>
      </c>
      <c r="CO53" s="169">
        <v>40.512999999999998</v>
      </c>
      <c r="CP53" s="169">
        <v>8.4450000000000003</v>
      </c>
      <c r="CQ53" s="169">
        <v>12.940099999999999</v>
      </c>
      <c r="CR53" s="169"/>
      <c r="CS53" s="169">
        <v>0</v>
      </c>
      <c r="CT53" s="169"/>
      <c r="CU53" s="169"/>
      <c r="CV53" s="169">
        <v>0</v>
      </c>
      <c r="CW53" s="169">
        <v>12.3786</v>
      </c>
      <c r="CX53" s="169">
        <v>1.7607999999999999</v>
      </c>
      <c r="CY53" s="169">
        <v>0</v>
      </c>
      <c r="CZ53" s="169">
        <v>6.4776999999999996</v>
      </c>
      <c r="DA53" s="169">
        <v>0</v>
      </c>
      <c r="DB53" s="169">
        <v>2.7418999999999998</v>
      </c>
      <c r="DC53" s="169">
        <v>0</v>
      </c>
    </row>
    <row r="54" spans="1:107" ht="14.4" x14ac:dyDescent="0.3">
      <c r="A54" s="3" t="s">
        <v>1908</v>
      </c>
      <c r="B54" s="9" t="s">
        <v>1500</v>
      </c>
      <c r="C54" s="9" t="s">
        <v>1549</v>
      </c>
      <c r="D54" s="9" t="s">
        <v>1025</v>
      </c>
      <c r="E54" s="9">
        <v>2011</v>
      </c>
      <c r="F54" s="116">
        <v>4</v>
      </c>
      <c r="G54" s="116">
        <v>2</v>
      </c>
      <c r="H54" s="5"/>
      <c r="I54" s="8">
        <v>0</v>
      </c>
      <c r="J54" s="8">
        <v>20</v>
      </c>
      <c r="K54" s="5" t="s">
        <v>1487</v>
      </c>
      <c r="L54" s="5" t="s">
        <v>798</v>
      </c>
      <c r="N54" s="162" t="s">
        <v>1485</v>
      </c>
      <c r="T54" s="12" t="s">
        <v>1490</v>
      </c>
      <c r="W54" s="3">
        <v>61.951999999999998</v>
      </c>
      <c r="AA54" s="5"/>
      <c r="AF54" s="3">
        <v>6.96</v>
      </c>
      <c r="AG54" s="11" t="s">
        <v>274</v>
      </c>
      <c r="AK54" s="3">
        <v>14.16</v>
      </c>
      <c r="AQ54" s="3">
        <v>0</v>
      </c>
      <c r="AR54" s="3">
        <v>2.8359999999999999</v>
      </c>
      <c r="AS54" s="6">
        <v>2.8359999999999999</v>
      </c>
      <c r="AV54" s="3">
        <v>0.2</v>
      </c>
      <c r="AX54" s="168">
        <v>14.179999999999998</v>
      </c>
      <c r="AY54" s="111"/>
      <c r="BB54" s="171">
        <v>-14.76</v>
      </c>
      <c r="BC54" s="5" t="s">
        <v>1489</v>
      </c>
      <c r="BE54" s="5">
        <v>2020</v>
      </c>
      <c r="BF54" s="3">
        <v>7.1</v>
      </c>
      <c r="BG54" s="3">
        <v>3.3</v>
      </c>
      <c r="BI54" s="3">
        <v>1.0157</v>
      </c>
      <c r="BJ54" s="3">
        <v>3.3E-3</v>
      </c>
      <c r="BZ54" s="3">
        <v>1.574395</v>
      </c>
      <c r="CA54" s="3">
        <v>0.97158900000000004</v>
      </c>
      <c r="CB54" s="5"/>
      <c r="CC54" s="5"/>
      <c r="CE54" s="12" t="s">
        <v>1491</v>
      </c>
      <c r="CO54" s="169">
        <v>39.848300000000002</v>
      </c>
      <c r="CP54" s="169">
        <v>6.6002000000000001</v>
      </c>
      <c r="CQ54" s="169">
        <v>12.0296</v>
      </c>
      <c r="CR54" s="169"/>
      <c r="CS54" s="169">
        <v>0</v>
      </c>
      <c r="CT54" s="169"/>
      <c r="CU54" s="169"/>
      <c r="CV54" s="169">
        <v>0</v>
      </c>
      <c r="CW54" s="169">
        <v>11.263400000000001</v>
      </c>
      <c r="CX54" s="169">
        <v>1.4790000000000001</v>
      </c>
      <c r="CY54" s="169">
        <v>0</v>
      </c>
      <c r="CZ54" s="169">
        <v>5.4931000000000001</v>
      </c>
      <c r="DA54" s="169">
        <v>0</v>
      </c>
      <c r="DB54" s="169">
        <v>3.1254</v>
      </c>
      <c r="DC54" s="169">
        <v>0</v>
      </c>
    </row>
    <row r="55" spans="1:107" ht="14.4" x14ac:dyDescent="0.3">
      <c r="A55" s="3" t="s">
        <v>1908</v>
      </c>
      <c r="B55" s="9" t="s">
        <v>1500</v>
      </c>
      <c r="C55" s="9" t="s">
        <v>1549</v>
      </c>
      <c r="D55" s="9" t="s">
        <v>1026</v>
      </c>
      <c r="E55" s="9">
        <v>2011</v>
      </c>
      <c r="F55" s="116">
        <v>4</v>
      </c>
      <c r="G55" s="116">
        <v>2</v>
      </c>
      <c r="H55" s="5"/>
      <c r="I55" s="8">
        <v>20</v>
      </c>
      <c r="J55" s="8">
        <v>50</v>
      </c>
      <c r="K55" s="5" t="s">
        <v>1488</v>
      </c>
      <c r="L55" s="5" t="s">
        <v>798</v>
      </c>
      <c r="N55" s="162" t="s">
        <v>1485</v>
      </c>
      <c r="T55" s="12" t="s">
        <v>1490</v>
      </c>
      <c r="W55" s="3">
        <v>74.787000000000006</v>
      </c>
      <c r="AA55" s="5"/>
      <c r="AF55" s="3">
        <v>6.14</v>
      </c>
      <c r="AG55" s="11" t="s">
        <v>274</v>
      </c>
      <c r="AK55" s="3">
        <v>10.45</v>
      </c>
      <c r="AQ55" s="3">
        <v>0</v>
      </c>
      <c r="AR55" s="3">
        <v>1.895</v>
      </c>
      <c r="AS55" s="6">
        <v>1.895</v>
      </c>
      <c r="AV55" s="3">
        <v>0.14000000000000001</v>
      </c>
      <c r="AX55" s="168">
        <v>13.535714285714285</v>
      </c>
      <c r="AY55" s="111"/>
      <c r="BB55" s="171">
        <v>-13.81</v>
      </c>
      <c r="BC55" s="5" t="s">
        <v>1489</v>
      </c>
      <c r="BE55" s="5">
        <v>2020</v>
      </c>
      <c r="BF55" s="3">
        <v>-41.7</v>
      </c>
      <c r="BG55" s="3">
        <v>2.5</v>
      </c>
      <c r="BI55" s="3">
        <v>0.96640000000000004</v>
      </c>
      <c r="BJ55" s="3">
        <v>2.5000000000000001E-3</v>
      </c>
      <c r="BZ55" s="3">
        <v>1.522624</v>
      </c>
      <c r="CA55" s="3">
        <v>1.293328</v>
      </c>
      <c r="CB55" s="5"/>
      <c r="CC55" s="5"/>
      <c r="CE55" s="12" t="s">
        <v>1491</v>
      </c>
      <c r="CO55" s="169">
        <v>40.512999999999998</v>
      </c>
      <c r="CP55" s="169">
        <v>8.4450000000000003</v>
      </c>
      <c r="CQ55" s="169">
        <v>12.940099999999999</v>
      </c>
      <c r="CR55" s="169"/>
      <c r="CS55" s="169">
        <v>0</v>
      </c>
      <c r="CT55" s="169"/>
      <c r="CU55" s="169"/>
      <c r="CV55" s="169">
        <v>0</v>
      </c>
      <c r="CW55" s="169">
        <v>12.3786</v>
      </c>
      <c r="CX55" s="169">
        <v>1.7607999999999999</v>
      </c>
      <c r="CY55" s="169">
        <v>0</v>
      </c>
      <c r="CZ55" s="169">
        <v>6.4776999999999996</v>
      </c>
      <c r="DA55" s="169">
        <v>0</v>
      </c>
      <c r="DB55" s="169">
        <v>2.7418999999999998</v>
      </c>
      <c r="DC55" s="169">
        <v>0</v>
      </c>
    </row>
    <row r="56" spans="1:107" ht="14.4" x14ac:dyDescent="0.3">
      <c r="A56" s="3" t="s">
        <v>1908</v>
      </c>
      <c r="B56" s="9" t="s">
        <v>1501</v>
      </c>
      <c r="C56" s="9" t="s">
        <v>1550</v>
      </c>
      <c r="D56" s="9" t="s">
        <v>1027</v>
      </c>
      <c r="E56" s="9">
        <v>2011</v>
      </c>
      <c r="F56" s="116">
        <v>4</v>
      </c>
      <c r="G56" s="116">
        <v>5</v>
      </c>
      <c r="H56" s="5"/>
      <c r="I56" s="8">
        <v>0</v>
      </c>
      <c r="J56" s="8">
        <v>20</v>
      </c>
      <c r="K56" s="5" t="s">
        <v>1487</v>
      </c>
      <c r="L56" s="5" t="s">
        <v>798</v>
      </c>
      <c r="N56" s="162" t="s">
        <v>1485</v>
      </c>
      <c r="T56" s="12" t="s">
        <v>1490</v>
      </c>
      <c r="W56" s="3">
        <v>86.745999999999995</v>
      </c>
      <c r="AA56" s="5"/>
      <c r="AF56" s="3">
        <v>6.08</v>
      </c>
      <c r="AG56" s="11" t="s">
        <v>274</v>
      </c>
      <c r="AK56" s="3">
        <v>20.18</v>
      </c>
      <c r="AQ56" s="3">
        <v>0</v>
      </c>
      <c r="AR56" s="3">
        <v>4.3689999999999998</v>
      </c>
      <c r="AS56" s="6">
        <v>4.3689999999999998</v>
      </c>
      <c r="AV56" s="3">
        <v>0.26</v>
      </c>
      <c r="AX56" s="168">
        <v>16.803846153846152</v>
      </c>
      <c r="AY56" s="111"/>
      <c r="BB56" s="171">
        <v>-12.51</v>
      </c>
      <c r="BC56" s="5" t="s">
        <v>1489</v>
      </c>
      <c r="BE56" s="5">
        <v>2020</v>
      </c>
      <c r="BF56" s="3">
        <v>-11.6</v>
      </c>
      <c r="BG56" s="3">
        <v>3.3</v>
      </c>
      <c r="BI56" s="3">
        <v>0.99680000000000002</v>
      </c>
      <c r="BJ56" s="3">
        <v>3.3E-3</v>
      </c>
      <c r="BZ56" s="3">
        <v>4.0973709999999999</v>
      </c>
      <c r="CA56" s="3">
        <v>2.6555459999999997</v>
      </c>
      <c r="CB56" s="5"/>
      <c r="CC56" s="5"/>
      <c r="CE56" s="12" t="s">
        <v>1491</v>
      </c>
      <c r="CO56" s="169">
        <v>27.9115</v>
      </c>
      <c r="CP56" s="169">
        <v>3.8854000000000002</v>
      </c>
      <c r="CQ56" s="169">
        <v>1.1708000000000001</v>
      </c>
      <c r="CR56" s="169"/>
      <c r="CS56" s="169">
        <v>0</v>
      </c>
      <c r="CT56" s="169"/>
      <c r="CU56" s="169"/>
      <c r="CV56" s="169">
        <v>0</v>
      </c>
      <c r="CW56" s="169">
        <v>17.186700000000002</v>
      </c>
      <c r="CX56" s="169">
        <v>12.3466</v>
      </c>
      <c r="CY56" s="169">
        <v>0</v>
      </c>
      <c r="CZ56" s="169">
        <v>7.9140000000000006</v>
      </c>
      <c r="DA56" s="169">
        <v>0</v>
      </c>
      <c r="DB56" s="169">
        <v>4.1439000000000004</v>
      </c>
      <c r="DC56" s="169">
        <v>0</v>
      </c>
    </row>
    <row r="57" spans="1:107" ht="14.4" x14ac:dyDescent="0.3">
      <c r="A57" s="3" t="s">
        <v>1908</v>
      </c>
      <c r="B57" s="9" t="s">
        <v>1501</v>
      </c>
      <c r="C57" s="9" t="s">
        <v>1550</v>
      </c>
      <c r="D57" s="9" t="s">
        <v>1028</v>
      </c>
      <c r="E57" s="9">
        <v>2011</v>
      </c>
      <c r="F57" s="116">
        <v>4</v>
      </c>
      <c r="G57" s="116">
        <v>5</v>
      </c>
      <c r="H57" s="5"/>
      <c r="I57" s="8">
        <v>20</v>
      </c>
      <c r="J57" s="8">
        <v>50</v>
      </c>
      <c r="K57" s="5" t="s">
        <v>1488</v>
      </c>
      <c r="L57" s="5" t="s">
        <v>798</v>
      </c>
      <c r="N57" s="162" t="s">
        <v>1485</v>
      </c>
      <c r="T57" s="12" t="s">
        <v>1490</v>
      </c>
      <c r="W57" s="3">
        <v>89.896000000000001</v>
      </c>
      <c r="AA57" s="5"/>
      <c r="AF57" s="3">
        <v>5.8</v>
      </c>
      <c r="AG57" s="11" t="s">
        <v>274</v>
      </c>
      <c r="AK57" s="3">
        <v>13.65</v>
      </c>
      <c r="AQ57" s="3">
        <v>0</v>
      </c>
      <c r="AR57" s="3">
        <v>2.8559999999999999</v>
      </c>
      <c r="AS57" s="6">
        <v>2.8559999999999999</v>
      </c>
      <c r="AV57" s="3">
        <v>0.19</v>
      </c>
      <c r="AX57" s="168">
        <v>15.03157894736842</v>
      </c>
      <c r="AY57" s="111"/>
      <c r="BB57" s="171">
        <v>-12.7</v>
      </c>
      <c r="BC57" s="5" t="s">
        <v>1489</v>
      </c>
      <c r="BE57" s="5">
        <v>2020</v>
      </c>
      <c r="BF57" s="3">
        <v>-110.2</v>
      </c>
      <c r="BG57" s="3">
        <v>3</v>
      </c>
      <c r="BI57" s="3">
        <v>0.89739999999999998</v>
      </c>
      <c r="BJ57" s="3">
        <v>3.0000000000000001E-3</v>
      </c>
      <c r="BZ57" s="3">
        <v>3.408566</v>
      </c>
      <c r="CA57" s="3">
        <v>2.8484400000000001</v>
      </c>
      <c r="CB57" s="5"/>
      <c r="CC57" s="5"/>
      <c r="CE57" s="12" t="s">
        <v>1491</v>
      </c>
      <c r="CO57" s="169">
        <v>33.289000000000001</v>
      </c>
      <c r="CP57" s="169">
        <v>3.8129</v>
      </c>
      <c r="CQ57" s="169">
        <v>1.3387</v>
      </c>
      <c r="CR57" s="169"/>
      <c r="CS57" s="169">
        <v>0</v>
      </c>
      <c r="CT57" s="169"/>
      <c r="CU57" s="169"/>
      <c r="CV57" s="169">
        <v>0</v>
      </c>
      <c r="CW57" s="169">
        <v>17.410699999999999</v>
      </c>
      <c r="CX57" s="169">
        <v>15.6515</v>
      </c>
      <c r="CY57" s="169">
        <v>0.51039999999999996</v>
      </c>
      <c r="CZ57" s="169">
        <v>9.3597999999999999</v>
      </c>
      <c r="DA57" s="169">
        <v>0</v>
      </c>
      <c r="DB57" s="169">
        <v>2.8260000000000001</v>
      </c>
      <c r="DC57" s="169">
        <v>0</v>
      </c>
    </row>
    <row r="58" spans="1:107" ht="14.4" x14ac:dyDescent="0.3">
      <c r="A58" s="3" t="s">
        <v>1908</v>
      </c>
      <c r="B58" s="9" t="s">
        <v>1502</v>
      </c>
      <c r="C58" s="9" t="s">
        <v>1551</v>
      </c>
      <c r="D58" s="9" t="s">
        <v>1029</v>
      </c>
      <c r="E58" s="9">
        <v>2011</v>
      </c>
      <c r="F58" s="116">
        <v>6</v>
      </c>
      <c r="G58" s="116">
        <v>4</v>
      </c>
      <c r="H58" s="5"/>
      <c r="I58" s="8">
        <v>0</v>
      </c>
      <c r="J58" s="8">
        <v>20</v>
      </c>
      <c r="K58" s="5" t="s">
        <v>1487</v>
      </c>
      <c r="L58" s="5" t="s">
        <v>798</v>
      </c>
      <c r="N58" s="162" t="s">
        <v>1485</v>
      </c>
      <c r="T58" s="12" t="s">
        <v>1490</v>
      </c>
      <c r="W58" s="3">
        <v>77.125</v>
      </c>
      <c r="AA58" s="5"/>
      <c r="AF58" s="3">
        <v>5.51</v>
      </c>
      <c r="AG58" s="11" t="s">
        <v>274</v>
      </c>
      <c r="AK58" s="3">
        <v>29.74</v>
      </c>
      <c r="AQ58" s="3">
        <v>0</v>
      </c>
      <c r="AR58" s="3">
        <v>6.7960000000000003</v>
      </c>
      <c r="AS58" s="6">
        <v>6.7960000000000003</v>
      </c>
      <c r="AV58" s="3">
        <v>0.36</v>
      </c>
      <c r="AX58" s="168">
        <v>18.87777777777778</v>
      </c>
      <c r="AY58" s="111"/>
      <c r="BB58" s="171">
        <v>-12.15</v>
      </c>
      <c r="BC58" s="5" t="s">
        <v>1489</v>
      </c>
      <c r="BE58" s="5">
        <v>2020</v>
      </c>
      <c r="BF58" s="3">
        <v>-21.5</v>
      </c>
      <c r="BG58" s="3">
        <v>3.4</v>
      </c>
      <c r="BI58" s="3">
        <v>0.98680000000000001</v>
      </c>
      <c r="BJ58" s="3">
        <v>3.3999999999999998E-3</v>
      </c>
      <c r="BZ58" s="3">
        <v>10.664579999999999</v>
      </c>
      <c r="CA58" s="3">
        <v>2.2670859999999999</v>
      </c>
      <c r="CB58" s="5"/>
      <c r="CC58" s="5"/>
      <c r="CE58" s="12" t="s">
        <v>1491</v>
      </c>
      <c r="CO58" s="169">
        <v>2.6709999999999998</v>
      </c>
      <c r="CP58" s="169">
        <v>3.1276000000000002</v>
      </c>
      <c r="CQ58" s="169">
        <v>2.3359000000000001</v>
      </c>
      <c r="CR58" s="169"/>
      <c r="CS58" s="169">
        <v>2.0577000000000001</v>
      </c>
      <c r="CT58" s="169"/>
      <c r="CU58" s="169"/>
      <c r="CV58" s="169">
        <v>6.7920999999999996</v>
      </c>
      <c r="CW58" s="169">
        <v>21.052500000000002</v>
      </c>
      <c r="CX58" s="169">
        <v>13.3104</v>
      </c>
      <c r="CY58" s="169">
        <v>0</v>
      </c>
      <c r="CZ58" s="169">
        <v>12.837400000000001</v>
      </c>
      <c r="DA58" s="169">
        <v>2.0577000000000001</v>
      </c>
      <c r="DB58" s="169">
        <v>3.1492</v>
      </c>
      <c r="DC58" s="169">
        <v>0.54349999999999998</v>
      </c>
    </row>
    <row r="59" spans="1:107" ht="14.4" x14ac:dyDescent="0.3">
      <c r="A59" s="3" t="s">
        <v>1908</v>
      </c>
      <c r="B59" s="9" t="s">
        <v>1502</v>
      </c>
      <c r="C59" s="9" t="s">
        <v>1551</v>
      </c>
      <c r="D59" s="9" t="s">
        <v>1030</v>
      </c>
      <c r="E59" s="9">
        <v>2011</v>
      </c>
      <c r="F59" s="116">
        <v>6</v>
      </c>
      <c r="G59" s="116">
        <v>4</v>
      </c>
      <c r="H59" s="5"/>
      <c r="I59" s="8">
        <v>20</v>
      </c>
      <c r="J59" s="8">
        <v>50</v>
      </c>
      <c r="K59" s="5" t="s">
        <v>1488</v>
      </c>
      <c r="L59" s="5" t="s">
        <v>798</v>
      </c>
      <c r="N59" s="162" t="s">
        <v>1485</v>
      </c>
      <c r="T59" s="12" t="s">
        <v>1490</v>
      </c>
      <c r="W59" s="3">
        <v>77.197999999999993</v>
      </c>
      <c r="AA59" s="5"/>
      <c r="AF59" s="3">
        <v>5.12</v>
      </c>
      <c r="AG59" s="11" t="s">
        <v>274</v>
      </c>
      <c r="AK59" s="3">
        <v>22.42</v>
      </c>
      <c r="AQ59" s="3">
        <v>0</v>
      </c>
      <c r="AR59" s="3">
        <v>5.1920000000000002</v>
      </c>
      <c r="AS59" s="6">
        <v>5.1920000000000002</v>
      </c>
      <c r="AV59" s="3">
        <v>0.28999999999999998</v>
      </c>
      <c r="AX59" s="168">
        <v>17.903448275862072</v>
      </c>
      <c r="AY59" s="111"/>
      <c r="BB59" s="171">
        <v>-12.99</v>
      </c>
      <c r="BC59" s="5" t="s">
        <v>1489</v>
      </c>
      <c r="BE59" s="5">
        <v>2020</v>
      </c>
      <c r="BF59" s="3">
        <v>-76.3</v>
      </c>
      <c r="BG59" s="3">
        <v>3</v>
      </c>
      <c r="BI59" s="3">
        <v>0.93159999999999998</v>
      </c>
      <c r="BJ59" s="3">
        <v>3.0000000000000001E-3</v>
      </c>
      <c r="BZ59" s="3">
        <v>43.775118900000002</v>
      </c>
      <c r="CA59" s="3">
        <v>5.4838022620000002</v>
      </c>
      <c r="CB59" s="5"/>
      <c r="CC59" s="5"/>
      <c r="CE59" s="12" t="s">
        <v>1491</v>
      </c>
      <c r="CO59" s="169">
        <v>12.3339</v>
      </c>
      <c r="CP59" s="169">
        <v>0</v>
      </c>
      <c r="CQ59" s="169">
        <v>0</v>
      </c>
      <c r="CR59" s="169"/>
      <c r="CS59" s="169">
        <v>0</v>
      </c>
      <c r="CT59" s="169"/>
      <c r="CU59" s="169"/>
      <c r="CV59" s="169">
        <v>0</v>
      </c>
      <c r="CW59" s="169">
        <v>15.336499999999999</v>
      </c>
      <c r="CX59" s="169">
        <v>63.162399999999998</v>
      </c>
      <c r="CY59" s="169">
        <v>0.6452</v>
      </c>
      <c r="CZ59" s="169">
        <v>0</v>
      </c>
      <c r="DA59" s="169">
        <v>0</v>
      </c>
      <c r="DB59" s="169">
        <v>0</v>
      </c>
      <c r="DC59" s="169">
        <v>0</v>
      </c>
    </row>
    <row r="60" spans="1:107" ht="14.4" x14ac:dyDescent="0.3">
      <c r="A60" s="3" t="s">
        <v>1908</v>
      </c>
      <c r="B60" s="9" t="s">
        <v>1503</v>
      </c>
      <c r="C60" s="9" t="s">
        <v>1552</v>
      </c>
      <c r="D60" s="9" t="s">
        <v>1031</v>
      </c>
      <c r="E60" s="9">
        <v>2011</v>
      </c>
      <c r="F60" s="116">
        <v>3</v>
      </c>
      <c r="G60" s="116">
        <v>23</v>
      </c>
      <c r="H60" s="5"/>
      <c r="I60" s="8">
        <v>0</v>
      </c>
      <c r="J60" s="8">
        <v>20</v>
      </c>
      <c r="K60" s="5" t="s">
        <v>1487</v>
      </c>
      <c r="L60" s="5" t="s">
        <v>798</v>
      </c>
      <c r="N60" s="162" t="s">
        <v>1485</v>
      </c>
      <c r="T60" s="12" t="s">
        <v>1490</v>
      </c>
      <c r="W60" s="3">
        <v>49.845999999999997</v>
      </c>
      <c r="AA60" s="5"/>
      <c r="AF60" s="3">
        <v>6.4</v>
      </c>
      <c r="AG60" s="11" t="s">
        <v>274</v>
      </c>
      <c r="AK60" s="3">
        <v>9.66</v>
      </c>
      <c r="AQ60" s="3">
        <v>0</v>
      </c>
      <c r="AR60" s="3">
        <v>2.68</v>
      </c>
      <c r="AS60" s="6">
        <v>2.68</v>
      </c>
      <c r="AV60" s="3">
        <v>0.17</v>
      </c>
      <c r="AX60" s="168">
        <v>15.76470588235294</v>
      </c>
      <c r="AY60" s="111"/>
      <c r="BB60" s="171">
        <v>-12.44</v>
      </c>
      <c r="BC60" s="5" t="s">
        <v>1489</v>
      </c>
      <c r="BE60" s="5">
        <v>2020</v>
      </c>
      <c r="BF60" s="3">
        <v>53.8</v>
      </c>
      <c r="BG60" s="3">
        <v>3.5</v>
      </c>
      <c r="BI60" s="3">
        <v>1.0628</v>
      </c>
      <c r="BJ60" s="3">
        <v>3.5000000000000001E-3</v>
      </c>
      <c r="BZ60" s="3">
        <v>0.97642899999999999</v>
      </c>
      <c r="CA60" s="3">
        <v>1.109321</v>
      </c>
      <c r="CB60" s="5"/>
      <c r="CC60" s="5"/>
      <c r="CE60" s="12" t="s">
        <v>1491</v>
      </c>
      <c r="CO60" s="169">
        <v>24.731300000000001</v>
      </c>
      <c r="CP60" s="169">
        <v>0.86729999999999996</v>
      </c>
      <c r="CQ60" s="169">
        <v>14.011200000000001</v>
      </c>
      <c r="CR60" s="169"/>
      <c r="CS60" s="169">
        <v>1.6125</v>
      </c>
      <c r="CT60" s="169"/>
      <c r="CU60" s="169"/>
      <c r="CV60" s="169">
        <v>0</v>
      </c>
      <c r="CW60" s="169">
        <v>6.7424999999999997</v>
      </c>
      <c r="CX60" s="169">
        <v>3.9910000000000001</v>
      </c>
      <c r="CY60" s="169">
        <v>0</v>
      </c>
      <c r="CZ60" s="169">
        <v>6.8365999999999998</v>
      </c>
      <c r="DA60" s="169">
        <v>1.6125</v>
      </c>
      <c r="DB60" s="169">
        <v>5.3551000000000002</v>
      </c>
      <c r="DC60" s="169">
        <v>1.2238</v>
      </c>
    </row>
    <row r="61" spans="1:107" ht="14.4" x14ac:dyDescent="0.3">
      <c r="A61" s="3" t="s">
        <v>1908</v>
      </c>
      <c r="B61" s="9" t="s">
        <v>1503</v>
      </c>
      <c r="C61" s="9" t="s">
        <v>1552</v>
      </c>
      <c r="D61" s="9" t="s">
        <v>1032</v>
      </c>
      <c r="E61" s="9">
        <v>2011</v>
      </c>
      <c r="F61" s="116">
        <v>3</v>
      </c>
      <c r="G61" s="116">
        <v>23</v>
      </c>
      <c r="H61" s="5"/>
      <c r="I61" s="8">
        <v>20</v>
      </c>
      <c r="J61" s="8">
        <v>50</v>
      </c>
      <c r="K61" s="5" t="s">
        <v>1488</v>
      </c>
      <c r="L61" s="5" t="s">
        <v>798</v>
      </c>
      <c r="N61" s="162" t="s">
        <v>1485</v>
      </c>
      <c r="T61" s="12" t="s">
        <v>1490</v>
      </c>
      <c r="W61" s="3">
        <v>53.457000000000001</v>
      </c>
      <c r="AA61" s="5"/>
      <c r="AF61" s="3">
        <v>5.89</v>
      </c>
      <c r="AG61" s="11" t="s">
        <v>274</v>
      </c>
      <c r="AK61" s="3">
        <v>6.07</v>
      </c>
      <c r="AQ61" s="3">
        <v>0</v>
      </c>
      <c r="AR61" s="3">
        <v>1.512</v>
      </c>
      <c r="AS61" s="6">
        <v>1.512</v>
      </c>
      <c r="AV61" s="3">
        <v>0.1</v>
      </c>
      <c r="AX61" s="168">
        <v>15.12</v>
      </c>
      <c r="AY61" s="111"/>
      <c r="BB61" s="171">
        <v>-11.71</v>
      </c>
      <c r="BC61" s="5" t="s">
        <v>1489</v>
      </c>
      <c r="BE61" s="5">
        <v>2020</v>
      </c>
      <c r="BF61" s="3">
        <v>21.1</v>
      </c>
      <c r="BG61" s="3">
        <v>2.1</v>
      </c>
      <c r="BI61" s="3">
        <v>1.0298</v>
      </c>
      <c r="BJ61" s="3">
        <v>2.0999999999999999E-3</v>
      </c>
      <c r="BZ61" s="3">
        <v>0.99458099999999994</v>
      </c>
      <c r="CA61" s="3">
        <v>1.2241489999999999</v>
      </c>
      <c r="CB61" s="5"/>
      <c r="CC61" s="5"/>
      <c r="CE61" s="12" t="s">
        <v>1491</v>
      </c>
      <c r="CO61" s="169">
        <v>19.6816</v>
      </c>
      <c r="CP61" s="169">
        <v>1.6324000000000001</v>
      </c>
      <c r="CQ61" s="169">
        <v>14.596299999999999</v>
      </c>
      <c r="CR61" s="169"/>
      <c r="CS61" s="169">
        <v>0</v>
      </c>
      <c r="CT61" s="169"/>
      <c r="CU61" s="169"/>
      <c r="CV61" s="169">
        <v>0</v>
      </c>
      <c r="CW61" s="169">
        <v>6.6890000000000001</v>
      </c>
      <c r="CX61" s="169">
        <v>3.8314000000000004</v>
      </c>
      <c r="CY61" s="169">
        <v>0</v>
      </c>
      <c r="CZ61" s="169">
        <v>7.7999000000000001</v>
      </c>
      <c r="DA61" s="169">
        <v>0</v>
      </c>
      <c r="DB61" s="169">
        <v>4.7987000000000002</v>
      </c>
      <c r="DC61" s="169">
        <v>1.2685999999999999</v>
      </c>
    </row>
    <row r="62" spans="1:107" ht="14.4" x14ac:dyDescent="0.3">
      <c r="A62" s="3" t="s">
        <v>1908</v>
      </c>
      <c r="B62" s="9" t="s">
        <v>1504</v>
      </c>
      <c r="C62" s="9" t="s">
        <v>1553</v>
      </c>
      <c r="D62" s="9" t="s">
        <v>1033</v>
      </c>
      <c r="E62" s="9">
        <v>2011</v>
      </c>
      <c r="F62" s="116">
        <v>3</v>
      </c>
      <c r="G62" s="116">
        <v>25</v>
      </c>
      <c r="H62" s="5"/>
      <c r="I62" s="8">
        <v>0</v>
      </c>
      <c r="J62" s="8">
        <v>20</v>
      </c>
      <c r="K62" s="5" t="s">
        <v>1487</v>
      </c>
      <c r="L62" s="5" t="s">
        <v>798</v>
      </c>
      <c r="N62" s="162" t="s">
        <v>1485</v>
      </c>
      <c r="T62" s="12" t="s">
        <v>1490</v>
      </c>
      <c r="W62" s="3">
        <v>58.116</v>
      </c>
      <c r="AA62" s="5"/>
      <c r="AF62" s="3">
        <v>6.24</v>
      </c>
      <c r="AG62" s="11" t="s">
        <v>274</v>
      </c>
      <c r="AK62" s="3">
        <v>9.68</v>
      </c>
      <c r="AQ62" s="3">
        <v>0</v>
      </c>
      <c r="AR62" s="3">
        <v>2.1909999999999998</v>
      </c>
      <c r="AS62" s="6">
        <v>2.1909999999999998</v>
      </c>
      <c r="AV62" s="3">
        <v>0.14000000000000001</v>
      </c>
      <c r="AX62" s="168">
        <v>15.649999999999997</v>
      </c>
      <c r="AY62" s="111"/>
      <c r="BB62" s="171">
        <v>-13.81</v>
      </c>
      <c r="BC62" s="5" t="s">
        <v>1489</v>
      </c>
      <c r="BE62" s="5">
        <v>2020</v>
      </c>
      <c r="BF62" s="3">
        <v>45.2</v>
      </c>
      <c r="BG62" s="3">
        <v>2.2999999999999998</v>
      </c>
      <c r="BI62" s="3">
        <v>1.054</v>
      </c>
      <c r="BJ62" s="3">
        <v>2.3E-3</v>
      </c>
      <c r="BZ62" s="3">
        <v>0.84558099999999992</v>
      </c>
      <c r="CA62" s="3">
        <v>0.96068600000000004</v>
      </c>
      <c r="CB62" s="5"/>
      <c r="CC62" s="5"/>
      <c r="CE62" s="12" t="s">
        <v>1491</v>
      </c>
      <c r="CO62" s="169">
        <v>8.9091000000000005</v>
      </c>
      <c r="CP62" s="169">
        <v>0.89570000000000005</v>
      </c>
      <c r="CQ62" s="169">
        <v>1.3227</v>
      </c>
      <c r="CR62" s="169"/>
      <c r="CS62" s="169">
        <v>1.0128999999999999</v>
      </c>
      <c r="CT62" s="169"/>
      <c r="CU62" s="169"/>
      <c r="CV62" s="169">
        <v>0</v>
      </c>
      <c r="CW62" s="169">
        <v>38.401899999999998</v>
      </c>
      <c r="CX62" s="169">
        <v>3.3045</v>
      </c>
      <c r="CY62" s="169">
        <v>0</v>
      </c>
      <c r="CZ62" s="169">
        <v>13.4834</v>
      </c>
      <c r="DA62" s="169">
        <v>1.0128999999999999</v>
      </c>
      <c r="DB62" s="169">
        <v>0</v>
      </c>
      <c r="DC62" s="169">
        <v>0.45679999999999998</v>
      </c>
    </row>
    <row r="63" spans="1:107" ht="14.4" x14ac:dyDescent="0.3">
      <c r="A63" s="3" t="s">
        <v>1908</v>
      </c>
      <c r="B63" s="9" t="s">
        <v>1504</v>
      </c>
      <c r="C63" s="9" t="s">
        <v>1553</v>
      </c>
      <c r="D63" s="9" t="s">
        <v>1034</v>
      </c>
      <c r="E63" s="9">
        <v>2011</v>
      </c>
      <c r="F63" s="116">
        <v>3</v>
      </c>
      <c r="G63" s="116">
        <v>25</v>
      </c>
      <c r="H63" s="5"/>
      <c r="I63" s="8">
        <v>20</v>
      </c>
      <c r="J63" s="8">
        <v>50</v>
      </c>
      <c r="K63" s="5" t="s">
        <v>1488</v>
      </c>
      <c r="L63" s="5" t="s">
        <v>798</v>
      </c>
      <c r="N63" s="162" t="s">
        <v>1485</v>
      </c>
      <c r="T63" s="12" t="s">
        <v>1490</v>
      </c>
      <c r="W63" s="3">
        <v>74.489000000000004</v>
      </c>
      <c r="AA63" s="5"/>
      <c r="AF63" s="3">
        <v>5.86</v>
      </c>
      <c r="AG63" s="11" t="s">
        <v>274</v>
      </c>
      <c r="AK63" s="3">
        <v>4.76</v>
      </c>
      <c r="AQ63" s="3">
        <v>0</v>
      </c>
      <c r="AR63" s="3">
        <v>1.262</v>
      </c>
      <c r="AS63" s="6">
        <v>1.262</v>
      </c>
      <c r="AV63" s="3">
        <v>0.09</v>
      </c>
      <c r="AX63" s="168">
        <v>14.022222222222222</v>
      </c>
      <c r="AY63" s="111"/>
      <c r="BB63" s="171">
        <v>-12.48</v>
      </c>
      <c r="BC63" s="5" t="s">
        <v>1489</v>
      </c>
      <c r="BE63" s="5">
        <v>2020</v>
      </c>
      <c r="BF63" s="3">
        <v>-22.4</v>
      </c>
      <c r="BG63" s="3">
        <v>3</v>
      </c>
      <c r="BI63" s="3">
        <v>0.9859</v>
      </c>
      <c r="BJ63" s="3">
        <v>3.0000000000000001E-3</v>
      </c>
      <c r="BZ63" s="3">
        <v>1.773018</v>
      </c>
      <c r="CA63" s="3">
        <v>3.3602059999999998</v>
      </c>
      <c r="CB63" s="5"/>
      <c r="CC63" s="5"/>
      <c r="CE63" s="12" t="s">
        <v>1491</v>
      </c>
      <c r="CO63" s="169">
        <v>7.1045999999999996</v>
      </c>
      <c r="CP63" s="169">
        <v>1.2847</v>
      </c>
      <c r="CQ63" s="169">
        <v>1.6366000000000001</v>
      </c>
      <c r="CR63" s="169"/>
      <c r="CS63" s="169">
        <v>1.2118</v>
      </c>
      <c r="CT63" s="169"/>
      <c r="CU63" s="169"/>
      <c r="CV63" s="169">
        <v>0</v>
      </c>
      <c r="CW63" s="169">
        <v>33.625700000000002</v>
      </c>
      <c r="CX63" s="169">
        <v>4.6966999999999999</v>
      </c>
      <c r="CY63" s="169">
        <v>0.53390000000000004</v>
      </c>
      <c r="CZ63" s="169">
        <v>12.855600000000001</v>
      </c>
      <c r="DA63" s="169">
        <v>1.2118</v>
      </c>
      <c r="DB63" s="169">
        <v>0</v>
      </c>
      <c r="DC63" s="169">
        <v>0</v>
      </c>
    </row>
    <row r="64" spans="1:107" ht="14.4" x14ac:dyDescent="0.3">
      <c r="A64" s="3" t="s">
        <v>1908</v>
      </c>
      <c r="B64" s="9" t="s">
        <v>1504</v>
      </c>
      <c r="C64" s="9" t="s">
        <v>1554</v>
      </c>
      <c r="D64" s="9" t="s">
        <v>1035</v>
      </c>
      <c r="E64" s="9">
        <v>2011</v>
      </c>
      <c r="F64" s="116">
        <v>3</v>
      </c>
      <c r="G64" s="116">
        <v>28</v>
      </c>
      <c r="H64" s="5"/>
      <c r="I64" s="8">
        <v>0</v>
      </c>
      <c r="J64" s="8">
        <v>20</v>
      </c>
      <c r="K64" s="5" t="s">
        <v>1487</v>
      </c>
      <c r="L64" s="5" t="s">
        <v>798</v>
      </c>
      <c r="N64" s="162" t="s">
        <v>1485</v>
      </c>
      <c r="T64" s="12" t="s">
        <v>1490</v>
      </c>
      <c r="W64" s="3">
        <v>76.462999999999994</v>
      </c>
      <c r="AA64" s="5"/>
      <c r="AF64" s="3">
        <v>6.3</v>
      </c>
      <c r="AG64" s="11" t="s">
        <v>274</v>
      </c>
      <c r="AK64" s="3">
        <v>33.630000000000003</v>
      </c>
      <c r="AQ64" s="3">
        <v>0</v>
      </c>
      <c r="AR64" s="3">
        <v>6.5179999999999998</v>
      </c>
      <c r="AS64" s="6">
        <v>6.5179999999999998</v>
      </c>
      <c r="AV64" s="3">
        <v>0.34</v>
      </c>
      <c r="AX64" s="168">
        <v>19.170588235294115</v>
      </c>
      <c r="AY64" s="111"/>
      <c r="BB64" s="171">
        <v>-14.88</v>
      </c>
      <c r="BC64" s="5" t="s">
        <v>1489</v>
      </c>
      <c r="BE64" s="5">
        <v>2020</v>
      </c>
      <c r="BF64" s="3">
        <v>-0.6</v>
      </c>
      <c r="BG64" s="3">
        <v>1.8</v>
      </c>
      <c r="BI64" s="3">
        <v>1.0079</v>
      </c>
      <c r="BJ64" s="3">
        <v>1.8E-3</v>
      </c>
      <c r="BZ64" s="3">
        <v>20.385906370000001</v>
      </c>
      <c r="CA64" s="3">
        <v>7.5031967789999996</v>
      </c>
      <c r="CB64" s="5"/>
      <c r="CC64" s="5"/>
      <c r="CE64" s="12" t="s">
        <v>1491</v>
      </c>
      <c r="CO64" s="169">
        <v>8.9091000000000005</v>
      </c>
      <c r="CP64" s="169">
        <v>0.89570000000000005</v>
      </c>
      <c r="CQ64" s="169">
        <v>1.3227</v>
      </c>
      <c r="CR64" s="169"/>
      <c r="CS64" s="169">
        <v>1.0128999999999999</v>
      </c>
      <c r="CT64" s="169"/>
      <c r="CU64" s="169"/>
      <c r="CV64" s="169">
        <v>0</v>
      </c>
      <c r="CW64" s="169">
        <v>38.401899999999998</v>
      </c>
      <c r="CX64" s="169">
        <v>3.3045</v>
      </c>
      <c r="CY64" s="169">
        <v>0</v>
      </c>
      <c r="CZ64" s="169">
        <v>13.4834</v>
      </c>
      <c r="DA64" s="169">
        <v>1.0128999999999999</v>
      </c>
      <c r="DB64" s="169">
        <v>0</v>
      </c>
      <c r="DC64" s="169">
        <v>0.45679999999999998</v>
      </c>
    </row>
    <row r="65" spans="1:107" ht="14.4" x14ac:dyDescent="0.3">
      <c r="A65" s="3" t="s">
        <v>1908</v>
      </c>
      <c r="B65" s="9" t="s">
        <v>1504</v>
      </c>
      <c r="C65" s="9" t="s">
        <v>1554</v>
      </c>
      <c r="D65" s="9" t="s">
        <v>1036</v>
      </c>
      <c r="E65" s="9">
        <v>2011</v>
      </c>
      <c r="F65" s="116">
        <v>3</v>
      </c>
      <c r="G65" s="116">
        <v>28</v>
      </c>
      <c r="H65" s="5"/>
      <c r="I65" s="8">
        <v>20</v>
      </c>
      <c r="J65" s="8">
        <v>50</v>
      </c>
      <c r="K65" s="5" t="s">
        <v>1488</v>
      </c>
      <c r="L65" s="5" t="s">
        <v>798</v>
      </c>
      <c r="N65" s="162" t="s">
        <v>1485</v>
      </c>
      <c r="T65" s="12" t="s">
        <v>1490</v>
      </c>
      <c r="W65" s="3">
        <v>75.349000000000004</v>
      </c>
      <c r="AA65" s="5"/>
      <c r="AF65" s="3">
        <v>6.32</v>
      </c>
      <c r="AG65" s="11" t="s">
        <v>274</v>
      </c>
      <c r="AK65" s="3">
        <v>29.34</v>
      </c>
      <c r="AQ65" s="3">
        <v>0</v>
      </c>
      <c r="AR65" s="3">
        <v>5.6040000000000001</v>
      </c>
      <c r="AS65" s="6">
        <v>5.6040000000000001</v>
      </c>
      <c r="AV65" s="3">
        <v>0.3</v>
      </c>
      <c r="AX65" s="168">
        <v>18.68</v>
      </c>
      <c r="AY65" s="111"/>
      <c r="BB65" s="171">
        <v>-14.2</v>
      </c>
      <c r="BC65" s="5" t="s">
        <v>1489</v>
      </c>
      <c r="BE65" s="5">
        <v>2020</v>
      </c>
      <c r="BF65" s="3">
        <v>-55.1</v>
      </c>
      <c r="BG65" s="3">
        <v>1.8</v>
      </c>
      <c r="BI65" s="3">
        <v>0.95289999999999997</v>
      </c>
      <c r="BJ65" s="3">
        <v>1.8E-3</v>
      </c>
      <c r="BZ65" s="3">
        <v>13.45172</v>
      </c>
      <c r="CA65" s="3">
        <v>7.1444870000000007</v>
      </c>
      <c r="CB65" s="5"/>
      <c r="CC65" s="5"/>
      <c r="CE65" s="12" t="s">
        <v>1491</v>
      </c>
      <c r="CO65" s="169">
        <v>7.1045999999999996</v>
      </c>
      <c r="CP65" s="169">
        <v>1.2847</v>
      </c>
      <c r="CQ65" s="169">
        <v>1.6366000000000001</v>
      </c>
      <c r="CR65" s="169"/>
      <c r="CS65" s="169">
        <v>1.2118</v>
      </c>
      <c r="CT65" s="169"/>
      <c r="CU65" s="169"/>
      <c r="CV65" s="169">
        <v>0</v>
      </c>
      <c r="CW65" s="169">
        <v>33.625700000000002</v>
      </c>
      <c r="CX65" s="169">
        <v>4.6966999999999999</v>
      </c>
      <c r="CY65" s="169">
        <v>0.53390000000000004</v>
      </c>
      <c r="CZ65" s="169">
        <v>12.855600000000001</v>
      </c>
      <c r="DA65" s="169">
        <v>1.2118</v>
      </c>
      <c r="DB65" s="169">
        <v>0</v>
      </c>
      <c r="DC65" s="169">
        <v>0</v>
      </c>
    </row>
    <row r="66" spans="1:107" ht="14.4" x14ac:dyDescent="0.3">
      <c r="A66" s="3" t="s">
        <v>1908</v>
      </c>
      <c r="B66" s="9" t="s">
        <v>1505</v>
      </c>
      <c r="C66" s="9" t="s">
        <v>1555</v>
      </c>
      <c r="D66" s="9" t="s">
        <v>1037</v>
      </c>
      <c r="E66" s="9">
        <v>2011</v>
      </c>
      <c r="F66" s="116">
        <v>3</v>
      </c>
      <c r="G66" s="116">
        <v>24</v>
      </c>
      <c r="H66" s="5"/>
      <c r="I66" s="8">
        <v>0</v>
      </c>
      <c r="J66" s="8">
        <v>20</v>
      </c>
      <c r="K66" s="5" t="s">
        <v>1487</v>
      </c>
      <c r="L66" s="5" t="s">
        <v>798</v>
      </c>
      <c r="N66" s="162" t="s">
        <v>1485</v>
      </c>
      <c r="T66" s="12" t="s">
        <v>1490</v>
      </c>
      <c r="W66" s="3">
        <v>28.524000000000001</v>
      </c>
      <c r="AA66" s="5"/>
      <c r="AF66" s="3">
        <v>6.51</v>
      </c>
      <c r="AG66" s="11" t="s">
        <v>274</v>
      </c>
      <c r="AK66" s="3">
        <v>6.85</v>
      </c>
      <c r="AQ66" s="3">
        <v>0</v>
      </c>
      <c r="AR66" s="3">
        <v>1.905</v>
      </c>
      <c r="AS66" s="6">
        <v>1.905</v>
      </c>
      <c r="AV66" s="3">
        <v>0.13</v>
      </c>
      <c r="AX66" s="168">
        <v>14.653846153846153</v>
      </c>
      <c r="AY66" s="111"/>
      <c r="BB66" s="171">
        <v>-16.6325</v>
      </c>
      <c r="BC66" s="5" t="s">
        <v>1489</v>
      </c>
      <c r="BE66" s="5">
        <v>2020</v>
      </c>
      <c r="BF66" s="3">
        <v>67.8</v>
      </c>
      <c r="BG66" s="3">
        <v>2</v>
      </c>
      <c r="BI66" s="3">
        <v>1.0769</v>
      </c>
      <c r="BJ66" s="3">
        <v>2E-3</v>
      </c>
      <c r="BZ66" s="3">
        <v>0.91070499999999999</v>
      </c>
      <c r="CA66" s="3">
        <v>1.2026439999999998</v>
      </c>
      <c r="CB66" s="5"/>
      <c r="CC66" s="5"/>
      <c r="CE66" s="12" t="s">
        <v>1491</v>
      </c>
      <c r="CO66" s="169">
        <v>40.465699999999998</v>
      </c>
      <c r="CP66" s="169">
        <v>9.9260000000000002</v>
      </c>
      <c r="CQ66" s="169">
        <v>19.616900000000001</v>
      </c>
      <c r="CR66" s="169"/>
      <c r="CS66" s="169">
        <v>0</v>
      </c>
      <c r="CT66" s="169"/>
      <c r="CU66" s="169"/>
      <c r="CV66" s="169">
        <v>0</v>
      </c>
      <c r="CW66" s="169">
        <v>5.1970999999999998</v>
      </c>
      <c r="CX66" s="169">
        <v>0.89100000000000001</v>
      </c>
      <c r="CY66" s="169">
        <v>0</v>
      </c>
      <c r="CZ66" s="169">
        <v>4.0938999999999997</v>
      </c>
      <c r="DA66" s="169">
        <v>0</v>
      </c>
      <c r="DB66" s="169">
        <v>3.3252999999999999</v>
      </c>
      <c r="DC66" s="169">
        <v>0</v>
      </c>
    </row>
    <row r="67" spans="1:107" ht="14.4" x14ac:dyDescent="0.3">
      <c r="A67" s="3" t="s">
        <v>1908</v>
      </c>
      <c r="B67" s="9" t="s">
        <v>1505</v>
      </c>
      <c r="C67" s="9" t="s">
        <v>1555</v>
      </c>
      <c r="D67" s="9" t="s">
        <v>1038</v>
      </c>
      <c r="E67" s="9">
        <v>2011</v>
      </c>
      <c r="F67" s="116">
        <v>3</v>
      </c>
      <c r="G67" s="116">
        <v>24</v>
      </c>
      <c r="H67" s="5"/>
      <c r="I67" s="8">
        <v>20</v>
      </c>
      <c r="J67" s="8">
        <v>50</v>
      </c>
      <c r="K67" s="5" t="s">
        <v>1488</v>
      </c>
      <c r="L67" s="5" t="s">
        <v>798</v>
      </c>
      <c r="N67" s="162" t="s">
        <v>1485</v>
      </c>
      <c r="T67" s="12" t="s">
        <v>1490</v>
      </c>
      <c r="W67" s="3">
        <v>37.945999999999998</v>
      </c>
      <c r="AA67" s="5"/>
      <c r="AF67" s="3">
        <v>5.65</v>
      </c>
      <c r="AG67" s="11" t="s">
        <v>274</v>
      </c>
      <c r="AK67" s="3">
        <v>3</v>
      </c>
      <c r="AQ67" s="3">
        <v>0</v>
      </c>
      <c r="AR67" s="3">
        <v>1.042</v>
      </c>
      <c r="AS67" s="6">
        <v>1.042</v>
      </c>
      <c r="AV67" s="3">
        <v>7.0000000000000007E-2</v>
      </c>
      <c r="AX67" s="168">
        <v>14.885714285714284</v>
      </c>
      <c r="AY67" s="111"/>
      <c r="BB67" s="171">
        <v>-14.179500000000001</v>
      </c>
      <c r="BC67" s="5" t="s">
        <v>1489</v>
      </c>
      <c r="BE67" s="5">
        <v>2020</v>
      </c>
      <c r="BF67" s="3">
        <v>38.1</v>
      </c>
      <c r="BG67" s="3">
        <v>1.9</v>
      </c>
      <c r="BI67" s="3">
        <v>1.0468999999999999</v>
      </c>
      <c r="BJ67" s="3">
        <v>1.9E-3</v>
      </c>
      <c r="BZ67" s="3">
        <v>1.254086</v>
      </c>
      <c r="CA67" s="3">
        <v>1.7366709999999999</v>
      </c>
      <c r="CB67" s="5"/>
      <c r="CC67" s="5"/>
      <c r="CE67" s="12" t="s">
        <v>1491</v>
      </c>
      <c r="CO67" s="169">
        <v>33.922600000000003</v>
      </c>
      <c r="CP67" s="169">
        <v>13.6708</v>
      </c>
      <c r="CQ67" s="169">
        <v>27.184999999999999</v>
      </c>
      <c r="CR67" s="169"/>
      <c r="CS67" s="169">
        <v>0</v>
      </c>
      <c r="CT67" s="169"/>
      <c r="CU67" s="169"/>
      <c r="CV67" s="169">
        <v>0</v>
      </c>
      <c r="CW67" s="169">
        <v>4.4002999999999997</v>
      </c>
      <c r="CX67" s="169">
        <v>0.83889999999999998</v>
      </c>
      <c r="CY67" s="169">
        <v>0</v>
      </c>
      <c r="CZ67" s="169">
        <v>4.9852999999999996</v>
      </c>
      <c r="DA67" s="169">
        <v>0</v>
      </c>
      <c r="DB67" s="169">
        <v>1.4681999999999999</v>
      </c>
      <c r="DC67" s="169">
        <v>0</v>
      </c>
    </row>
    <row r="68" spans="1:107" ht="14.4" x14ac:dyDescent="0.3">
      <c r="A68" s="3" t="s">
        <v>1908</v>
      </c>
      <c r="B68" s="9" t="s">
        <v>1505</v>
      </c>
      <c r="C68" s="9" t="s">
        <v>1556</v>
      </c>
      <c r="D68" s="9" t="s">
        <v>1039</v>
      </c>
      <c r="E68" s="9">
        <v>2011</v>
      </c>
      <c r="F68" s="116">
        <v>3</v>
      </c>
      <c r="G68" s="116">
        <v>24</v>
      </c>
      <c r="H68" s="5"/>
      <c r="I68" s="8">
        <v>0</v>
      </c>
      <c r="J68" s="8">
        <v>20</v>
      </c>
      <c r="K68" s="5" t="s">
        <v>1487</v>
      </c>
      <c r="L68" s="5" t="s">
        <v>798</v>
      </c>
      <c r="N68" s="162" t="s">
        <v>1485</v>
      </c>
      <c r="T68" s="12" t="s">
        <v>1490</v>
      </c>
      <c r="W68" s="3">
        <v>62.01</v>
      </c>
      <c r="AA68" s="5"/>
      <c r="AF68" s="3">
        <v>6.22</v>
      </c>
      <c r="AG68" s="11" t="s">
        <v>274</v>
      </c>
      <c r="AK68" s="3">
        <v>8.4499999999999993</v>
      </c>
      <c r="AQ68" s="3">
        <v>0</v>
      </c>
      <c r="AR68" s="3">
        <v>2.0569999999999999</v>
      </c>
      <c r="AS68" s="6">
        <v>2.0569999999999999</v>
      </c>
      <c r="AV68" s="3">
        <v>0.13</v>
      </c>
      <c r="AX68" s="168">
        <v>15.823076923076922</v>
      </c>
      <c r="AY68" s="111"/>
      <c r="BB68" s="171">
        <v>-13.65</v>
      </c>
      <c r="BC68" s="5" t="s">
        <v>1489</v>
      </c>
      <c r="BE68" s="5">
        <v>2020</v>
      </c>
      <c r="BF68" s="3">
        <v>20.2</v>
      </c>
      <c r="BG68" s="3">
        <v>1.9</v>
      </c>
      <c r="BI68" s="3">
        <v>1.0288999999999999</v>
      </c>
      <c r="BJ68" s="3">
        <v>1.9E-3</v>
      </c>
      <c r="BZ68" s="3">
        <v>2.0639259999999999</v>
      </c>
      <c r="CA68" s="3">
        <v>2.474091</v>
      </c>
      <c r="CB68" s="5"/>
      <c r="CC68" s="5"/>
      <c r="CE68" s="12" t="s">
        <v>1491</v>
      </c>
      <c r="CO68" s="169">
        <v>40.465699999999998</v>
      </c>
      <c r="CP68" s="169">
        <v>9.9260000000000002</v>
      </c>
      <c r="CQ68" s="169">
        <v>19.616900000000001</v>
      </c>
      <c r="CR68" s="169"/>
      <c r="CS68" s="169">
        <v>0</v>
      </c>
      <c r="CT68" s="169"/>
      <c r="CU68" s="169"/>
      <c r="CV68" s="169">
        <v>0</v>
      </c>
      <c r="CW68" s="169">
        <v>5.1970999999999998</v>
      </c>
      <c r="CX68" s="169">
        <v>0.89100000000000001</v>
      </c>
      <c r="CY68" s="169">
        <v>0</v>
      </c>
      <c r="CZ68" s="169">
        <v>4.0938999999999997</v>
      </c>
      <c r="DA68" s="169">
        <v>0</v>
      </c>
      <c r="DB68" s="169">
        <v>3.3252999999999999</v>
      </c>
      <c r="DC68" s="169">
        <v>0</v>
      </c>
    </row>
    <row r="69" spans="1:107" ht="14.4" x14ac:dyDescent="0.3">
      <c r="A69" s="3" t="s">
        <v>1908</v>
      </c>
      <c r="B69" s="9" t="s">
        <v>1505</v>
      </c>
      <c r="C69" s="9" t="s">
        <v>1556</v>
      </c>
      <c r="D69" s="9" t="s">
        <v>1040</v>
      </c>
      <c r="E69" s="9">
        <v>2011</v>
      </c>
      <c r="F69" s="116">
        <v>3</v>
      </c>
      <c r="G69" s="116">
        <v>24</v>
      </c>
      <c r="H69" s="5"/>
      <c r="I69" s="8">
        <v>20</v>
      </c>
      <c r="J69" s="8">
        <v>50</v>
      </c>
      <c r="K69" s="5" t="s">
        <v>1488</v>
      </c>
      <c r="L69" s="5" t="s">
        <v>798</v>
      </c>
      <c r="N69" s="162" t="s">
        <v>1485</v>
      </c>
      <c r="T69" s="12" t="s">
        <v>1490</v>
      </c>
      <c r="W69" s="3">
        <v>58.088000000000001</v>
      </c>
      <c r="AA69" s="5"/>
      <c r="AF69" s="3">
        <v>5.62</v>
      </c>
      <c r="AG69" s="11" t="s">
        <v>274</v>
      </c>
      <c r="AK69" s="3">
        <v>5.6</v>
      </c>
      <c r="AQ69" s="3">
        <v>0</v>
      </c>
      <c r="AR69" s="3">
        <v>1.1419999999999999</v>
      </c>
      <c r="AS69" s="6">
        <v>1.1419999999999999</v>
      </c>
      <c r="AV69" s="3">
        <v>0.08</v>
      </c>
      <c r="AX69" s="168">
        <v>14.274999999999999</v>
      </c>
      <c r="AY69" s="111"/>
      <c r="BB69" s="171">
        <v>-13.91</v>
      </c>
      <c r="BC69" s="5" t="s">
        <v>1489</v>
      </c>
      <c r="BE69" s="5">
        <v>2020</v>
      </c>
      <c r="BF69" s="3">
        <v>-69.7</v>
      </c>
      <c r="BG69" s="3">
        <v>1.9</v>
      </c>
      <c r="BI69" s="3">
        <v>0.93820000000000003</v>
      </c>
      <c r="BJ69" s="3">
        <v>1.9E-3</v>
      </c>
      <c r="BZ69" s="3">
        <v>1.9822580000000001</v>
      </c>
      <c r="CA69" s="3">
        <v>2.954253</v>
      </c>
      <c r="CB69" s="5"/>
      <c r="CC69" s="5"/>
      <c r="CE69" s="12" t="s">
        <v>1491</v>
      </c>
      <c r="CO69" s="169">
        <v>33.922600000000003</v>
      </c>
      <c r="CP69" s="169">
        <v>13.6708</v>
      </c>
      <c r="CQ69" s="169">
        <v>27.184999999999999</v>
      </c>
      <c r="CR69" s="169"/>
      <c r="CS69" s="169">
        <v>0</v>
      </c>
      <c r="CT69" s="169"/>
      <c r="CU69" s="169"/>
      <c r="CV69" s="169">
        <v>0</v>
      </c>
      <c r="CW69" s="169">
        <v>4.4002999999999997</v>
      </c>
      <c r="CX69" s="169">
        <v>0.83889999999999998</v>
      </c>
      <c r="CY69" s="169">
        <v>0</v>
      </c>
      <c r="CZ69" s="169">
        <v>4.9852999999999996</v>
      </c>
      <c r="DA69" s="169">
        <v>0</v>
      </c>
      <c r="DB69" s="169">
        <v>1.4681999999999999</v>
      </c>
      <c r="DC69" s="169">
        <v>0</v>
      </c>
    </row>
    <row r="70" spans="1:107" ht="14.4" x14ac:dyDescent="0.3">
      <c r="A70" s="3" t="s">
        <v>1908</v>
      </c>
      <c r="B70" s="9" t="s">
        <v>1506</v>
      </c>
      <c r="C70" s="9" t="s">
        <v>1557</v>
      </c>
      <c r="D70" s="9" t="s">
        <v>1041</v>
      </c>
      <c r="E70" s="9">
        <v>2011</v>
      </c>
      <c r="F70" s="116">
        <v>3</v>
      </c>
      <c r="G70" s="116">
        <v>28</v>
      </c>
      <c r="H70" s="5"/>
      <c r="I70" s="8">
        <v>0</v>
      </c>
      <c r="J70" s="8">
        <v>20</v>
      </c>
      <c r="K70" s="5" t="s">
        <v>1487</v>
      </c>
      <c r="L70" s="5" t="s">
        <v>798</v>
      </c>
      <c r="N70" s="162" t="s">
        <v>1485</v>
      </c>
      <c r="T70" s="12" t="s">
        <v>1490</v>
      </c>
      <c r="W70" s="3">
        <v>41.881</v>
      </c>
      <c r="AA70" s="5"/>
      <c r="AF70" s="3">
        <v>7.45</v>
      </c>
      <c r="AG70" s="11" t="s">
        <v>274</v>
      </c>
      <c r="AK70" s="3">
        <v>10.09</v>
      </c>
      <c r="AQ70" s="3">
        <v>0</v>
      </c>
      <c r="AR70" s="3">
        <v>1.6459999999999999</v>
      </c>
      <c r="AS70" s="6">
        <v>1.6459999999999999</v>
      </c>
      <c r="AV70" s="3">
        <v>0.11</v>
      </c>
      <c r="AX70" s="168">
        <v>14.963636363636363</v>
      </c>
      <c r="AY70" s="111"/>
      <c r="BB70" s="171">
        <v>-14.21</v>
      </c>
      <c r="BC70" s="5" t="s">
        <v>1489</v>
      </c>
      <c r="BE70" s="5">
        <v>2020</v>
      </c>
      <c r="BF70" s="3">
        <v>24.3</v>
      </c>
      <c r="BG70" s="3">
        <v>2.2000000000000002</v>
      </c>
      <c r="BI70" s="3">
        <v>1.0329999999999999</v>
      </c>
      <c r="BJ70" s="3">
        <v>2.2000000000000001E-3</v>
      </c>
      <c r="BZ70" s="3">
        <v>2.0160110000000002</v>
      </c>
      <c r="CA70" s="3">
        <v>2.467022</v>
      </c>
      <c r="CB70" s="5"/>
      <c r="CC70" s="5"/>
      <c r="CE70" s="12" t="s">
        <v>1491</v>
      </c>
      <c r="CO70" s="169">
        <v>18.468699999999998</v>
      </c>
      <c r="CP70" s="169">
        <v>1.4879</v>
      </c>
      <c r="CQ70" s="169">
        <v>14.7409</v>
      </c>
      <c r="CR70" s="169"/>
      <c r="CS70" s="169">
        <v>4.1471999999999998</v>
      </c>
      <c r="CT70" s="169"/>
      <c r="CU70" s="169"/>
      <c r="CV70" s="169">
        <v>0</v>
      </c>
      <c r="CW70" s="169">
        <v>12.5501</v>
      </c>
      <c r="CX70" s="169">
        <v>11.4557</v>
      </c>
      <c r="CY70" s="169">
        <v>0</v>
      </c>
      <c r="CZ70" s="169">
        <v>6.6866000000000003</v>
      </c>
      <c r="DA70" s="169">
        <v>4.1471999999999998</v>
      </c>
      <c r="DB70" s="169">
        <v>8.3759999999999994</v>
      </c>
      <c r="DC70" s="169">
        <v>0.9153</v>
      </c>
    </row>
    <row r="71" spans="1:107" ht="14.4" x14ac:dyDescent="0.3">
      <c r="A71" s="3" t="s">
        <v>1908</v>
      </c>
      <c r="B71" s="9" t="s">
        <v>1506</v>
      </c>
      <c r="C71" s="9" t="s">
        <v>1557</v>
      </c>
      <c r="D71" s="9" t="s">
        <v>1042</v>
      </c>
      <c r="E71" s="9">
        <v>2011</v>
      </c>
      <c r="F71" s="116">
        <v>3</v>
      </c>
      <c r="G71" s="116">
        <v>28</v>
      </c>
      <c r="H71" s="5"/>
      <c r="I71" s="8">
        <v>20</v>
      </c>
      <c r="J71" s="8">
        <v>50</v>
      </c>
      <c r="K71" s="5" t="s">
        <v>1488</v>
      </c>
      <c r="L71" s="5" t="s">
        <v>798</v>
      </c>
      <c r="N71" s="162" t="s">
        <v>1485</v>
      </c>
      <c r="T71" s="12" t="s">
        <v>1490</v>
      </c>
      <c r="W71" s="3">
        <v>46.738</v>
      </c>
      <c r="AA71" s="5"/>
      <c r="AF71" s="3">
        <v>7.07</v>
      </c>
      <c r="AG71" s="11" t="s">
        <v>274</v>
      </c>
      <c r="AK71" s="3">
        <v>6.07</v>
      </c>
      <c r="AQ71" s="3">
        <v>0</v>
      </c>
      <c r="AR71" s="3">
        <v>0.92779999999999996</v>
      </c>
      <c r="AS71" s="6">
        <v>0.92800000000000005</v>
      </c>
      <c r="AV71" s="3">
        <v>7.0000000000000007E-2</v>
      </c>
      <c r="AX71" s="168">
        <v>13.254285714285713</v>
      </c>
      <c r="AY71" s="111"/>
      <c r="BB71" s="171">
        <v>-14.38</v>
      </c>
      <c r="BC71" s="5" t="s">
        <v>1489</v>
      </c>
      <c r="BE71" s="5">
        <v>2020</v>
      </c>
      <c r="BF71" s="3">
        <v>-37.4</v>
      </c>
      <c r="BG71" s="3">
        <v>2</v>
      </c>
      <c r="BI71" s="3">
        <v>0.9708</v>
      </c>
      <c r="BJ71" s="3">
        <v>2E-3</v>
      </c>
      <c r="BZ71" s="3">
        <v>2.5581809999999998</v>
      </c>
      <c r="CA71" s="3">
        <v>4.2621559999999894</v>
      </c>
      <c r="CB71" s="5"/>
      <c r="CC71" s="5"/>
      <c r="CE71" s="12" t="s">
        <v>1491</v>
      </c>
      <c r="CO71" s="169">
        <v>12.0105</v>
      </c>
      <c r="CP71" s="169">
        <v>1.419</v>
      </c>
      <c r="CQ71" s="169">
        <v>14.1485</v>
      </c>
      <c r="CR71" s="169"/>
      <c r="CS71" s="169">
        <v>3.4441999999999999</v>
      </c>
      <c r="CT71" s="169"/>
      <c r="CU71" s="169"/>
      <c r="CV71" s="169">
        <v>0</v>
      </c>
      <c r="CW71" s="169">
        <v>14.0609</v>
      </c>
      <c r="CX71" s="169">
        <v>12.8019</v>
      </c>
      <c r="CY71" s="169">
        <v>0</v>
      </c>
      <c r="CZ71" s="169">
        <v>7.7987000000000002</v>
      </c>
      <c r="DA71" s="169">
        <v>3.4441999999999999</v>
      </c>
      <c r="DB71" s="169">
        <v>9.4741</v>
      </c>
      <c r="DC71" s="169">
        <v>0.96560000000000001</v>
      </c>
    </row>
    <row r="72" spans="1:107" ht="14.4" x14ac:dyDescent="0.3">
      <c r="A72" s="3" t="s">
        <v>1908</v>
      </c>
      <c r="B72" s="9" t="s">
        <v>1507</v>
      </c>
      <c r="C72" s="9" t="s">
        <v>1558</v>
      </c>
      <c r="D72" s="9" t="s">
        <v>1043</v>
      </c>
      <c r="E72" s="9">
        <v>2011</v>
      </c>
      <c r="F72" s="116">
        <v>3</v>
      </c>
      <c r="G72" s="116">
        <v>30</v>
      </c>
      <c r="H72" s="5"/>
      <c r="I72" s="8">
        <v>0</v>
      </c>
      <c r="J72" s="8">
        <v>20</v>
      </c>
      <c r="K72" s="5" t="s">
        <v>1487</v>
      </c>
      <c r="L72" s="5" t="s">
        <v>798</v>
      </c>
      <c r="N72" s="162" t="s">
        <v>1485</v>
      </c>
      <c r="T72" s="12" t="s">
        <v>1490</v>
      </c>
      <c r="W72" s="3">
        <v>59.462000000000003</v>
      </c>
      <c r="AA72" s="5"/>
      <c r="AF72" s="3">
        <v>6.84</v>
      </c>
      <c r="AG72" s="11" t="s">
        <v>274</v>
      </c>
      <c r="AK72" s="3">
        <v>33.65</v>
      </c>
      <c r="AQ72" s="3">
        <v>0</v>
      </c>
      <c r="AR72" s="3">
        <v>6.1790000000000003</v>
      </c>
      <c r="AS72" s="6">
        <v>6.1790000000000003</v>
      </c>
      <c r="AV72" s="3">
        <v>0.32</v>
      </c>
      <c r="AX72" s="168">
        <v>19.309374999999999</v>
      </c>
      <c r="AY72" s="111"/>
      <c r="BB72" s="171">
        <v>-16.22</v>
      </c>
      <c r="BC72" s="5" t="s">
        <v>1489</v>
      </c>
      <c r="BE72" s="5">
        <v>2020</v>
      </c>
      <c r="BF72" s="3">
        <v>-1.4</v>
      </c>
      <c r="BG72" s="3">
        <v>1.8</v>
      </c>
      <c r="BI72" s="3">
        <v>1.0071000000000001</v>
      </c>
      <c r="BJ72" s="3">
        <v>1.8E-3</v>
      </c>
      <c r="BZ72" s="3">
        <v>5.4667259999999995</v>
      </c>
      <c r="CA72" s="3">
        <v>2.2481080000000002</v>
      </c>
      <c r="CB72" s="5"/>
      <c r="CC72" s="5"/>
      <c r="CE72" s="12" t="s">
        <v>1491</v>
      </c>
      <c r="CO72" s="169">
        <v>26.1235</v>
      </c>
      <c r="CP72" s="169">
        <v>1.9728000000000001</v>
      </c>
      <c r="CQ72" s="169">
        <v>11.046799999999999</v>
      </c>
      <c r="CR72" s="169"/>
      <c r="CS72" s="169">
        <v>0</v>
      </c>
      <c r="CT72" s="169"/>
      <c r="CU72" s="169"/>
      <c r="CV72" s="169">
        <v>0</v>
      </c>
      <c r="CW72" s="169">
        <v>11.4209</v>
      </c>
      <c r="CX72" s="169">
        <v>2.9159999999999999</v>
      </c>
      <c r="CY72" s="169">
        <v>0</v>
      </c>
      <c r="CZ72" s="169">
        <v>4.7374000000000001</v>
      </c>
      <c r="DA72" s="169">
        <v>0</v>
      </c>
      <c r="DB72" s="169">
        <v>4.7731000000000003</v>
      </c>
      <c r="DC72" s="169">
        <v>0.58520000000000005</v>
      </c>
    </row>
    <row r="73" spans="1:107" ht="14.4" x14ac:dyDescent="0.3">
      <c r="A73" s="3" t="s">
        <v>1908</v>
      </c>
      <c r="B73" s="9" t="s">
        <v>1507</v>
      </c>
      <c r="C73" s="9" t="s">
        <v>1558</v>
      </c>
      <c r="D73" s="9" t="s">
        <v>1044</v>
      </c>
      <c r="E73" s="9">
        <v>2011</v>
      </c>
      <c r="F73" s="116">
        <v>3</v>
      </c>
      <c r="G73" s="116">
        <v>30</v>
      </c>
      <c r="H73" s="5"/>
      <c r="I73" s="8">
        <v>20</v>
      </c>
      <c r="J73" s="8">
        <v>50</v>
      </c>
      <c r="K73" s="5" t="s">
        <v>1488</v>
      </c>
      <c r="L73" s="5" t="s">
        <v>798</v>
      </c>
      <c r="N73" s="162" t="s">
        <v>1485</v>
      </c>
      <c r="T73" s="12" t="s">
        <v>1490</v>
      </c>
      <c r="W73" s="3">
        <v>60.753999999999998</v>
      </c>
      <c r="AA73" s="5"/>
      <c r="AF73" s="3">
        <v>6.2</v>
      </c>
      <c r="AG73" s="11" t="s">
        <v>274</v>
      </c>
      <c r="AK73" s="3">
        <v>23.48</v>
      </c>
      <c r="AQ73" s="3">
        <v>0</v>
      </c>
      <c r="AR73" s="3">
        <v>4.04</v>
      </c>
      <c r="AS73" s="6">
        <v>4.04</v>
      </c>
      <c r="AV73" s="3">
        <v>0.2</v>
      </c>
      <c r="AX73" s="168">
        <v>20.2</v>
      </c>
      <c r="AY73" s="111"/>
      <c r="BB73" s="171">
        <v>-14.42</v>
      </c>
      <c r="BC73" s="5" t="s">
        <v>1489</v>
      </c>
      <c r="BE73" s="5">
        <v>2020</v>
      </c>
      <c r="BF73" s="3">
        <v>-76.3</v>
      </c>
      <c r="BG73" s="3">
        <v>1.8</v>
      </c>
      <c r="BI73" s="3">
        <v>0.93149999999999999</v>
      </c>
      <c r="BJ73" s="3">
        <v>1.8E-3</v>
      </c>
      <c r="BZ73" s="3">
        <v>6.8650869999999999</v>
      </c>
      <c r="CA73" s="3">
        <v>2.5261200000000001</v>
      </c>
      <c r="CB73" s="5"/>
      <c r="CC73" s="5"/>
      <c r="CE73" s="12" t="s">
        <v>1491</v>
      </c>
      <c r="CO73" s="169">
        <v>21.113299999999999</v>
      </c>
      <c r="CP73" s="169">
        <v>2.3006000000000002</v>
      </c>
      <c r="CQ73" s="169">
        <v>10.6539</v>
      </c>
      <c r="CR73" s="169"/>
      <c r="CS73" s="169">
        <v>0</v>
      </c>
      <c r="CT73" s="169"/>
      <c r="CU73" s="169"/>
      <c r="CV73" s="169">
        <v>0</v>
      </c>
      <c r="CW73" s="169">
        <v>14.6814</v>
      </c>
      <c r="CX73" s="169">
        <v>4.1193</v>
      </c>
      <c r="CY73" s="169">
        <v>0</v>
      </c>
      <c r="CZ73" s="169">
        <v>6.5487000000000002</v>
      </c>
      <c r="DA73" s="169">
        <v>0</v>
      </c>
      <c r="DB73" s="169">
        <v>5.5228999999999999</v>
      </c>
      <c r="DC73" s="169">
        <v>0.69369999999999998</v>
      </c>
    </row>
    <row r="74" spans="1:107" ht="14.4" x14ac:dyDescent="0.3">
      <c r="A74" s="3" t="s">
        <v>1908</v>
      </c>
      <c r="B74" s="9" t="s">
        <v>1508</v>
      </c>
      <c r="C74" s="9" t="s">
        <v>1559</v>
      </c>
      <c r="D74" s="9" t="s">
        <v>1045</v>
      </c>
      <c r="E74" s="9">
        <v>2011</v>
      </c>
      <c r="F74" s="116">
        <v>4</v>
      </c>
      <c r="G74" s="116">
        <v>1</v>
      </c>
      <c r="H74" s="5"/>
      <c r="I74" s="8">
        <v>0</v>
      </c>
      <c r="J74" s="8">
        <v>20</v>
      </c>
      <c r="K74" s="5" t="s">
        <v>1487</v>
      </c>
      <c r="L74" s="5" t="s">
        <v>798</v>
      </c>
      <c r="N74" s="162" t="s">
        <v>1485</v>
      </c>
      <c r="T74" s="12" t="s">
        <v>1490</v>
      </c>
      <c r="W74" s="3">
        <v>79.855999999999995</v>
      </c>
      <c r="AA74" s="5"/>
      <c r="AF74" s="3">
        <v>6.32</v>
      </c>
      <c r="AG74" s="11" t="s">
        <v>274</v>
      </c>
      <c r="AK74" s="3">
        <v>26.52</v>
      </c>
      <c r="AQ74" s="3">
        <v>0</v>
      </c>
      <c r="AR74" s="3">
        <v>5.37</v>
      </c>
      <c r="AS74" s="6">
        <v>5.37</v>
      </c>
      <c r="AV74" s="3">
        <v>0.28000000000000003</v>
      </c>
      <c r="AX74" s="168">
        <v>19.178571428571427</v>
      </c>
      <c r="AY74" s="111"/>
      <c r="BB74" s="171">
        <v>-13.88</v>
      </c>
      <c r="BC74" s="5" t="s">
        <v>1489</v>
      </c>
      <c r="BE74" s="5">
        <v>2020</v>
      </c>
      <c r="BF74" s="3">
        <v>2.4</v>
      </c>
      <c r="BG74" s="3">
        <v>1.9</v>
      </c>
      <c r="BI74" s="3">
        <v>1.0108999999999999</v>
      </c>
      <c r="BJ74" s="3">
        <v>1.9E-3</v>
      </c>
      <c r="BZ74" s="3">
        <v>7.3871350000000007</v>
      </c>
      <c r="CA74" s="3">
        <v>4.2795569999999996</v>
      </c>
      <c r="CB74" s="5"/>
      <c r="CC74" s="5"/>
      <c r="CE74" s="12" t="s">
        <v>1491</v>
      </c>
      <c r="CO74" s="169">
        <v>22.051300000000001</v>
      </c>
      <c r="CP74" s="169">
        <v>2.5215999999999998</v>
      </c>
      <c r="CQ74" s="169">
        <v>16.975000000000001</v>
      </c>
      <c r="CR74" s="169"/>
      <c r="CS74" s="169">
        <v>1.538</v>
      </c>
      <c r="CT74" s="169"/>
      <c r="CU74" s="169"/>
      <c r="CV74" s="169">
        <v>0</v>
      </c>
      <c r="CW74" s="169">
        <v>5.4311999999999996</v>
      </c>
      <c r="CX74" s="169">
        <v>2.0771000000000002</v>
      </c>
      <c r="CY74" s="169">
        <v>0</v>
      </c>
      <c r="CZ74" s="169">
        <v>7.3785999999999996</v>
      </c>
      <c r="DA74" s="169">
        <v>1.538</v>
      </c>
      <c r="DB74" s="169">
        <v>4.6246</v>
      </c>
      <c r="DC74" s="169">
        <v>1.1156999999999999</v>
      </c>
    </row>
    <row r="75" spans="1:107" ht="14.4" x14ac:dyDescent="0.3">
      <c r="A75" s="3" t="s">
        <v>1908</v>
      </c>
      <c r="B75" s="9" t="s">
        <v>1508</v>
      </c>
      <c r="C75" s="9" t="s">
        <v>1559</v>
      </c>
      <c r="D75" s="9" t="s">
        <v>1046</v>
      </c>
      <c r="E75" s="9">
        <v>2011</v>
      </c>
      <c r="F75" s="116">
        <v>4</v>
      </c>
      <c r="G75" s="116">
        <v>1</v>
      </c>
      <c r="H75" s="5"/>
      <c r="I75" s="8">
        <v>20</v>
      </c>
      <c r="J75" s="8">
        <v>50</v>
      </c>
      <c r="K75" s="5" t="s">
        <v>1488</v>
      </c>
      <c r="L75" s="5" t="s">
        <v>798</v>
      </c>
      <c r="N75" s="162" t="s">
        <v>1485</v>
      </c>
      <c r="T75" s="12" t="s">
        <v>1490</v>
      </c>
      <c r="W75" s="3">
        <v>81.436000000000007</v>
      </c>
      <c r="AA75" s="5"/>
      <c r="AF75" s="3">
        <v>5.5</v>
      </c>
      <c r="AG75" s="11" t="s">
        <v>274</v>
      </c>
      <c r="AK75" s="3">
        <v>12.53</v>
      </c>
      <c r="AQ75" s="3">
        <v>0</v>
      </c>
      <c r="AR75" s="3">
        <v>3.2389999999999999</v>
      </c>
      <c r="AS75" s="6">
        <v>3.2389999999999999</v>
      </c>
      <c r="AV75" s="3">
        <v>0.18</v>
      </c>
      <c r="AX75" s="168">
        <v>17.994444444444444</v>
      </c>
      <c r="AY75" s="111"/>
      <c r="BB75" s="171">
        <v>-14.2</v>
      </c>
      <c r="BC75" s="5" t="s">
        <v>1489</v>
      </c>
      <c r="BE75" s="5">
        <v>2020</v>
      </c>
      <c r="BF75" s="3">
        <v>3.9</v>
      </c>
      <c r="BG75" s="3">
        <v>1.9</v>
      </c>
      <c r="BI75" s="3">
        <v>1.0124</v>
      </c>
      <c r="BJ75" s="3">
        <v>1.9E-3</v>
      </c>
      <c r="BZ75" s="3">
        <v>7.1221110000000003</v>
      </c>
      <c r="CA75" s="3">
        <v>5.2835710000000002</v>
      </c>
      <c r="CB75" s="5"/>
      <c r="CC75" s="5"/>
      <c r="CE75" s="12" t="s">
        <v>1491</v>
      </c>
      <c r="CO75" s="169">
        <v>22.656600000000001</v>
      </c>
      <c r="CP75" s="169">
        <v>2.4416000000000002</v>
      </c>
      <c r="CQ75" s="169">
        <v>15.3789</v>
      </c>
      <c r="CR75" s="169"/>
      <c r="CS75" s="169">
        <v>0</v>
      </c>
      <c r="CT75" s="169"/>
      <c r="CU75" s="169"/>
      <c r="CV75" s="169">
        <v>4.37</v>
      </c>
      <c r="CW75" s="169">
        <v>5.2488999999999999</v>
      </c>
      <c r="CX75" s="169">
        <v>1.3440000000000001</v>
      </c>
      <c r="CY75" s="169">
        <v>0</v>
      </c>
      <c r="CZ75" s="169">
        <v>8.2714999999999996</v>
      </c>
      <c r="DA75" s="169">
        <v>0</v>
      </c>
      <c r="DB75" s="169">
        <v>5.9973000000000001</v>
      </c>
      <c r="DC75" s="169">
        <v>1.0149999999999999</v>
      </c>
    </row>
    <row r="76" spans="1:107" ht="14.4" x14ac:dyDescent="0.3">
      <c r="A76" s="3" t="s">
        <v>1908</v>
      </c>
      <c r="B76" s="9" t="s">
        <v>1508</v>
      </c>
      <c r="C76" s="9" t="s">
        <v>1560</v>
      </c>
      <c r="D76" s="9" t="s">
        <v>1047</v>
      </c>
      <c r="E76" s="9">
        <v>2011</v>
      </c>
      <c r="F76" s="116">
        <v>4</v>
      </c>
      <c r="G76" s="116">
        <v>1</v>
      </c>
      <c r="H76" s="5"/>
      <c r="I76" s="8">
        <v>0</v>
      </c>
      <c r="J76" s="8">
        <v>20</v>
      </c>
      <c r="K76" s="5" t="s">
        <v>1487</v>
      </c>
      <c r="L76" s="5" t="s">
        <v>798</v>
      </c>
      <c r="N76" s="162" t="s">
        <v>1485</v>
      </c>
      <c r="T76" s="12" t="s">
        <v>1490</v>
      </c>
      <c r="W76" s="3">
        <v>77.998999999999995</v>
      </c>
      <c r="AA76" s="5"/>
      <c r="AF76" s="3">
        <v>5.87</v>
      </c>
      <c r="AG76" s="11" t="s">
        <v>274</v>
      </c>
      <c r="AK76" s="3">
        <v>14.93</v>
      </c>
      <c r="AQ76" s="3">
        <v>0</v>
      </c>
      <c r="AR76" s="3">
        <v>4.7060000000000004</v>
      </c>
      <c r="AS76" s="6">
        <v>4.7060000000000004</v>
      </c>
      <c r="AV76" s="3">
        <v>0.3</v>
      </c>
      <c r="AX76" s="168">
        <v>15.686666666666669</v>
      </c>
      <c r="AY76" s="111"/>
      <c r="BB76" s="171">
        <v>-11.99</v>
      </c>
      <c r="BC76" s="5" t="s">
        <v>1489</v>
      </c>
      <c r="BE76" s="5">
        <v>2020</v>
      </c>
      <c r="BF76" s="3">
        <v>16.2</v>
      </c>
      <c r="BG76" s="3">
        <v>2</v>
      </c>
      <c r="BI76" s="3">
        <v>1.0247999999999999</v>
      </c>
      <c r="BJ76" s="3">
        <v>2E-3</v>
      </c>
      <c r="BZ76" s="3">
        <v>8.0524810000000002</v>
      </c>
      <c r="CA76" s="3">
        <v>5.2904989999999996</v>
      </c>
      <c r="CB76" s="5"/>
      <c r="CC76" s="5"/>
      <c r="CE76" s="12" t="s">
        <v>1491</v>
      </c>
      <c r="CO76" s="169">
        <v>22.051300000000001</v>
      </c>
      <c r="CP76" s="169">
        <v>2.5215999999999998</v>
      </c>
      <c r="CQ76" s="169">
        <v>16.975000000000001</v>
      </c>
      <c r="CR76" s="169"/>
      <c r="CS76" s="169">
        <v>1.538</v>
      </c>
      <c r="CT76" s="169"/>
      <c r="CU76" s="169"/>
      <c r="CV76" s="169">
        <v>0</v>
      </c>
      <c r="CW76" s="169">
        <v>5.4311999999999996</v>
      </c>
      <c r="CX76" s="169">
        <v>2.0771000000000002</v>
      </c>
      <c r="CY76" s="169">
        <v>0</v>
      </c>
      <c r="CZ76" s="169">
        <v>7.3785999999999996</v>
      </c>
      <c r="DA76" s="169">
        <v>1.538</v>
      </c>
      <c r="DB76" s="169">
        <v>4.6246</v>
      </c>
      <c r="DC76" s="169">
        <v>1.1156999999999999</v>
      </c>
    </row>
    <row r="77" spans="1:107" ht="14.4" x14ac:dyDescent="0.3">
      <c r="A77" s="3" t="s">
        <v>1908</v>
      </c>
      <c r="B77" s="9" t="s">
        <v>1508</v>
      </c>
      <c r="C77" s="9" t="s">
        <v>1560</v>
      </c>
      <c r="D77" s="9" t="s">
        <v>1048</v>
      </c>
      <c r="E77" s="9">
        <v>2011</v>
      </c>
      <c r="F77" s="116">
        <v>4</v>
      </c>
      <c r="G77" s="116">
        <v>1</v>
      </c>
      <c r="H77" s="5"/>
      <c r="I77" s="8">
        <v>20</v>
      </c>
      <c r="J77" s="8">
        <v>50</v>
      </c>
      <c r="K77" s="5" t="s">
        <v>1488</v>
      </c>
      <c r="L77" s="5" t="s">
        <v>798</v>
      </c>
      <c r="N77" s="162" t="s">
        <v>1485</v>
      </c>
      <c r="T77" s="12" t="s">
        <v>1490</v>
      </c>
      <c r="W77" s="3">
        <v>90.054000000000002</v>
      </c>
      <c r="AA77" s="5"/>
      <c r="AF77" s="3">
        <v>5.57</v>
      </c>
      <c r="AG77" s="11" t="s">
        <v>274</v>
      </c>
      <c r="AK77" s="3">
        <v>10.74</v>
      </c>
      <c r="AQ77" s="3">
        <v>0</v>
      </c>
      <c r="AR77" s="3">
        <v>2.419</v>
      </c>
      <c r="AS77" s="6">
        <v>2.419</v>
      </c>
      <c r="AV77" s="3">
        <v>0.18</v>
      </c>
      <c r="AX77" s="168">
        <v>13.43888888888889</v>
      </c>
      <c r="AY77" s="111"/>
      <c r="BB77" s="171">
        <v>-12.47</v>
      </c>
      <c r="BC77" s="5" t="s">
        <v>1489</v>
      </c>
      <c r="BE77" s="5">
        <v>2020</v>
      </c>
      <c r="BF77" s="3">
        <v>-69.5</v>
      </c>
      <c r="BG77" s="3">
        <v>1.7</v>
      </c>
      <c r="BI77" s="3">
        <v>0.93840000000000001</v>
      </c>
      <c r="BJ77" s="3">
        <v>1.6999999999999999E-3</v>
      </c>
      <c r="BZ77" s="3">
        <v>7.5323690000000001</v>
      </c>
      <c r="CA77" s="3">
        <v>6.1898350000000004</v>
      </c>
      <c r="CB77" s="5"/>
      <c r="CC77" s="5"/>
      <c r="CE77" s="12" t="s">
        <v>1491</v>
      </c>
      <c r="CO77" s="169">
        <v>22.656600000000001</v>
      </c>
      <c r="CP77" s="169">
        <v>2.4416000000000002</v>
      </c>
      <c r="CQ77" s="169">
        <v>15.3789</v>
      </c>
      <c r="CR77" s="169"/>
      <c r="CS77" s="169">
        <v>0</v>
      </c>
      <c r="CT77" s="169"/>
      <c r="CU77" s="169"/>
      <c r="CV77" s="169">
        <v>4.37</v>
      </c>
      <c r="CW77" s="169">
        <v>5.2488999999999999</v>
      </c>
      <c r="CX77" s="169">
        <v>1.3440000000000001</v>
      </c>
      <c r="CY77" s="169">
        <v>0</v>
      </c>
      <c r="CZ77" s="169">
        <v>8.2714999999999996</v>
      </c>
      <c r="DA77" s="169">
        <v>0</v>
      </c>
      <c r="DB77" s="169">
        <v>5.9973000000000001</v>
      </c>
      <c r="DC77" s="169">
        <v>1.0149999999999999</v>
      </c>
    </row>
    <row r="78" spans="1:107" ht="14.4" x14ac:dyDescent="0.3">
      <c r="A78" s="3" t="s">
        <v>1908</v>
      </c>
      <c r="B78" s="9" t="s">
        <v>1509</v>
      </c>
      <c r="C78" s="9" t="s">
        <v>1561</v>
      </c>
      <c r="D78" s="9" t="s">
        <v>1049</v>
      </c>
      <c r="E78" s="9">
        <v>2011</v>
      </c>
      <c r="F78" s="116">
        <v>8</v>
      </c>
      <c r="G78" s="116">
        <v>15</v>
      </c>
      <c r="H78" s="5"/>
      <c r="I78" s="8">
        <v>0</v>
      </c>
      <c r="J78" s="8">
        <v>20</v>
      </c>
      <c r="K78" s="5" t="s">
        <v>1487</v>
      </c>
      <c r="L78" s="5" t="s">
        <v>798</v>
      </c>
      <c r="N78" s="162" t="s">
        <v>1485</v>
      </c>
      <c r="T78" s="12" t="s">
        <v>1490</v>
      </c>
      <c r="W78" s="3">
        <v>12.45</v>
      </c>
      <c r="AA78" s="5"/>
      <c r="AF78" s="3">
        <v>8.5399999999999991</v>
      </c>
      <c r="AG78" s="11" t="s">
        <v>274</v>
      </c>
      <c r="AK78" s="3">
        <v>3.23</v>
      </c>
      <c r="AQ78" s="3">
        <v>1.4E-2</v>
      </c>
      <c r="AR78" s="3">
        <v>0.17829999999999999</v>
      </c>
      <c r="AS78" s="6">
        <v>0.192</v>
      </c>
      <c r="AV78" s="3">
        <v>0.02</v>
      </c>
      <c r="AX78" s="168">
        <v>8.9149999999999991</v>
      </c>
      <c r="AY78" s="111"/>
      <c r="BB78" s="171"/>
      <c r="BC78" s="5"/>
      <c r="BE78" s="5">
        <v>2020</v>
      </c>
      <c r="BF78" s="3">
        <v>-29.9</v>
      </c>
      <c r="BG78" s="3">
        <v>5.6</v>
      </c>
      <c r="BI78" s="3">
        <v>0.97829999999999995</v>
      </c>
      <c r="BJ78" s="3">
        <v>5.5999999999999999E-3</v>
      </c>
      <c r="BZ78" s="3">
        <v>0.15234200000000001</v>
      </c>
      <c r="CA78" s="3">
        <v>0.386019</v>
      </c>
      <c r="CB78" s="5"/>
      <c r="CC78" s="5"/>
      <c r="CE78" s="12" t="s">
        <v>1491</v>
      </c>
      <c r="CO78" s="169">
        <v>26.8093</v>
      </c>
      <c r="CP78" s="169">
        <v>7.6673999999999998</v>
      </c>
      <c r="CQ78" s="169">
        <v>14.611000000000001</v>
      </c>
      <c r="CR78" s="169"/>
      <c r="CS78" s="169">
        <v>2.0137</v>
      </c>
      <c r="CT78" s="169"/>
      <c r="CU78" s="169"/>
      <c r="CV78" s="169">
        <v>0</v>
      </c>
      <c r="CW78" s="169">
        <v>0</v>
      </c>
      <c r="CX78" s="169">
        <v>32.7288</v>
      </c>
      <c r="CY78" s="169">
        <v>0</v>
      </c>
      <c r="CZ78" s="169">
        <v>0.42680000000000001</v>
      </c>
      <c r="DA78" s="169">
        <v>2.0137</v>
      </c>
      <c r="DB78" s="169">
        <v>3.4316</v>
      </c>
      <c r="DC78" s="169">
        <v>3.0708000000000002</v>
      </c>
    </row>
    <row r="79" spans="1:107" ht="14.4" x14ac:dyDescent="0.3">
      <c r="A79" s="3" t="s">
        <v>1908</v>
      </c>
      <c r="B79" s="9" t="s">
        <v>1509</v>
      </c>
      <c r="C79" s="9" t="s">
        <v>1561</v>
      </c>
      <c r="D79" s="9" t="s">
        <v>1050</v>
      </c>
      <c r="E79" s="9">
        <v>2011</v>
      </c>
      <c r="F79" s="116">
        <v>8</v>
      </c>
      <c r="G79" s="116">
        <v>15</v>
      </c>
      <c r="H79" s="5"/>
      <c r="I79" s="8">
        <v>20</v>
      </c>
      <c r="J79" s="8">
        <v>50</v>
      </c>
      <c r="K79" s="5" t="s">
        <v>1488</v>
      </c>
      <c r="L79" s="5" t="s">
        <v>798</v>
      </c>
      <c r="N79" s="162" t="s">
        <v>1485</v>
      </c>
      <c r="T79" s="12" t="s">
        <v>1490</v>
      </c>
      <c r="W79" s="3">
        <v>8.4870000000000001</v>
      </c>
      <c r="AA79" s="5"/>
      <c r="AF79" s="3">
        <v>9.52</v>
      </c>
      <c r="AG79" s="11" t="s">
        <v>274</v>
      </c>
      <c r="AK79" s="3">
        <v>6.14</v>
      </c>
      <c r="AQ79" s="3">
        <v>0.1268</v>
      </c>
      <c r="AR79" s="3">
        <v>0.12870000000000001</v>
      </c>
      <c r="AS79" s="6">
        <v>0.25600000000000001</v>
      </c>
      <c r="AV79" s="3">
        <v>0.01</v>
      </c>
      <c r="AX79" s="168">
        <v>12.870000000000001</v>
      </c>
      <c r="AY79" s="111"/>
      <c r="BB79" s="171"/>
      <c r="BC79" s="5"/>
      <c r="BE79" s="5">
        <v>2020</v>
      </c>
      <c r="BF79" s="3">
        <v>-242</v>
      </c>
      <c r="BG79" s="3">
        <v>5.0999999999999996</v>
      </c>
      <c r="BI79" s="3">
        <v>0.76439999999999997</v>
      </c>
      <c r="BJ79" s="3">
        <v>5.1000000000000004E-3</v>
      </c>
      <c r="BZ79" s="3">
        <v>0.211923</v>
      </c>
      <c r="CA79" s="3">
        <v>0.53150600000000003</v>
      </c>
      <c r="CB79" s="5"/>
      <c r="CC79" s="5"/>
      <c r="CE79" s="12" t="s">
        <v>1491</v>
      </c>
      <c r="CO79" s="169">
        <v>18.959299999999999</v>
      </c>
      <c r="CP79" s="169">
        <v>6.1890999999999998</v>
      </c>
      <c r="CQ79" s="169">
        <v>12.670999999999999</v>
      </c>
      <c r="CR79" s="169"/>
      <c r="CS79" s="169">
        <v>1.2048000000000001</v>
      </c>
      <c r="CT79" s="169"/>
      <c r="CU79" s="169"/>
      <c r="CV79" s="169">
        <v>0</v>
      </c>
      <c r="CW79" s="169">
        <v>0</v>
      </c>
      <c r="CX79" s="169">
        <v>36.381700000000002</v>
      </c>
      <c r="CY79" s="169">
        <v>0</v>
      </c>
      <c r="CZ79" s="169">
        <v>0.58130000000000004</v>
      </c>
      <c r="DA79" s="169">
        <v>1.2048000000000001</v>
      </c>
      <c r="DB79" s="169">
        <v>2.2429000000000001</v>
      </c>
      <c r="DC79" s="169">
        <v>3.6034999999999999</v>
      </c>
    </row>
    <row r="80" spans="1:107" ht="14.4" x14ac:dyDescent="0.3">
      <c r="A80" s="3" t="s">
        <v>1908</v>
      </c>
      <c r="B80" s="9" t="s">
        <v>1510</v>
      </c>
      <c r="C80" s="9" t="s">
        <v>1562</v>
      </c>
      <c r="D80" s="9" t="s">
        <v>1051</v>
      </c>
      <c r="E80" s="9">
        <v>2011</v>
      </c>
      <c r="F80" s="116">
        <v>8</v>
      </c>
      <c r="G80" s="116">
        <v>22</v>
      </c>
      <c r="H80" s="5"/>
      <c r="I80" s="8">
        <v>0</v>
      </c>
      <c r="J80" s="8">
        <v>20</v>
      </c>
      <c r="K80" s="5" t="s">
        <v>1487</v>
      </c>
      <c r="L80" s="5" t="s">
        <v>798</v>
      </c>
      <c r="N80" s="162" t="s">
        <v>1485</v>
      </c>
      <c r="T80" s="12" t="s">
        <v>1490</v>
      </c>
      <c r="W80" s="3">
        <v>29.99</v>
      </c>
      <c r="AA80" s="5"/>
      <c r="AF80" s="3">
        <v>8.8000000000000007</v>
      </c>
      <c r="AG80" s="11" t="s">
        <v>274</v>
      </c>
      <c r="AK80" s="3">
        <v>9</v>
      </c>
      <c r="AQ80" s="3">
        <v>2.0799999999999999E-2</v>
      </c>
      <c r="AR80" s="3">
        <v>0.1915</v>
      </c>
      <c r="AS80" s="6">
        <v>0.21199999999999999</v>
      </c>
      <c r="AV80" s="3">
        <v>0.02</v>
      </c>
      <c r="AX80" s="168">
        <v>9.5749999999999993</v>
      </c>
      <c r="AY80" s="111"/>
      <c r="BB80" s="171"/>
      <c r="BC80" s="5"/>
      <c r="BE80" s="5">
        <v>2020</v>
      </c>
      <c r="BF80" s="3">
        <v>-112.3</v>
      </c>
      <c r="BG80" s="3">
        <v>5.6</v>
      </c>
      <c r="BI80" s="3">
        <v>0.8952</v>
      </c>
      <c r="BJ80" s="3">
        <v>5.5999999999999999E-3</v>
      </c>
      <c r="BZ80" s="3">
        <v>0.18806500000000001</v>
      </c>
      <c r="CA80" s="3">
        <v>0.63755099999999998</v>
      </c>
      <c r="CB80" s="5"/>
      <c r="CC80" s="5"/>
      <c r="CE80" s="12" t="s">
        <v>1491</v>
      </c>
      <c r="CO80" s="169">
        <v>74.768900000000002</v>
      </c>
      <c r="CP80" s="169">
        <v>4.9287000000000001</v>
      </c>
      <c r="CQ80" s="169">
        <v>7.6951000000000001</v>
      </c>
      <c r="CR80" s="169"/>
      <c r="CS80" s="169">
        <v>0</v>
      </c>
      <c r="CT80" s="169"/>
      <c r="CU80" s="169"/>
      <c r="CV80" s="169">
        <v>0</v>
      </c>
      <c r="CW80" s="169">
        <v>0</v>
      </c>
      <c r="CX80" s="169">
        <v>10.5063</v>
      </c>
      <c r="CY80" s="169">
        <v>0</v>
      </c>
      <c r="CZ80" s="169">
        <v>0</v>
      </c>
      <c r="DA80" s="169">
        <v>0</v>
      </c>
      <c r="DB80" s="169">
        <v>0.83150000000000002</v>
      </c>
      <c r="DC80" s="169">
        <v>1.2701</v>
      </c>
    </row>
    <row r="81" spans="1:107" ht="14.4" x14ac:dyDescent="0.3">
      <c r="A81" s="3" t="s">
        <v>1908</v>
      </c>
      <c r="B81" s="9" t="s">
        <v>1510</v>
      </c>
      <c r="C81" s="9" t="s">
        <v>1562</v>
      </c>
      <c r="D81" s="9" t="s">
        <v>1052</v>
      </c>
      <c r="E81" s="9">
        <v>2011</v>
      </c>
      <c r="F81" s="116">
        <v>8</v>
      </c>
      <c r="G81" s="116">
        <v>22</v>
      </c>
      <c r="H81" s="5"/>
      <c r="I81" s="8">
        <v>20</v>
      </c>
      <c r="J81" s="8">
        <v>50</v>
      </c>
      <c r="K81" s="5" t="s">
        <v>1488</v>
      </c>
      <c r="L81" s="5" t="s">
        <v>798</v>
      </c>
      <c r="N81" s="162" t="s">
        <v>1485</v>
      </c>
      <c r="T81" s="12" t="s">
        <v>1490</v>
      </c>
      <c r="W81" s="3">
        <v>40.454999999999998</v>
      </c>
      <c r="AA81" s="5"/>
      <c r="AF81" s="3">
        <v>8.58</v>
      </c>
      <c r="AG81" s="11" t="s">
        <v>274</v>
      </c>
      <c r="AK81" s="3">
        <v>10.87</v>
      </c>
      <c r="AQ81" s="3">
        <v>5.7099999999999998E-2</v>
      </c>
      <c r="AR81" s="3">
        <v>0.111</v>
      </c>
      <c r="AS81" s="6">
        <v>0.16800000000000001</v>
      </c>
      <c r="AV81" s="3">
        <v>0.01</v>
      </c>
      <c r="AX81" s="168">
        <v>11.1</v>
      </c>
      <c r="AY81" s="111"/>
      <c r="BB81" s="171"/>
      <c r="BC81" s="5"/>
      <c r="BE81" s="5">
        <v>2020</v>
      </c>
      <c r="BF81" s="3">
        <v>-171.3</v>
      </c>
      <c r="BG81" s="3">
        <v>5</v>
      </c>
      <c r="BI81" s="3">
        <v>0.8357</v>
      </c>
      <c r="BJ81" s="3">
        <v>5.0000000000000001E-3</v>
      </c>
      <c r="BZ81" s="3">
        <v>0.22567400000000001</v>
      </c>
      <c r="CA81" s="3">
        <v>0.74904499999999996</v>
      </c>
      <c r="CB81" s="5"/>
      <c r="CC81" s="5"/>
      <c r="CE81" s="12" t="s">
        <v>1491</v>
      </c>
      <c r="CO81" s="169">
        <v>62.118099999999998</v>
      </c>
      <c r="CP81" s="169">
        <v>6.5091999999999999</v>
      </c>
      <c r="CQ81" s="169">
        <v>10.206</v>
      </c>
      <c r="CR81" s="169"/>
      <c r="CS81" s="169">
        <v>0</v>
      </c>
      <c r="CT81" s="169"/>
      <c r="CU81" s="169"/>
      <c r="CV81" s="169">
        <v>0</v>
      </c>
      <c r="CW81" s="169">
        <v>0</v>
      </c>
      <c r="CX81" s="169">
        <v>17.7654</v>
      </c>
      <c r="CY81" s="169">
        <v>0</v>
      </c>
      <c r="CZ81" s="169">
        <v>0</v>
      </c>
      <c r="DA81" s="169">
        <v>0</v>
      </c>
      <c r="DB81" s="169">
        <v>0</v>
      </c>
      <c r="DC81" s="169">
        <v>1.4773000000000001</v>
      </c>
    </row>
    <row r="82" spans="1:107" ht="14.4" x14ac:dyDescent="0.3">
      <c r="A82" s="3" t="s">
        <v>1908</v>
      </c>
      <c r="B82" s="9" t="s">
        <v>1511</v>
      </c>
      <c r="C82" s="9" t="s">
        <v>1563</v>
      </c>
      <c r="D82" s="9" t="s">
        <v>1053</v>
      </c>
      <c r="E82" s="9">
        <v>2011</v>
      </c>
      <c r="F82" s="116">
        <v>8</v>
      </c>
      <c r="G82" s="116">
        <v>22</v>
      </c>
      <c r="H82" s="5"/>
      <c r="I82" s="8">
        <v>0</v>
      </c>
      <c r="J82" s="8">
        <v>20</v>
      </c>
      <c r="K82" s="5" t="s">
        <v>1487</v>
      </c>
      <c r="L82" s="5" t="s">
        <v>798</v>
      </c>
      <c r="N82" s="162" t="s">
        <v>1485</v>
      </c>
      <c r="T82" s="12" t="s">
        <v>1490</v>
      </c>
      <c r="W82" s="3">
        <v>29.036000000000001</v>
      </c>
      <c r="AA82" s="5"/>
      <c r="AF82" s="3">
        <v>7.69</v>
      </c>
      <c r="AG82" s="11" t="s">
        <v>274</v>
      </c>
      <c r="AK82" s="3">
        <v>11.8</v>
      </c>
      <c r="AQ82" s="3">
        <v>5.4600000000000003E-2</v>
      </c>
      <c r="AR82" s="3">
        <v>1.0853999999999999</v>
      </c>
      <c r="AS82" s="6">
        <v>1.1399999999999999</v>
      </c>
      <c r="AV82" s="3">
        <v>0.1</v>
      </c>
      <c r="AX82" s="168">
        <v>10.853999999999999</v>
      </c>
      <c r="AY82" s="111"/>
      <c r="BB82" s="171">
        <v>-24.727499999999999</v>
      </c>
      <c r="BC82" s="5" t="s">
        <v>1489</v>
      </c>
      <c r="BE82" s="5">
        <v>2020</v>
      </c>
      <c r="BF82" s="3">
        <v>21.7</v>
      </c>
      <c r="BG82" s="3">
        <v>1.8</v>
      </c>
      <c r="BI82" s="3">
        <v>1.0304</v>
      </c>
      <c r="BJ82" s="3">
        <v>1.8E-3</v>
      </c>
      <c r="BZ82" s="3">
        <v>2.0463870000000002</v>
      </c>
      <c r="CA82" s="3">
        <v>0.97257499999999997</v>
      </c>
      <c r="CB82" s="5"/>
      <c r="CC82" s="5"/>
      <c r="CE82" s="12" t="s">
        <v>1491</v>
      </c>
      <c r="CO82" s="169">
        <v>6.6333000000000002</v>
      </c>
      <c r="CP82" s="169">
        <v>7.9668000000000001</v>
      </c>
      <c r="CQ82" s="169">
        <v>21.444800000000001</v>
      </c>
      <c r="CR82" s="169"/>
      <c r="CS82" s="169">
        <v>4.3352000000000004</v>
      </c>
      <c r="CT82" s="169"/>
      <c r="CU82" s="169"/>
      <c r="CV82" s="169">
        <v>0</v>
      </c>
      <c r="CW82" s="169">
        <v>14.280100000000001</v>
      </c>
      <c r="CX82" s="169">
        <v>14.3881</v>
      </c>
      <c r="CY82" s="169">
        <v>0</v>
      </c>
      <c r="CZ82" s="169">
        <v>7.9708000000000006</v>
      </c>
      <c r="DA82" s="169">
        <v>4.3352000000000004</v>
      </c>
      <c r="DB82" s="169">
        <v>4.1246</v>
      </c>
      <c r="DC82" s="169">
        <v>0.68230000000000002</v>
      </c>
    </row>
    <row r="83" spans="1:107" ht="14.4" x14ac:dyDescent="0.3">
      <c r="A83" s="3" t="s">
        <v>1908</v>
      </c>
      <c r="B83" s="9" t="s">
        <v>1511</v>
      </c>
      <c r="C83" s="9" t="s">
        <v>1563</v>
      </c>
      <c r="D83" s="9" t="s">
        <v>1054</v>
      </c>
      <c r="E83" s="9">
        <v>2011</v>
      </c>
      <c r="F83" s="116">
        <v>8</v>
      </c>
      <c r="G83" s="116">
        <v>22</v>
      </c>
      <c r="H83" s="5"/>
      <c r="I83" s="8">
        <v>20</v>
      </c>
      <c r="J83" s="8">
        <v>50</v>
      </c>
      <c r="K83" s="5" t="s">
        <v>1488</v>
      </c>
      <c r="L83" s="5" t="s">
        <v>798</v>
      </c>
      <c r="N83" s="162" t="s">
        <v>1485</v>
      </c>
      <c r="T83" s="12" t="s">
        <v>1490</v>
      </c>
      <c r="W83" s="3">
        <v>19.899000000000001</v>
      </c>
      <c r="AA83" s="5"/>
      <c r="AF83" s="3">
        <v>7.96</v>
      </c>
      <c r="AG83" s="11" t="s">
        <v>274</v>
      </c>
      <c r="AK83" s="3">
        <v>9.7200000000000006</v>
      </c>
      <c r="AQ83" s="3">
        <v>3.9E-2</v>
      </c>
      <c r="AR83" s="3">
        <v>0.45569999999999999</v>
      </c>
      <c r="AS83" s="6">
        <v>0.495</v>
      </c>
      <c r="AV83" s="3">
        <v>0.05</v>
      </c>
      <c r="AX83" s="168">
        <v>9.113999999999999</v>
      </c>
      <c r="AY83" s="111"/>
      <c r="BB83" s="171">
        <v>-22.85</v>
      </c>
      <c r="BC83" s="5" t="s">
        <v>1489</v>
      </c>
      <c r="BE83" s="5">
        <v>2020</v>
      </c>
      <c r="BF83" s="3">
        <v>-71.7</v>
      </c>
      <c r="BG83" s="3">
        <v>2.7</v>
      </c>
      <c r="BI83" s="3">
        <v>0.93620000000000003</v>
      </c>
      <c r="BJ83" s="3">
        <v>2.7000000000000001E-3</v>
      </c>
      <c r="BZ83" s="3">
        <v>2.5932829979999998</v>
      </c>
      <c r="CA83" s="3">
        <v>1.05904679</v>
      </c>
      <c r="CB83" s="5"/>
      <c r="CC83" s="5"/>
      <c r="CE83" s="12" t="s">
        <v>1491</v>
      </c>
      <c r="CO83" s="169">
        <v>8.2603000000000009</v>
      </c>
      <c r="CP83" s="169">
        <v>9.2162000000000006</v>
      </c>
      <c r="CQ83" s="169">
        <v>23.304300000000001</v>
      </c>
      <c r="CR83" s="169"/>
      <c r="CS83" s="169">
        <v>5.4641000000000002</v>
      </c>
      <c r="CT83" s="169"/>
      <c r="CU83" s="169"/>
      <c r="CV83" s="169">
        <v>0</v>
      </c>
      <c r="CW83" s="169">
        <v>15.055299999999999</v>
      </c>
      <c r="CX83" s="169">
        <v>11.242100000000001</v>
      </c>
      <c r="CY83" s="169">
        <v>0</v>
      </c>
      <c r="CZ83" s="169">
        <v>8.9967000000000006</v>
      </c>
      <c r="DA83" s="169">
        <v>5.4641000000000002</v>
      </c>
      <c r="DB83" s="169">
        <v>2.6787999999999998</v>
      </c>
      <c r="DC83" s="169">
        <v>0</v>
      </c>
    </row>
    <row r="84" spans="1:107" ht="14.4" x14ac:dyDescent="0.3">
      <c r="A84" s="3" t="s">
        <v>1908</v>
      </c>
      <c r="B84" s="9" t="s">
        <v>1511</v>
      </c>
      <c r="C84" s="9" t="s">
        <v>1564</v>
      </c>
      <c r="D84" s="9" t="s">
        <v>1055</v>
      </c>
      <c r="E84" s="9">
        <v>2011</v>
      </c>
      <c r="F84" s="116">
        <v>8</v>
      </c>
      <c r="G84" s="116">
        <v>22</v>
      </c>
      <c r="H84" s="5"/>
      <c r="I84" s="8">
        <v>0</v>
      </c>
      <c r="J84" s="8">
        <v>20</v>
      </c>
      <c r="K84" s="5" t="s">
        <v>1487</v>
      </c>
      <c r="L84" s="5" t="s">
        <v>798</v>
      </c>
      <c r="N84" s="162" t="s">
        <v>1485</v>
      </c>
      <c r="T84" s="12" t="s">
        <v>1490</v>
      </c>
      <c r="W84" s="3">
        <v>55.084000000000003</v>
      </c>
      <c r="AA84" s="5"/>
      <c r="AF84" s="3">
        <v>7.61</v>
      </c>
      <c r="AG84" s="11" t="s">
        <v>274</v>
      </c>
      <c r="AK84" s="3">
        <v>23.14</v>
      </c>
      <c r="AQ84" s="3">
        <v>0</v>
      </c>
      <c r="AR84" s="3">
        <v>2.6269999999999998</v>
      </c>
      <c r="AS84" s="6">
        <v>2.6269999999999998</v>
      </c>
      <c r="AV84" s="3">
        <v>0.24</v>
      </c>
      <c r="AX84" s="168">
        <v>10.945833333333333</v>
      </c>
      <c r="AY84" s="111"/>
      <c r="BB84" s="171">
        <v>-23.1965</v>
      </c>
      <c r="BC84" s="5" t="s">
        <v>1489</v>
      </c>
      <c r="BE84" s="5">
        <v>2020</v>
      </c>
      <c r="BF84" s="3">
        <v>33.799999999999997</v>
      </c>
      <c r="BG84" s="3">
        <v>2</v>
      </c>
      <c r="BI84" s="3">
        <v>1.0426</v>
      </c>
      <c r="BJ84" s="3">
        <v>2E-3</v>
      </c>
      <c r="BZ84" s="3">
        <v>5.9448840000000001</v>
      </c>
      <c r="CA84" s="3">
        <v>2.8050989999999998</v>
      </c>
      <c r="CB84" s="5"/>
      <c r="CC84" s="5"/>
      <c r="CE84" s="12" t="s">
        <v>1491</v>
      </c>
      <c r="CO84" s="169">
        <v>6.6333000000000002</v>
      </c>
      <c r="CP84" s="169">
        <v>7.9668000000000001</v>
      </c>
      <c r="CQ84" s="169">
        <v>21.444800000000001</v>
      </c>
      <c r="CR84" s="169"/>
      <c r="CS84" s="169">
        <v>4.3352000000000004</v>
      </c>
      <c r="CT84" s="169"/>
      <c r="CU84" s="169"/>
      <c r="CV84" s="169">
        <v>0</v>
      </c>
      <c r="CW84" s="169">
        <v>14.280100000000001</v>
      </c>
      <c r="CX84" s="169">
        <v>14.3881</v>
      </c>
      <c r="CY84" s="169">
        <v>0</v>
      </c>
      <c r="CZ84" s="169">
        <v>7.9708000000000006</v>
      </c>
      <c r="DA84" s="169">
        <v>4.3352000000000004</v>
      </c>
      <c r="DB84" s="169">
        <v>4.1246</v>
      </c>
      <c r="DC84" s="169">
        <v>0.68230000000000002</v>
      </c>
    </row>
    <row r="85" spans="1:107" ht="14.4" x14ac:dyDescent="0.3">
      <c r="A85" s="3" t="s">
        <v>1908</v>
      </c>
      <c r="B85" s="9" t="s">
        <v>1511</v>
      </c>
      <c r="C85" s="9" t="s">
        <v>1564</v>
      </c>
      <c r="D85" s="9" t="s">
        <v>1056</v>
      </c>
      <c r="E85" s="9">
        <v>2011</v>
      </c>
      <c r="F85" s="116">
        <v>8</v>
      </c>
      <c r="G85" s="116">
        <v>22</v>
      </c>
      <c r="H85" s="5"/>
      <c r="I85" s="8">
        <v>20</v>
      </c>
      <c r="J85" s="8">
        <v>50</v>
      </c>
      <c r="K85" s="5" t="s">
        <v>1488</v>
      </c>
      <c r="L85" s="5" t="s">
        <v>798</v>
      </c>
      <c r="N85" s="162" t="s">
        <v>1485</v>
      </c>
      <c r="T85" s="12" t="s">
        <v>1490</v>
      </c>
      <c r="W85" s="3">
        <v>55.542999999999999</v>
      </c>
      <c r="AA85" s="5"/>
      <c r="AF85" s="3">
        <v>7.95</v>
      </c>
      <c r="AG85" s="11" t="s">
        <v>274</v>
      </c>
      <c r="AK85" s="3">
        <v>18.02</v>
      </c>
      <c r="AQ85" s="3">
        <v>0.1113</v>
      </c>
      <c r="AR85" s="3">
        <v>1.3436999999999999</v>
      </c>
      <c r="AS85" s="6">
        <v>1.4550000000000001</v>
      </c>
      <c r="AV85" s="3">
        <v>0.12</v>
      </c>
      <c r="AX85" s="168">
        <v>11.1975</v>
      </c>
      <c r="AY85" s="111"/>
      <c r="BB85" s="171">
        <v>-22.043500000000002</v>
      </c>
      <c r="BC85" s="5" t="s">
        <v>1489</v>
      </c>
      <c r="BE85" s="5">
        <v>2020</v>
      </c>
      <c r="BF85" s="3">
        <v>27.2</v>
      </c>
      <c r="BG85" s="3">
        <v>1.8</v>
      </c>
      <c r="BI85" s="3">
        <v>1.036</v>
      </c>
      <c r="BJ85" s="3">
        <v>1.8E-3</v>
      </c>
      <c r="BZ85" s="3">
        <v>3.8499109999999996</v>
      </c>
      <c r="CA85" s="3">
        <v>1.5276650000000001</v>
      </c>
      <c r="CB85" s="5"/>
      <c r="CC85" s="5"/>
      <c r="CE85" s="12" t="s">
        <v>1491</v>
      </c>
      <c r="CO85" s="169">
        <v>8.2603000000000009</v>
      </c>
      <c r="CP85" s="169">
        <v>9.2162000000000006</v>
      </c>
      <c r="CQ85" s="169">
        <v>23.304300000000001</v>
      </c>
      <c r="CR85" s="169"/>
      <c r="CS85" s="169">
        <v>5.4641000000000002</v>
      </c>
      <c r="CT85" s="169"/>
      <c r="CU85" s="169"/>
      <c r="CV85" s="169">
        <v>0</v>
      </c>
      <c r="CW85" s="169">
        <v>15.055299999999999</v>
      </c>
      <c r="CX85" s="169">
        <v>11.242100000000001</v>
      </c>
      <c r="CY85" s="169">
        <v>0</v>
      </c>
      <c r="CZ85" s="169">
        <v>8.9967000000000006</v>
      </c>
      <c r="DA85" s="169">
        <v>5.4641000000000002</v>
      </c>
      <c r="DB85" s="169">
        <v>2.6787999999999998</v>
      </c>
      <c r="DC85" s="169">
        <v>0</v>
      </c>
    </row>
    <row r="86" spans="1:107" ht="14.4" x14ac:dyDescent="0.3">
      <c r="A86" s="3" t="s">
        <v>1908</v>
      </c>
      <c r="B86" s="9" t="s">
        <v>1565</v>
      </c>
      <c r="C86" s="9" t="s">
        <v>1568</v>
      </c>
      <c r="D86" s="9" t="s">
        <v>1057</v>
      </c>
      <c r="E86" s="9">
        <v>2011</v>
      </c>
      <c r="F86" s="116">
        <v>5</v>
      </c>
      <c r="G86" s="116">
        <v>30</v>
      </c>
      <c r="H86" s="5"/>
      <c r="I86" s="8">
        <v>0</v>
      </c>
      <c r="J86" s="8">
        <v>20</v>
      </c>
      <c r="K86" s="5" t="s">
        <v>1487</v>
      </c>
      <c r="L86" s="5" t="s">
        <v>798</v>
      </c>
      <c r="N86" s="162" t="s">
        <v>1485</v>
      </c>
      <c r="T86" s="12" t="s">
        <v>1490</v>
      </c>
      <c r="W86" s="3">
        <v>36.776000000000003</v>
      </c>
      <c r="AA86" s="5"/>
      <c r="AF86" s="3">
        <v>8.17</v>
      </c>
      <c r="AG86" s="11" t="s">
        <v>274</v>
      </c>
      <c r="AK86" s="3">
        <v>16.579999999999998</v>
      </c>
      <c r="AQ86" s="3">
        <v>0.10290000000000001</v>
      </c>
      <c r="AR86" s="3">
        <v>0.99009999999999998</v>
      </c>
      <c r="AS86" s="6">
        <v>1.093</v>
      </c>
      <c r="AV86" s="3">
        <v>0.09</v>
      </c>
      <c r="AX86" s="168">
        <v>11.001111111111111</v>
      </c>
      <c r="AY86" s="111"/>
      <c r="BB86" s="171">
        <v>-18.41</v>
      </c>
      <c r="BC86" s="5" t="s">
        <v>1489</v>
      </c>
      <c r="BE86" s="5">
        <v>2020</v>
      </c>
      <c r="BF86" s="3">
        <v>28.4</v>
      </c>
      <c r="BG86" s="3">
        <v>2.2000000000000002</v>
      </c>
      <c r="BI86" s="3">
        <v>1.0371999999999999</v>
      </c>
      <c r="BJ86" s="3">
        <v>2.2000000000000001E-3</v>
      </c>
      <c r="BZ86" s="3">
        <v>1.0258910000000001</v>
      </c>
      <c r="CA86" s="3">
        <v>1.2738079999999998</v>
      </c>
      <c r="CB86" s="5"/>
      <c r="CC86" s="5"/>
      <c r="CE86" s="12" t="s">
        <v>1491</v>
      </c>
      <c r="CO86" s="169">
        <v>24.9696</v>
      </c>
      <c r="CP86" s="169">
        <v>8.9711999999999996</v>
      </c>
      <c r="CQ86" s="169">
        <v>16.663599999999999</v>
      </c>
      <c r="CR86" s="169"/>
      <c r="CS86" s="169">
        <v>2.9359000000000002</v>
      </c>
      <c r="CT86" s="169"/>
      <c r="CU86" s="169"/>
      <c r="CV86" s="169">
        <v>0</v>
      </c>
      <c r="CW86" s="169">
        <v>0</v>
      </c>
      <c r="CX86" s="169">
        <v>9.6252999999999993</v>
      </c>
      <c r="CY86" s="169">
        <v>0</v>
      </c>
      <c r="CZ86" s="169">
        <v>6.3480999999999996</v>
      </c>
      <c r="DA86" s="169">
        <v>2.9359000000000002</v>
      </c>
      <c r="DB86" s="169">
        <v>0</v>
      </c>
      <c r="DC86" s="169">
        <v>7.3958000000000004</v>
      </c>
    </row>
    <row r="87" spans="1:107" ht="14.4" x14ac:dyDescent="0.3">
      <c r="A87" s="3" t="s">
        <v>1908</v>
      </c>
      <c r="B87" s="9" t="s">
        <v>1565</v>
      </c>
      <c r="C87" s="9" t="s">
        <v>1568</v>
      </c>
      <c r="D87" s="9" t="s">
        <v>1058</v>
      </c>
      <c r="E87" s="9">
        <v>2011</v>
      </c>
      <c r="F87" s="116">
        <v>5</v>
      </c>
      <c r="G87" s="116">
        <v>30</v>
      </c>
      <c r="H87" s="5"/>
      <c r="I87" s="8">
        <v>20</v>
      </c>
      <c r="J87" s="8">
        <v>50</v>
      </c>
      <c r="K87" s="5" t="s">
        <v>1488</v>
      </c>
      <c r="L87" s="5" t="s">
        <v>798</v>
      </c>
      <c r="N87" s="162" t="s">
        <v>1485</v>
      </c>
      <c r="T87" s="12" t="s">
        <v>1490</v>
      </c>
      <c r="W87" s="3">
        <v>51.115000000000002</v>
      </c>
      <c r="AA87" s="5"/>
      <c r="AF87" s="3">
        <v>8.26</v>
      </c>
      <c r="AG87" s="11" t="s">
        <v>274</v>
      </c>
      <c r="AK87" s="3">
        <v>14.73</v>
      </c>
      <c r="AQ87" s="3">
        <v>7.3499999999999996E-2</v>
      </c>
      <c r="AR87" s="3">
        <v>0.64800000000000002</v>
      </c>
      <c r="AS87" s="6">
        <v>0.72199999999999998</v>
      </c>
      <c r="AV87" s="3">
        <v>7.0000000000000007E-2</v>
      </c>
      <c r="AX87" s="168">
        <v>9.2571428571428562</v>
      </c>
      <c r="AY87" s="111"/>
      <c r="BB87" s="171">
        <v>-18.41</v>
      </c>
      <c r="BC87" s="5" t="s">
        <v>1489</v>
      </c>
      <c r="BE87" s="5">
        <v>2020</v>
      </c>
      <c r="BF87" s="3">
        <v>54.8</v>
      </c>
      <c r="BG87" s="3">
        <v>2.4</v>
      </c>
      <c r="BI87" s="3">
        <v>1.0637000000000001</v>
      </c>
      <c r="BJ87" s="3">
        <v>2.3999999999999998E-3</v>
      </c>
      <c r="BZ87" s="3">
        <v>0.89245000000000008</v>
      </c>
      <c r="CA87" s="3">
        <v>1.0986720000000001</v>
      </c>
      <c r="CB87" s="5"/>
      <c r="CC87" s="5"/>
      <c r="CE87" s="12" t="s">
        <v>1491</v>
      </c>
      <c r="CO87" s="169">
        <v>23.413399999999999</v>
      </c>
      <c r="CP87" s="169">
        <v>7.7662000000000004</v>
      </c>
      <c r="CQ87" s="169">
        <v>16.1401</v>
      </c>
      <c r="CR87" s="169"/>
      <c r="CS87" s="169">
        <v>3.194</v>
      </c>
      <c r="CT87" s="169"/>
      <c r="CU87" s="169"/>
      <c r="CV87" s="169">
        <v>0</v>
      </c>
      <c r="CW87" s="169">
        <v>0</v>
      </c>
      <c r="CX87" s="169">
        <v>11.552199999999999</v>
      </c>
      <c r="CY87" s="169">
        <v>0</v>
      </c>
      <c r="CZ87" s="169">
        <v>7.8061999999999996</v>
      </c>
      <c r="DA87" s="169">
        <v>3.194</v>
      </c>
      <c r="DB87" s="169">
        <v>0</v>
      </c>
      <c r="DC87" s="169">
        <v>10.517799999999999</v>
      </c>
    </row>
    <row r="88" spans="1:107" ht="14.4" x14ac:dyDescent="0.3">
      <c r="A88" s="3" t="s">
        <v>1908</v>
      </c>
      <c r="B88" s="9" t="s">
        <v>1566</v>
      </c>
      <c r="C88" s="9" t="s">
        <v>1569</v>
      </c>
      <c r="D88" s="9" t="s">
        <v>1059</v>
      </c>
      <c r="E88" s="9">
        <v>2011</v>
      </c>
      <c r="F88" s="116">
        <v>5</v>
      </c>
      <c r="G88" s="116">
        <v>31</v>
      </c>
      <c r="H88" s="5"/>
      <c r="I88" s="8">
        <v>0</v>
      </c>
      <c r="J88" s="8">
        <v>20</v>
      </c>
      <c r="K88" s="5" t="s">
        <v>1487</v>
      </c>
      <c r="L88" s="5" t="s">
        <v>798</v>
      </c>
      <c r="N88" s="162" t="s">
        <v>1485</v>
      </c>
      <c r="T88" s="12" t="s">
        <v>1490</v>
      </c>
      <c r="W88" s="3">
        <v>82.248000000000005</v>
      </c>
      <c r="AA88" s="5"/>
      <c r="AF88" s="3">
        <v>7.65</v>
      </c>
      <c r="AG88" s="11" t="s">
        <v>274</v>
      </c>
      <c r="AK88" s="3">
        <v>19.059999999999999</v>
      </c>
      <c r="AQ88" s="3">
        <v>9.4999999999999998E-3</v>
      </c>
      <c r="AR88" s="3">
        <v>1.4915</v>
      </c>
      <c r="AS88" s="6">
        <v>1.5009999999999999</v>
      </c>
      <c r="AV88" s="3">
        <v>0.13</v>
      </c>
      <c r="AX88" s="168">
        <v>11.473076923076922</v>
      </c>
      <c r="AY88" s="111"/>
      <c r="BB88" s="171">
        <v>-13.769500000000001</v>
      </c>
      <c r="BC88" s="5" t="s">
        <v>1489</v>
      </c>
      <c r="BE88" s="5">
        <v>2020</v>
      </c>
      <c r="BF88" s="3">
        <v>-113.1</v>
      </c>
      <c r="BG88" s="3">
        <v>1.6</v>
      </c>
      <c r="BI88" s="3">
        <v>0.89439999999999997</v>
      </c>
      <c r="BJ88" s="3">
        <v>1.6000000000000001E-3</v>
      </c>
      <c r="BZ88" s="3">
        <v>1.929991</v>
      </c>
      <c r="CA88" s="3">
        <v>2.2931869999999996</v>
      </c>
      <c r="CB88" s="5"/>
      <c r="CC88" s="5"/>
      <c r="CE88" s="12" t="s">
        <v>1491</v>
      </c>
      <c r="CO88" s="169">
        <v>18.783300000000001</v>
      </c>
      <c r="CP88" s="169">
        <v>7.8535000000000004</v>
      </c>
      <c r="CQ88" s="169">
        <v>24.639800000000001</v>
      </c>
      <c r="CR88" s="169"/>
      <c r="CS88" s="169">
        <v>2.0236999999999998</v>
      </c>
      <c r="CT88" s="169"/>
      <c r="CU88" s="169"/>
      <c r="CV88" s="169">
        <v>0</v>
      </c>
      <c r="CW88" s="169">
        <v>0</v>
      </c>
      <c r="CX88" s="169">
        <v>21.475999999999999</v>
      </c>
      <c r="CY88" s="169">
        <v>0</v>
      </c>
      <c r="CZ88" s="169">
        <v>7.2684999999999995</v>
      </c>
      <c r="DA88" s="169">
        <v>2.0236999999999998</v>
      </c>
      <c r="DB88" s="169">
        <v>2.4081999999999999</v>
      </c>
      <c r="DC88" s="169">
        <v>0.41689999999999999</v>
      </c>
    </row>
    <row r="89" spans="1:107" ht="14.4" x14ac:dyDescent="0.3">
      <c r="A89" s="3" t="s">
        <v>1908</v>
      </c>
      <c r="B89" s="9" t="s">
        <v>1566</v>
      </c>
      <c r="C89" s="9" t="s">
        <v>1569</v>
      </c>
      <c r="D89" s="9" t="s">
        <v>1060</v>
      </c>
      <c r="E89" s="9">
        <v>2011</v>
      </c>
      <c r="F89" s="116">
        <v>5</v>
      </c>
      <c r="G89" s="116">
        <v>31</v>
      </c>
      <c r="H89" s="5"/>
      <c r="I89" s="8">
        <v>20</v>
      </c>
      <c r="J89" s="8">
        <v>50</v>
      </c>
      <c r="K89" s="5" t="s">
        <v>1488</v>
      </c>
      <c r="L89" s="5" t="s">
        <v>798</v>
      </c>
      <c r="N89" s="162" t="s">
        <v>1485</v>
      </c>
      <c r="T89" s="12" t="s">
        <v>1490</v>
      </c>
      <c r="W89" s="3">
        <v>92.183999999999997</v>
      </c>
      <c r="AA89" s="5"/>
      <c r="AF89" s="3">
        <v>8.07</v>
      </c>
      <c r="AG89" s="11" t="s">
        <v>274</v>
      </c>
      <c r="AK89" s="3">
        <v>21.35</v>
      </c>
      <c r="AQ89" s="3">
        <v>0.1164</v>
      </c>
      <c r="AR89" s="3">
        <v>1.0476000000000001</v>
      </c>
      <c r="AS89" s="6">
        <v>1.1639999999999999</v>
      </c>
      <c r="AV89" s="3">
        <v>0.08</v>
      </c>
      <c r="AX89" s="168">
        <v>13.095000000000001</v>
      </c>
      <c r="AY89" s="111"/>
      <c r="BB89" s="171">
        <v>-11.281499999999999</v>
      </c>
      <c r="BC89" s="5" t="s">
        <v>1489</v>
      </c>
      <c r="BE89" s="5">
        <v>2020</v>
      </c>
      <c r="BF89" s="3">
        <v>-241.3</v>
      </c>
      <c r="BG89" s="3">
        <v>1.5</v>
      </c>
      <c r="BI89" s="3">
        <v>0.76519999999999999</v>
      </c>
      <c r="BJ89" s="3">
        <v>1.5E-3</v>
      </c>
      <c r="BZ89" s="3">
        <v>2.5534869999999996</v>
      </c>
      <c r="CA89" s="3">
        <v>2.4769550000000002</v>
      </c>
      <c r="CB89" s="5"/>
      <c r="CC89" s="5"/>
      <c r="CE89" s="12" t="s">
        <v>1491</v>
      </c>
      <c r="CO89" s="169">
        <v>17.38</v>
      </c>
      <c r="CP89" s="169">
        <v>7.3011999999999997</v>
      </c>
      <c r="CQ89" s="169">
        <v>23.565000000000001</v>
      </c>
      <c r="CR89" s="169"/>
      <c r="CS89" s="169">
        <v>2.1295000000000002</v>
      </c>
      <c r="CT89" s="169"/>
      <c r="CU89" s="169"/>
      <c r="CV89" s="169">
        <v>0</v>
      </c>
      <c r="CW89" s="169">
        <v>0</v>
      </c>
      <c r="CX89" s="169">
        <v>23.119</v>
      </c>
      <c r="CY89" s="169">
        <v>0</v>
      </c>
      <c r="CZ89" s="169">
        <v>6.1094000000000008</v>
      </c>
      <c r="DA89" s="169">
        <v>2.1295000000000002</v>
      </c>
      <c r="DB89" s="169">
        <v>0.69379999999999997</v>
      </c>
      <c r="DC89" s="169">
        <v>4.2843</v>
      </c>
    </row>
    <row r="90" spans="1:107" ht="14.4" x14ac:dyDescent="0.3">
      <c r="A90" s="3" t="s">
        <v>1908</v>
      </c>
      <c r="B90" s="9" t="s">
        <v>1567</v>
      </c>
      <c r="C90" s="9" t="s">
        <v>1570</v>
      </c>
      <c r="D90" s="9" t="s">
        <v>1061</v>
      </c>
      <c r="E90" s="9">
        <v>2011</v>
      </c>
      <c r="F90" s="116">
        <v>6</v>
      </c>
      <c r="G90" s="116">
        <v>3</v>
      </c>
      <c r="H90" s="5"/>
      <c r="I90" s="8">
        <v>0</v>
      </c>
      <c r="J90" s="8">
        <v>20</v>
      </c>
      <c r="K90" s="5" t="s">
        <v>1487</v>
      </c>
      <c r="L90" s="5" t="s">
        <v>798</v>
      </c>
      <c r="N90" s="162" t="s">
        <v>1485</v>
      </c>
      <c r="T90" s="12" t="s">
        <v>1490</v>
      </c>
      <c r="W90" s="3">
        <v>78.605999999999995</v>
      </c>
      <c r="AA90" s="5"/>
      <c r="AF90" s="3">
        <v>7.78</v>
      </c>
      <c r="AG90" s="11" t="s">
        <v>274</v>
      </c>
      <c r="AK90" s="3">
        <v>22.44</v>
      </c>
      <c r="AQ90" s="3">
        <v>9.4000000000000004E-3</v>
      </c>
      <c r="AR90" s="3">
        <v>1.5136000000000001</v>
      </c>
      <c r="AS90" s="6">
        <v>1.5229999999999999</v>
      </c>
      <c r="AV90" s="3">
        <v>0.13</v>
      </c>
      <c r="AX90" s="168">
        <v>11.643076923076924</v>
      </c>
      <c r="AY90" s="111"/>
      <c r="BB90" s="171">
        <v>-12.9565</v>
      </c>
      <c r="BC90" s="5" t="s">
        <v>1489</v>
      </c>
      <c r="BE90" s="5">
        <v>2020</v>
      </c>
      <c r="BF90" s="3">
        <v>-107.8</v>
      </c>
      <c r="BG90" s="3">
        <v>1.8</v>
      </c>
      <c r="BI90" s="3">
        <v>0.89980000000000004</v>
      </c>
      <c r="BJ90" s="3">
        <v>1.8E-3</v>
      </c>
      <c r="BZ90" s="3">
        <v>2.0171619999999999</v>
      </c>
      <c r="CA90" s="3">
        <v>2.1461730000000001</v>
      </c>
      <c r="CB90" s="5"/>
      <c r="CC90" s="5"/>
      <c r="CE90" s="12" t="s">
        <v>1491</v>
      </c>
      <c r="CO90" s="169">
        <v>16.2898</v>
      </c>
      <c r="CP90" s="169">
        <v>8.1212999999999997</v>
      </c>
      <c r="CQ90" s="169">
        <v>15.8705</v>
      </c>
      <c r="CR90" s="169"/>
      <c r="CS90" s="169">
        <v>0.89190000000000003</v>
      </c>
      <c r="CT90" s="169"/>
      <c r="CU90" s="169"/>
      <c r="CV90" s="169">
        <v>0</v>
      </c>
      <c r="CW90" s="169">
        <v>2.0829</v>
      </c>
      <c r="CX90" s="169">
        <v>33.356999999999999</v>
      </c>
      <c r="CY90" s="169">
        <v>0</v>
      </c>
      <c r="CZ90" s="169">
        <v>7.1183999999999994</v>
      </c>
      <c r="DA90" s="169">
        <v>0.89190000000000003</v>
      </c>
      <c r="DB90" s="169">
        <v>2.2644000000000002</v>
      </c>
      <c r="DC90" s="169">
        <v>1.2718</v>
      </c>
    </row>
    <row r="91" spans="1:107" ht="14.4" x14ac:dyDescent="0.3">
      <c r="A91" s="3" t="s">
        <v>1908</v>
      </c>
      <c r="B91" s="9" t="s">
        <v>1567</v>
      </c>
      <c r="C91" s="9" t="s">
        <v>1570</v>
      </c>
      <c r="D91" s="9" t="s">
        <v>1062</v>
      </c>
      <c r="E91" s="9">
        <v>2011</v>
      </c>
      <c r="F91" s="116">
        <v>6</v>
      </c>
      <c r="G91" s="116">
        <v>3</v>
      </c>
      <c r="H91" s="5"/>
      <c r="I91" s="8">
        <v>20</v>
      </c>
      <c r="J91" s="8">
        <v>50</v>
      </c>
      <c r="K91" s="5" t="s">
        <v>1488</v>
      </c>
      <c r="L91" s="5" t="s">
        <v>798</v>
      </c>
      <c r="N91" s="162" t="s">
        <v>1485</v>
      </c>
      <c r="T91" s="12" t="s">
        <v>1490</v>
      </c>
      <c r="W91" s="3">
        <v>86.156999999999996</v>
      </c>
      <c r="AA91" s="5"/>
      <c r="AF91" s="3">
        <v>7.79</v>
      </c>
      <c r="AG91" s="11" t="s">
        <v>274</v>
      </c>
      <c r="AK91" s="3">
        <v>26.02</v>
      </c>
      <c r="AQ91" s="3">
        <v>8.5599999999999996E-2</v>
      </c>
      <c r="AR91" s="3">
        <v>1.2634000000000001</v>
      </c>
      <c r="AS91" s="6">
        <v>1.349</v>
      </c>
      <c r="AV91" s="3">
        <v>0.1</v>
      </c>
      <c r="AX91" s="168">
        <v>12.634</v>
      </c>
      <c r="AY91" s="111"/>
      <c r="BB91" s="171">
        <v>-11.5175</v>
      </c>
      <c r="BC91" s="5" t="s">
        <v>1489</v>
      </c>
      <c r="BE91" s="5">
        <v>2020</v>
      </c>
      <c r="BF91" s="3">
        <v>-252.4</v>
      </c>
      <c r="BG91" s="3">
        <v>1.6</v>
      </c>
      <c r="BI91" s="3">
        <v>0.75390000000000001</v>
      </c>
      <c r="BJ91" s="3">
        <v>1.6000000000000001E-3</v>
      </c>
      <c r="BZ91" s="3">
        <v>2.5636130000000001</v>
      </c>
      <c r="CA91" s="3">
        <v>2.4653969999999998</v>
      </c>
      <c r="CB91" s="5"/>
      <c r="CC91" s="5"/>
      <c r="CE91" s="12" t="s">
        <v>1491</v>
      </c>
      <c r="CO91" s="169">
        <v>14.2263</v>
      </c>
      <c r="CP91" s="169">
        <v>6.5979000000000001</v>
      </c>
      <c r="CQ91" s="169">
        <v>13.2509</v>
      </c>
      <c r="CR91" s="169"/>
      <c r="CS91" s="169">
        <v>1.0064</v>
      </c>
      <c r="CT91" s="169"/>
      <c r="CU91" s="169"/>
      <c r="CV91" s="169">
        <v>0</v>
      </c>
      <c r="CW91" s="169">
        <v>0</v>
      </c>
      <c r="CX91" s="169">
        <v>36.127000000000002</v>
      </c>
      <c r="CY91" s="169">
        <v>0</v>
      </c>
      <c r="CZ91" s="169">
        <v>7.8221000000000007</v>
      </c>
      <c r="DA91" s="169">
        <v>1.0064</v>
      </c>
      <c r="DB91" s="169">
        <v>2.4378000000000002</v>
      </c>
      <c r="DC91" s="169">
        <v>3.7492999999999999</v>
      </c>
    </row>
    <row r="92" spans="1:107" ht="14.4" x14ac:dyDescent="0.3">
      <c r="A92" s="3" t="s">
        <v>1908</v>
      </c>
      <c r="B92" s="9" t="s">
        <v>1571</v>
      </c>
      <c r="C92" s="9" t="s">
        <v>1574</v>
      </c>
      <c r="D92" s="9" t="s">
        <v>1063</v>
      </c>
      <c r="E92" s="9">
        <v>2011</v>
      </c>
      <c r="F92" s="116">
        <v>9</v>
      </c>
      <c r="G92" s="116">
        <v>14</v>
      </c>
      <c r="H92" s="5"/>
      <c r="I92" s="8">
        <v>0</v>
      </c>
      <c r="J92" s="8">
        <v>20</v>
      </c>
      <c r="K92" s="5" t="s">
        <v>1487</v>
      </c>
      <c r="L92" s="5" t="s">
        <v>798</v>
      </c>
      <c r="N92" s="162" t="s">
        <v>1485</v>
      </c>
      <c r="T92" s="12" t="s">
        <v>1490</v>
      </c>
      <c r="W92" s="3">
        <v>33.597999999999999</v>
      </c>
      <c r="AA92" s="5"/>
      <c r="AF92" s="3">
        <v>5.82</v>
      </c>
      <c r="AG92" s="11" t="s">
        <v>274</v>
      </c>
      <c r="AK92" s="3">
        <v>2.25</v>
      </c>
      <c r="AQ92" s="3">
        <v>0</v>
      </c>
      <c r="AR92" s="3">
        <v>0.89949999999999997</v>
      </c>
      <c r="AS92" s="6">
        <v>0.9</v>
      </c>
      <c r="AV92" s="3">
        <v>0.06</v>
      </c>
      <c r="AX92" s="168">
        <v>14.991666666666667</v>
      </c>
      <c r="AY92" s="111"/>
      <c r="BB92" s="171">
        <v>-20.21</v>
      </c>
      <c r="BC92" s="5" t="s">
        <v>1489</v>
      </c>
      <c r="BE92" s="5">
        <v>2020</v>
      </c>
      <c r="BF92" s="3">
        <v>4.3</v>
      </c>
      <c r="BG92" s="3">
        <v>2</v>
      </c>
      <c r="BI92" s="3">
        <v>1.0127999999999999</v>
      </c>
      <c r="BJ92" s="3">
        <v>2E-3</v>
      </c>
      <c r="BZ92" s="3">
        <v>0.76376100000000002</v>
      </c>
      <c r="CA92" s="3">
        <v>0.66856599999999999</v>
      </c>
      <c r="CB92" s="5"/>
      <c r="CC92" s="5"/>
      <c r="CE92" s="12" t="s">
        <v>1491</v>
      </c>
      <c r="CO92" s="169">
        <v>86.583799999999997</v>
      </c>
      <c r="CP92" s="169">
        <v>0</v>
      </c>
      <c r="CQ92" s="169">
        <v>0</v>
      </c>
      <c r="CR92" s="169"/>
      <c r="CS92" s="169">
        <v>0</v>
      </c>
      <c r="CT92" s="169"/>
      <c r="CU92" s="169"/>
      <c r="CV92" s="169">
        <v>0</v>
      </c>
      <c r="CW92" s="169">
        <v>8.4368999999999996</v>
      </c>
      <c r="CX92" s="169">
        <v>0</v>
      </c>
      <c r="CY92" s="169">
        <v>0</v>
      </c>
      <c r="CZ92" s="169">
        <v>3.5510000000000002</v>
      </c>
      <c r="DA92" s="169">
        <v>0</v>
      </c>
      <c r="DB92" s="169">
        <v>1.3032999999999999</v>
      </c>
      <c r="DC92" s="169">
        <v>0</v>
      </c>
    </row>
    <row r="93" spans="1:107" ht="14.4" x14ac:dyDescent="0.3">
      <c r="A93" s="3" t="s">
        <v>1908</v>
      </c>
      <c r="B93" s="9" t="s">
        <v>1571</v>
      </c>
      <c r="C93" s="9" t="s">
        <v>1574</v>
      </c>
      <c r="D93" s="9" t="s">
        <v>1064</v>
      </c>
      <c r="E93" s="9">
        <v>2011</v>
      </c>
      <c r="F93" s="116">
        <v>9</v>
      </c>
      <c r="G93" s="116">
        <v>14</v>
      </c>
      <c r="H93" s="5"/>
      <c r="I93" s="8">
        <v>20</v>
      </c>
      <c r="J93" s="8">
        <v>50</v>
      </c>
      <c r="K93" s="5" t="s">
        <v>1488</v>
      </c>
      <c r="L93" s="5" t="s">
        <v>798</v>
      </c>
      <c r="N93" s="162" t="s">
        <v>1485</v>
      </c>
      <c r="T93" s="12" t="s">
        <v>1490</v>
      </c>
      <c r="W93" s="3">
        <v>50.497999999999998</v>
      </c>
      <c r="AA93" s="5"/>
      <c r="AF93" s="3">
        <v>5.65</v>
      </c>
      <c r="AG93" s="11" t="s">
        <v>274</v>
      </c>
      <c r="AK93" s="3">
        <v>1.66</v>
      </c>
      <c r="AQ93" s="3">
        <v>0</v>
      </c>
      <c r="AR93" s="3">
        <v>0.51959999999999995</v>
      </c>
      <c r="AS93" s="6">
        <v>0.52</v>
      </c>
      <c r="AV93" s="3">
        <v>0.04</v>
      </c>
      <c r="AX93" s="168">
        <v>12.989999999999998</v>
      </c>
      <c r="AY93" s="111"/>
      <c r="BB93" s="171">
        <v>-18.78</v>
      </c>
      <c r="BC93" s="5" t="s">
        <v>1489</v>
      </c>
      <c r="BE93" s="5">
        <v>2020</v>
      </c>
      <c r="BF93" s="3">
        <v>-53.2</v>
      </c>
      <c r="BG93" s="3">
        <v>2.5</v>
      </c>
      <c r="BI93" s="3">
        <v>0.95489999999999997</v>
      </c>
      <c r="BJ93" s="3">
        <v>2.5000000000000001E-3</v>
      </c>
      <c r="BZ93" s="3">
        <v>1.071637</v>
      </c>
      <c r="CA93" s="3">
        <v>0.90656100000000006</v>
      </c>
      <c r="CB93" s="5"/>
      <c r="CC93" s="5"/>
      <c r="CE93" s="12" t="s">
        <v>1491</v>
      </c>
      <c r="CO93" s="169">
        <v>77.1999</v>
      </c>
      <c r="CP93" s="169">
        <v>0</v>
      </c>
      <c r="CQ93" s="169">
        <v>0</v>
      </c>
      <c r="CR93" s="169"/>
      <c r="CS93" s="169">
        <v>0</v>
      </c>
      <c r="CT93" s="169"/>
      <c r="CU93" s="169"/>
      <c r="CV93" s="169">
        <v>0</v>
      </c>
      <c r="CW93" s="169">
        <v>13.0618</v>
      </c>
      <c r="CX93" s="169">
        <v>0</v>
      </c>
      <c r="CY93" s="169">
        <v>0</v>
      </c>
      <c r="CZ93" s="169">
        <v>5.0242000000000004</v>
      </c>
      <c r="DA93" s="169">
        <v>0</v>
      </c>
      <c r="DB93" s="169">
        <v>2.4116</v>
      </c>
      <c r="DC93" s="169">
        <v>0</v>
      </c>
    </row>
    <row r="94" spans="1:107" ht="14.4" x14ac:dyDescent="0.3">
      <c r="A94" s="3" t="s">
        <v>1908</v>
      </c>
      <c r="B94" s="9" t="s">
        <v>1572</v>
      </c>
      <c r="C94" s="9" t="s">
        <v>1575</v>
      </c>
      <c r="D94" s="9" t="s">
        <v>1065</v>
      </c>
      <c r="E94" s="9">
        <v>2011</v>
      </c>
      <c r="F94" s="116">
        <v>9</v>
      </c>
      <c r="G94" s="116">
        <v>13</v>
      </c>
      <c r="H94" s="5"/>
      <c r="I94" s="8">
        <v>0</v>
      </c>
      <c r="J94" s="8">
        <v>20</v>
      </c>
      <c r="K94" s="5" t="s">
        <v>1487</v>
      </c>
      <c r="L94" s="5" t="s">
        <v>798</v>
      </c>
      <c r="N94" s="162" t="s">
        <v>1485</v>
      </c>
      <c r="T94" s="12" t="s">
        <v>1490</v>
      </c>
      <c r="W94" s="3">
        <v>32.479999999999997</v>
      </c>
      <c r="AA94" s="5"/>
      <c r="AF94" s="3">
        <v>5.9</v>
      </c>
      <c r="AG94" s="11" t="s">
        <v>274</v>
      </c>
      <c r="AK94" s="3">
        <v>0.92</v>
      </c>
      <c r="AQ94" s="3">
        <v>0</v>
      </c>
      <c r="AR94" s="3">
        <v>0.3281</v>
      </c>
      <c r="AS94" s="6">
        <v>0.32800000000000001</v>
      </c>
      <c r="AV94" s="3">
        <v>0.02</v>
      </c>
      <c r="AX94" s="168">
        <v>16.405000000000001</v>
      </c>
      <c r="AY94" s="111"/>
      <c r="BB94" s="171">
        <v>-19.760000000000002</v>
      </c>
      <c r="BC94" s="5" t="s">
        <v>1489</v>
      </c>
      <c r="BE94" s="5">
        <v>2020</v>
      </c>
      <c r="BF94" s="3">
        <v>-117</v>
      </c>
      <c r="BG94" s="3">
        <v>3</v>
      </c>
      <c r="BI94" s="3">
        <v>0.89049999999999996</v>
      </c>
      <c r="BJ94" s="3">
        <v>3.0000000000000001E-3</v>
      </c>
      <c r="BZ94" s="3">
        <v>0.62016300000000002</v>
      </c>
      <c r="CA94" s="3">
        <v>0.96794099999999994</v>
      </c>
      <c r="CB94" s="5"/>
      <c r="CC94" s="5"/>
      <c r="CE94" s="12" t="s">
        <v>1491</v>
      </c>
      <c r="CO94" s="169">
        <v>85.221199999999996</v>
      </c>
      <c r="CP94" s="169">
        <v>0</v>
      </c>
      <c r="CQ94" s="169">
        <v>0</v>
      </c>
      <c r="CR94" s="169"/>
      <c r="CS94" s="169">
        <v>0</v>
      </c>
      <c r="CT94" s="169"/>
      <c r="CU94" s="169"/>
      <c r="CV94" s="169">
        <v>0</v>
      </c>
      <c r="CW94" s="169">
        <v>6.0186000000000002</v>
      </c>
      <c r="CX94" s="169">
        <v>0</v>
      </c>
      <c r="CY94" s="169">
        <v>0</v>
      </c>
      <c r="CZ94" s="169">
        <v>3.1737000000000002</v>
      </c>
      <c r="DA94" s="169">
        <v>0</v>
      </c>
      <c r="DB94" s="169">
        <v>0</v>
      </c>
      <c r="DC94" s="169">
        <v>0</v>
      </c>
    </row>
    <row r="95" spans="1:107" ht="14.4" x14ac:dyDescent="0.3">
      <c r="A95" s="3" t="s">
        <v>1908</v>
      </c>
      <c r="B95" s="9" t="s">
        <v>1572</v>
      </c>
      <c r="C95" s="9" t="s">
        <v>1575</v>
      </c>
      <c r="D95" s="9" t="s">
        <v>1066</v>
      </c>
      <c r="E95" s="9">
        <v>2011</v>
      </c>
      <c r="F95" s="116">
        <v>9</v>
      </c>
      <c r="G95" s="116">
        <v>13</v>
      </c>
      <c r="H95" s="5"/>
      <c r="I95" s="8">
        <v>20</v>
      </c>
      <c r="J95" s="8">
        <v>50</v>
      </c>
      <c r="K95" s="5" t="s">
        <v>1488</v>
      </c>
      <c r="L95" s="5" t="s">
        <v>798</v>
      </c>
      <c r="N95" s="162" t="s">
        <v>1485</v>
      </c>
      <c r="T95" s="12" t="s">
        <v>1490</v>
      </c>
      <c r="W95" s="3">
        <v>38.188000000000002</v>
      </c>
      <c r="AA95" s="5"/>
      <c r="AF95" s="3">
        <v>5.57</v>
      </c>
      <c r="AG95" s="11" t="s">
        <v>274</v>
      </c>
      <c r="AK95" s="3">
        <v>1.02</v>
      </c>
      <c r="AQ95" s="3">
        <v>0</v>
      </c>
      <c r="AR95" s="3">
        <v>0.25340000000000001</v>
      </c>
      <c r="AS95" s="6">
        <v>0.253</v>
      </c>
      <c r="AV95" s="3">
        <v>0.04</v>
      </c>
      <c r="AX95" s="168">
        <v>6.335</v>
      </c>
      <c r="AY95" s="111"/>
      <c r="BB95" s="171"/>
      <c r="BC95" s="5"/>
      <c r="BE95" s="5">
        <v>2020</v>
      </c>
      <c r="BF95" s="3">
        <v>-221.9</v>
      </c>
      <c r="BG95" s="3">
        <v>4.5999999999999996</v>
      </c>
      <c r="BI95" s="3">
        <v>0.78469999999999995</v>
      </c>
      <c r="BJ95" s="3">
        <v>4.5999999999999999E-3</v>
      </c>
      <c r="BZ95" s="3">
        <v>0.87332300000000007</v>
      </c>
      <c r="CA95" s="3">
        <v>1.3873260000000001</v>
      </c>
      <c r="CB95" s="5"/>
      <c r="CC95" s="5"/>
      <c r="CE95" s="12" t="s">
        <v>1491</v>
      </c>
      <c r="CO95" s="169">
        <v>78.8626</v>
      </c>
      <c r="CP95" s="169">
        <v>0</v>
      </c>
      <c r="CQ95" s="169">
        <v>0</v>
      </c>
      <c r="CR95" s="169"/>
      <c r="CS95" s="169">
        <v>0</v>
      </c>
      <c r="CT95" s="169"/>
      <c r="CU95" s="169"/>
      <c r="CV95" s="169">
        <v>0</v>
      </c>
      <c r="CW95" s="169">
        <v>10.796099999999999</v>
      </c>
      <c r="CX95" s="169">
        <v>0</v>
      </c>
      <c r="CY95" s="169">
        <v>0</v>
      </c>
      <c r="CZ95" s="169">
        <v>4.3346999999999998</v>
      </c>
      <c r="DA95" s="169">
        <v>0</v>
      </c>
      <c r="DB95" s="169">
        <v>1.2668999999999999</v>
      </c>
      <c r="DC95" s="169">
        <v>0</v>
      </c>
    </row>
    <row r="96" spans="1:107" ht="14.4" x14ac:dyDescent="0.3">
      <c r="A96" s="3" t="s">
        <v>1908</v>
      </c>
      <c r="B96" s="9" t="s">
        <v>1573</v>
      </c>
      <c r="C96" s="9" t="s">
        <v>1576</v>
      </c>
      <c r="D96" s="9" t="s">
        <v>1067</v>
      </c>
      <c r="E96" s="9">
        <v>2011</v>
      </c>
      <c r="F96" s="116">
        <v>9</v>
      </c>
      <c r="G96" s="116">
        <v>20</v>
      </c>
      <c r="H96" s="5"/>
      <c r="I96" s="8">
        <v>0</v>
      </c>
      <c r="J96" s="8">
        <v>20</v>
      </c>
      <c r="K96" s="5" t="s">
        <v>1487</v>
      </c>
      <c r="L96" s="5" t="s">
        <v>798</v>
      </c>
      <c r="N96" s="162" t="s">
        <v>1485</v>
      </c>
      <c r="T96" s="12" t="s">
        <v>1490</v>
      </c>
      <c r="W96" s="3">
        <v>25.742000000000001</v>
      </c>
      <c r="AA96" s="5"/>
      <c r="AF96" s="3">
        <v>5.76</v>
      </c>
      <c r="AG96" s="11" t="s">
        <v>274</v>
      </c>
      <c r="AK96" s="3">
        <v>1.17</v>
      </c>
      <c r="AQ96" s="3">
        <v>0</v>
      </c>
      <c r="AR96" s="3">
        <v>0.49280000000000002</v>
      </c>
      <c r="AS96" s="6">
        <v>0.49299999999999999</v>
      </c>
      <c r="AV96" s="3">
        <v>0.11</v>
      </c>
      <c r="AX96" s="168">
        <v>4.4800000000000004</v>
      </c>
      <c r="AY96" s="111"/>
      <c r="BB96" s="171">
        <v>-20.399999999999999</v>
      </c>
      <c r="BC96" s="5" t="s">
        <v>1489</v>
      </c>
      <c r="BE96" s="5">
        <v>2020</v>
      </c>
      <c r="BF96" s="3">
        <v>16.399999999999999</v>
      </c>
      <c r="BG96" s="3">
        <v>3.1</v>
      </c>
      <c r="BI96" s="3">
        <v>1.0249999999999999</v>
      </c>
      <c r="BJ96" s="3">
        <v>3.0999999999999999E-3</v>
      </c>
      <c r="BZ96" s="3">
        <v>0.41169900000000004</v>
      </c>
      <c r="CA96" s="3">
        <v>0.86825200000000002</v>
      </c>
      <c r="CB96" s="5"/>
      <c r="CC96" s="5"/>
      <c r="CE96" s="12" t="s">
        <v>1491</v>
      </c>
      <c r="CO96" s="169">
        <v>90.4191</v>
      </c>
      <c r="CP96" s="169">
        <v>0</v>
      </c>
      <c r="CQ96" s="169">
        <v>0</v>
      </c>
      <c r="CR96" s="169"/>
      <c r="CS96" s="169">
        <v>0</v>
      </c>
      <c r="CT96" s="169"/>
      <c r="CU96" s="169"/>
      <c r="CV96" s="169">
        <v>0</v>
      </c>
      <c r="CW96" s="169">
        <v>6.5282999999999998</v>
      </c>
      <c r="CX96" s="169">
        <v>0</v>
      </c>
      <c r="CY96" s="169">
        <v>0</v>
      </c>
      <c r="CZ96" s="169">
        <v>2.1071999999999997</v>
      </c>
      <c r="DA96" s="169">
        <v>0</v>
      </c>
      <c r="DB96" s="169">
        <v>0.58860000000000001</v>
      </c>
      <c r="DC96" s="169">
        <v>0</v>
      </c>
    </row>
    <row r="97" spans="1:107" ht="14.4" x14ac:dyDescent="0.3">
      <c r="A97" s="3" t="s">
        <v>1908</v>
      </c>
      <c r="B97" s="9" t="s">
        <v>1573</v>
      </c>
      <c r="C97" s="9" t="s">
        <v>1576</v>
      </c>
      <c r="D97" s="9" t="s">
        <v>1068</v>
      </c>
      <c r="E97" s="9">
        <v>2011</v>
      </c>
      <c r="F97" s="116">
        <v>9</v>
      </c>
      <c r="G97" s="116">
        <v>20</v>
      </c>
      <c r="H97" s="5"/>
      <c r="I97" s="8">
        <v>20</v>
      </c>
      <c r="J97" s="8">
        <v>50</v>
      </c>
      <c r="K97" s="5" t="s">
        <v>1488</v>
      </c>
      <c r="L97" s="5" t="s">
        <v>798</v>
      </c>
      <c r="N97" s="162" t="s">
        <v>1485</v>
      </c>
      <c r="T97" s="12" t="s">
        <v>1490</v>
      </c>
      <c r="W97" s="3">
        <v>29.067</v>
      </c>
      <c r="AA97" s="5"/>
      <c r="AF97" s="3">
        <v>5.15</v>
      </c>
      <c r="AG97" s="11" t="s">
        <v>274</v>
      </c>
      <c r="AK97" s="3">
        <v>0.36</v>
      </c>
      <c r="AQ97" s="3">
        <v>0</v>
      </c>
      <c r="AR97" s="3">
        <v>0.28410000000000002</v>
      </c>
      <c r="AS97" s="6">
        <v>0.28399999999999997</v>
      </c>
      <c r="AV97" s="3">
        <v>0.03</v>
      </c>
      <c r="AX97" s="168">
        <v>9.4700000000000006</v>
      </c>
      <c r="AY97" s="111"/>
      <c r="BB97" s="171"/>
      <c r="BC97" s="5"/>
      <c r="BE97" s="5">
        <v>2020</v>
      </c>
      <c r="BF97" s="3">
        <v>-35.5</v>
      </c>
      <c r="BG97" s="3">
        <v>5.2</v>
      </c>
      <c r="BI97" s="3">
        <v>0.97270000000000001</v>
      </c>
      <c r="BJ97" s="3">
        <v>5.1999999999999998E-3</v>
      </c>
      <c r="BZ97" s="3">
        <v>0.52383100000000005</v>
      </c>
      <c r="CA97" s="3">
        <v>1.234675</v>
      </c>
      <c r="CB97" s="5"/>
      <c r="CC97" s="5"/>
      <c r="CE97" s="12" t="s">
        <v>1491</v>
      </c>
      <c r="CO97" s="169">
        <v>90.453599999999994</v>
      </c>
      <c r="CP97" s="169">
        <v>0</v>
      </c>
      <c r="CQ97" s="169">
        <v>0</v>
      </c>
      <c r="CR97" s="169"/>
      <c r="CS97" s="169">
        <v>0</v>
      </c>
      <c r="CT97" s="169"/>
      <c r="CU97" s="169"/>
      <c r="CV97" s="169">
        <v>0</v>
      </c>
      <c r="CW97" s="169">
        <v>4.7567000000000004</v>
      </c>
      <c r="CX97" s="169">
        <v>0</v>
      </c>
      <c r="CY97" s="169">
        <v>0</v>
      </c>
      <c r="CZ97" s="169">
        <v>2.1922999999999999</v>
      </c>
      <c r="DA97" s="169">
        <v>0</v>
      </c>
      <c r="DB97" s="169">
        <v>1.772</v>
      </c>
      <c r="DC97" s="169">
        <v>0</v>
      </c>
    </row>
    <row r="98" spans="1:107" ht="14.4" x14ac:dyDescent="0.3">
      <c r="A98" s="3" t="s">
        <v>1908</v>
      </c>
      <c r="B98" s="9" t="s">
        <v>1577</v>
      </c>
      <c r="C98" s="9" t="s">
        <v>1579</v>
      </c>
      <c r="D98" s="9" t="s">
        <v>1069</v>
      </c>
      <c r="E98" s="9">
        <v>2011</v>
      </c>
      <c r="F98" s="116">
        <v>7</v>
      </c>
      <c r="G98" s="116">
        <v>18</v>
      </c>
      <c r="H98" s="5"/>
      <c r="I98" s="8">
        <v>0</v>
      </c>
      <c r="J98" s="8">
        <v>20</v>
      </c>
      <c r="K98" s="5" t="s">
        <v>1487</v>
      </c>
      <c r="L98" s="5" t="s">
        <v>798</v>
      </c>
      <c r="N98" s="162" t="s">
        <v>1485</v>
      </c>
      <c r="T98" s="12" t="s">
        <v>1490</v>
      </c>
      <c r="W98" s="3">
        <v>60.707999999999998</v>
      </c>
      <c r="AF98" s="3">
        <v>4.82</v>
      </c>
      <c r="AG98" s="11" t="s">
        <v>274</v>
      </c>
      <c r="AK98" s="3">
        <v>6.14</v>
      </c>
      <c r="AQ98" s="3">
        <v>0</v>
      </c>
      <c r="AR98" s="3">
        <v>3.1949999999999998</v>
      </c>
      <c r="AS98" s="6">
        <v>3.1949999999999998</v>
      </c>
      <c r="AV98" s="3">
        <v>0.26</v>
      </c>
      <c r="AX98" s="168">
        <v>12.288461538461537</v>
      </c>
      <c r="AY98" s="111"/>
      <c r="BB98" s="171">
        <v>-20.440000000000001</v>
      </c>
      <c r="BC98" s="5" t="s">
        <v>1489</v>
      </c>
      <c r="BE98" s="5">
        <v>2020</v>
      </c>
      <c r="BF98" s="3">
        <v>54.6</v>
      </c>
      <c r="BG98" s="3">
        <v>2.1</v>
      </c>
      <c r="BI98" s="3">
        <v>1.0636000000000001</v>
      </c>
      <c r="BJ98" s="3">
        <v>2.0999999999999999E-3</v>
      </c>
      <c r="BZ98" s="3">
        <v>9.5228919999999988</v>
      </c>
      <c r="CA98" s="3">
        <v>4.2211990000000004</v>
      </c>
      <c r="CB98" s="5"/>
      <c r="CC98" s="5"/>
      <c r="CE98" s="12" t="s">
        <v>1491</v>
      </c>
      <c r="CO98" s="169">
        <v>28.848500000000001</v>
      </c>
      <c r="CP98" s="169">
        <v>11.7416</v>
      </c>
      <c r="CQ98" s="169">
        <v>3.2073</v>
      </c>
      <c r="CR98" s="169"/>
      <c r="CS98" s="169">
        <v>0</v>
      </c>
      <c r="CT98" s="169"/>
      <c r="CU98" s="169"/>
      <c r="CV98" s="169">
        <v>0</v>
      </c>
      <c r="CW98" s="169">
        <v>20.694099999999999</v>
      </c>
      <c r="CX98" s="169">
        <v>2.1021000000000001</v>
      </c>
      <c r="CY98" s="169">
        <v>3.0360999999999998</v>
      </c>
      <c r="CZ98" s="169">
        <v>9.3193999999999999</v>
      </c>
      <c r="DA98" s="169">
        <v>0</v>
      </c>
      <c r="DB98" s="169">
        <v>7.2066999999999997</v>
      </c>
      <c r="DC98" s="169">
        <v>0</v>
      </c>
    </row>
    <row r="99" spans="1:107" ht="14.4" x14ac:dyDescent="0.3">
      <c r="A99" s="3" t="s">
        <v>1908</v>
      </c>
      <c r="B99" s="9" t="s">
        <v>1577</v>
      </c>
      <c r="C99" s="9" t="s">
        <v>1579</v>
      </c>
      <c r="D99" s="9" t="s">
        <v>1070</v>
      </c>
      <c r="E99" s="9">
        <v>2011</v>
      </c>
      <c r="F99" s="116">
        <v>7</v>
      </c>
      <c r="G99" s="116">
        <v>18</v>
      </c>
      <c r="H99" s="5"/>
      <c r="I99" s="8">
        <v>20</v>
      </c>
      <c r="J99" s="8">
        <v>50</v>
      </c>
      <c r="K99" s="5" t="s">
        <v>1488</v>
      </c>
      <c r="L99" s="5" t="s">
        <v>798</v>
      </c>
      <c r="N99" s="162" t="s">
        <v>1485</v>
      </c>
      <c r="T99" s="12" t="s">
        <v>1490</v>
      </c>
      <c r="W99" s="3">
        <v>47.621000000000002</v>
      </c>
      <c r="AF99" s="3">
        <v>5.31</v>
      </c>
      <c r="AG99" s="11" t="s">
        <v>274</v>
      </c>
      <c r="AK99" s="3">
        <v>1.63</v>
      </c>
      <c r="AQ99" s="3">
        <v>0</v>
      </c>
      <c r="AR99" s="3">
        <v>1.4470000000000001</v>
      </c>
      <c r="AS99" s="6">
        <v>1.4470000000000001</v>
      </c>
      <c r="AV99" s="3">
        <v>0.11</v>
      </c>
      <c r="AX99" s="168">
        <v>13.154545454545454</v>
      </c>
      <c r="AY99" s="111"/>
      <c r="BB99" s="171">
        <v>-17.559999999999999</v>
      </c>
      <c r="BC99" s="5" t="s">
        <v>1489</v>
      </c>
      <c r="BE99" s="5">
        <v>2020</v>
      </c>
      <c r="BF99" s="3">
        <v>-22.6</v>
      </c>
      <c r="BG99" s="3">
        <v>1.9</v>
      </c>
      <c r="BI99" s="3">
        <v>0.98570000000000002</v>
      </c>
      <c r="BJ99" s="3">
        <v>1.9E-3</v>
      </c>
      <c r="BZ99" s="3">
        <v>8.051107</v>
      </c>
      <c r="CA99" s="3">
        <v>3.7519229999999997</v>
      </c>
      <c r="CB99" s="5"/>
      <c r="CC99" s="5"/>
      <c r="CE99" s="12" t="s">
        <v>1491</v>
      </c>
      <c r="CO99" s="169">
        <v>34.545400000000001</v>
      </c>
      <c r="CP99" s="169">
        <v>13.8391</v>
      </c>
      <c r="CQ99" s="169">
        <v>4.2816999999999998</v>
      </c>
      <c r="CR99" s="169"/>
      <c r="CS99" s="169">
        <v>0.76800000000000002</v>
      </c>
      <c r="CT99" s="169"/>
      <c r="CU99" s="169"/>
      <c r="CV99" s="169">
        <v>0</v>
      </c>
      <c r="CW99" s="169">
        <v>18.141500000000001</v>
      </c>
      <c r="CX99" s="169">
        <v>2.3064</v>
      </c>
      <c r="CY99" s="169">
        <v>2.9750999999999999</v>
      </c>
      <c r="CZ99" s="169">
        <v>9.2937000000000012</v>
      </c>
      <c r="DA99" s="169">
        <v>0.76800000000000002</v>
      </c>
      <c r="DB99" s="169">
        <v>3.6074000000000002</v>
      </c>
      <c r="DC99" s="169">
        <v>0</v>
      </c>
    </row>
    <row r="100" spans="1:107" ht="14.4" x14ac:dyDescent="0.3">
      <c r="A100" s="3" t="s">
        <v>1908</v>
      </c>
      <c r="B100" s="9" t="s">
        <v>1578</v>
      </c>
      <c r="C100" s="9" t="s">
        <v>1580</v>
      </c>
      <c r="D100" s="9" t="s">
        <v>1071</v>
      </c>
      <c r="E100" s="9">
        <v>2011</v>
      </c>
      <c r="F100" s="116">
        <v>7</v>
      </c>
      <c r="G100" s="116">
        <v>15</v>
      </c>
      <c r="H100" s="5"/>
      <c r="I100" s="8">
        <v>0</v>
      </c>
      <c r="J100" s="8">
        <v>20</v>
      </c>
      <c r="K100" s="5" t="s">
        <v>1487</v>
      </c>
      <c r="L100" s="5" t="s">
        <v>798</v>
      </c>
      <c r="N100" s="162" t="s">
        <v>1485</v>
      </c>
      <c r="T100" s="12" t="s">
        <v>1490</v>
      </c>
      <c r="W100" s="3">
        <v>74.319999999999993</v>
      </c>
      <c r="AF100" s="3">
        <v>4.6100000000000003</v>
      </c>
      <c r="AG100" s="11" t="s">
        <v>274</v>
      </c>
      <c r="AK100" s="3">
        <v>7.24</v>
      </c>
      <c r="AQ100" s="3">
        <v>0</v>
      </c>
      <c r="AR100" s="3">
        <v>4.2960000000000003</v>
      </c>
      <c r="AS100" s="6">
        <v>4.2960000000000003</v>
      </c>
      <c r="AV100" s="3">
        <v>0.3</v>
      </c>
      <c r="AX100" s="168">
        <v>14.320000000000002</v>
      </c>
      <c r="AY100" s="111"/>
      <c r="BB100" s="171">
        <v>-19.88</v>
      </c>
      <c r="BC100" s="5" t="s">
        <v>1489</v>
      </c>
      <c r="BE100" s="5">
        <v>2020</v>
      </c>
      <c r="BF100" s="3">
        <v>24.2</v>
      </c>
      <c r="BG100" s="3">
        <v>2</v>
      </c>
      <c r="BI100" s="3">
        <v>1.0328999999999999</v>
      </c>
      <c r="BJ100" s="3">
        <v>2E-3</v>
      </c>
      <c r="BZ100" s="3">
        <v>4.5915600000000003</v>
      </c>
      <c r="CA100" s="3">
        <v>6.7220360000000001</v>
      </c>
      <c r="CB100" s="5"/>
      <c r="CC100" s="5"/>
      <c r="CE100" s="12" t="s">
        <v>1491</v>
      </c>
      <c r="CO100" s="169">
        <v>8.0098000000000003</v>
      </c>
      <c r="CP100" s="169">
        <v>1.2163999999999999</v>
      </c>
      <c r="CQ100" s="169">
        <v>0.86040000000000005</v>
      </c>
      <c r="CR100" s="169"/>
      <c r="CS100" s="169">
        <v>1.7392000000000001</v>
      </c>
      <c r="CT100" s="169"/>
      <c r="CU100" s="169"/>
      <c r="CV100" s="169">
        <v>0</v>
      </c>
      <c r="CW100" s="169">
        <v>24.184399999999997</v>
      </c>
      <c r="CX100" s="169">
        <v>0</v>
      </c>
      <c r="CY100" s="169">
        <v>11.800599999999999</v>
      </c>
      <c r="CZ100" s="169">
        <v>26.4436</v>
      </c>
      <c r="DA100" s="169">
        <v>1.7392000000000001</v>
      </c>
      <c r="DB100" s="169">
        <v>0</v>
      </c>
      <c r="DC100" s="169">
        <v>0</v>
      </c>
    </row>
    <row r="101" spans="1:107" ht="14.4" x14ac:dyDescent="0.3">
      <c r="A101" s="3" t="s">
        <v>1908</v>
      </c>
      <c r="B101" s="9" t="s">
        <v>1578</v>
      </c>
      <c r="C101" s="9" t="s">
        <v>1580</v>
      </c>
      <c r="D101" s="9" t="s">
        <v>1072</v>
      </c>
      <c r="E101" s="9">
        <v>2011</v>
      </c>
      <c r="F101" s="116">
        <v>7</v>
      </c>
      <c r="G101" s="116">
        <v>15</v>
      </c>
      <c r="H101" s="5"/>
      <c r="I101" s="8">
        <v>20</v>
      </c>
      <c r="J101" s="8">
        <v>50</v>
      </c>
      <c r="K101" s="5" t="s">
        <v>1488</v>
      </c>
      <c r="L101" s="5" t="s">
        <v>798</v>
      </c>
      <c r="N101" s="162" t="s">
        <v>1485</v>
      </c>
      <c r="T101" s="12" t="s">
        <v>1490</v>
      </c>
      <c r="W101" s="3">
        <v>85.373999999999995</v>
      </c>
      <c r="AF101" s="3">
        <v>5.55</v>
      </c>
      <c r="AG101" s="11" t="s">
        <v>274</v>
      </c>
      <c r="AK101" s="3">
        <v>3.47</v>
      </c>
      <c r="AQ101" s="3">
        <v>0</v>
      </c>
      <c r="AR101" s="3">
        <v>3.0790000000000002</v>
      </c>
      <c r="AS101" s="6">
        <v>3.0790000000000002</v>
      </c>
      <c r="AV101" s="3">
        <v>0.2</v>
      </c>
      <c r="AX101" s="168">
        <v>15.395</v>
      </c>
      <c r="AY101" s="111"/>
      <c r="BB101" s="171">
        <v>-16.68</v>
      </c>
      <c r="BC101" s="5" t="s">
        <v>1489</v>
      </c>
      <c r="BE101" s="5">
        <v>2020</v>
      </c>
      <c r="BF101" s="3">
        <v>-48</v>
      </c>
      <c r="BG101" s="3">
        <v>1.8</v>
      </c>
      <c r="BI101" s="3">
        <v>0.96009999999999995</v>
      </c>
      <c r="BJ101" s="3">
        <v>1.8E-3</v>
      </c>
      <c r="BZ101" s="3">
        <v>4.8613650000000002</v>
      </c>
      <c r="CA101" s="3">
        <v>7.2161540000000004</v>
      </c>
      <c r="CB101" s="5"/>
      <c r="CC101" s="5"/>
      <c r="CE101" s="12" t="s">
        <v>1491</v>
      </c>
      <c r="CO101" s="169">
        <v>7.1612999999999998</v>
      </c>
      <c r="CP101" s="169">
        <v>1.0172000000000001</v>
      </c>
      <c r="CQ101" s="169">
        <v>0</v>
      </c>
      <c r="CR101" s="169"/>
      <c r="CS101" s="169">
        <v>1.0275000000000001</v>
      </c>
      <c r="CT101" s="169"/>
      <c r="CU101" s="169"/>
      <c r="CV101" s="169">
        <v>0</v>
      </c>
      <c r="CW101" s="169">
        <v>28.659600000000001</v>
      </c>
      <c r="CX101" s="169">
        <v>0</v>
      </c>
      <c r="CY101" s="169">
        <v>13.301299999999999</v>
      </c>
      <c r="CZ101" s="169">
        <v>21.632599999999996</v>
      </c>
      <c r="DA101" s="169">
        <v>1.0275000000000001</v>
      </c>
      <c r="DB101" s="169">
        <v>0</v>
      </c>
      <c r="DC101" s="169">
        <v>0</v>
      </c>
    </row>
    <row r="102" spans="1:107" ht="14.4" x14ac:dyDescent="0.3">
      <c r="A102" s="3" t="s">
        <v>1908</v>
      </c>
      <c r="B102" s="9" t="s">
        <v>1581</v>
      </c>
      <c r="C102" s="9" t="s">
        <v>1585</v>
      </c>
      <c r="D102" s="9" t="s">
        <v>1073</v>
      </c>
      <c r="E102" s="9">
        <v>2011</v>
      </c>
      <c r="F102" s="116">
        <v>2</v>
      </c>
      <c r="G102" s="116">
        <v>18</v>
      </c>
      <c r="H102" s="5"/>
      <c r="I102" s="8">
        <v>0</v>
      </c>
      <c r="J102" s="8">
        <v>20</v>
      </c>
      <c r="K102" s="5" t="s">
        <v>1487</v>
      </c>
      <c r="L102" s="5" t="s">
        <v>798</v>
      </c>
      <c r="N102" s="162" t="s">
        <v>1485</v>
      </c>
      <c r="T102" s="12" t="s">
        <v>1490</v>
      </c>
      <c r="W102" s="3">
        <v>64.888999999999996</v>
      </c>
      <c r="AF102" s="3">
        <v>6.38</v>
      </c>
      <c r="AG102" s="11" t="s">
        <v>274</v>
      </c>
      <c r="AK102" s="3">
        <v>25.84</v>
      </c>
      <c r="AQ102" s="3">
        <v>0</v>
      </c>
      <c r="AR102" s="3">
        <v>1.8160000000000001</v>
      </c>
      <c r="AS102" s="6">
        <v>1.8160000000000001</v>
      </c>
      <c r="AV102" s="3">
        <v>0.15</v>
      </c>
      <c r="AX102" s="168">
        <v>12.106666666666667</v>
      </c>
      <c r="AY102" s="111"/>
      <c r="BB102" s="171">
        <v>-16.32</v>
      </c>
      <c r="BC102" s="5" t="s">
        <v>1489</v>
      </c>
      <c r="BE102" s="5">
        <v>2020</v>
      </c>
      <c r="BF102" s="3">
        <v>-8.3000000000000007</v>
      </c>
      <c r="BG102" s="3">
        <v>2.1</v>
      </c>
      <c r="BI102" s="3">
        <v>1.0001</v>
      </c>
      <c r="BJ102" s="3">
        <v>2.0999999999999999E-3</v>
      </c>
      <c r="BZ102" s="3">
        <v>5.7737309999999997</v>
      </c>
      <c r="CA102" s="3">
        <v>2.8918240000000002</v>
      </c>
      <c r="CB102" s="5"/>
      <c r="CC102" s="5"/>
      <c r="CE102" s="12" t="s">
        <v>1491</v>
      </c>
      <c r="CO102" s="169">
        <v>2.4319999999999999</v>
      </c>
      <c r="CP102" s="169">
        <v>9.2350999999999992</v>
      </c>
      <c r="CQ102" s="169">
        <v>19.295000000000002</v>
      </c>
      <c r="CR102" s="169"/>
      <c r="CS102" s="169">
        <v>2.1322000000000001</v>
      </c>
      <c r="CT102" s="169"/>
      <c r="CU102" s="169"/>
      <c r="CV102" s="169">
        <v>0</v>
      </c>
      <c r="CW102" s="169">
        <v>5.6227</v>
      </c>
      <c r="CX102" s="169">
        <v>34.537100000000002</v>
      </c>
      <c r="CY102" s="169">
        <v>0</v>
      </c>
      <c r="CZ102" s="169">
        <v>5.5148999999999999</v>
      </c>
      <c r="DA102" s="169">
        <v>2.1322000000000001</v>
      </c>
      <c r="DB102" s="169">
        <v>0</v>
      </c>
      <c r="DC102" s="169">
        <v>0.80400000000000005</v>
      </c>
    </row>
    <row r="103" spans="1:107" ht="14.4" x14ac:dyDescent="0.3">
      <c r="A103" s="3" t="s">
        <v>1908</v>
      </c>
      <c r="B103" s="9" t="s">
        <v>1581</v>
      </c>
      <c r="C103" s="9" t="s">
        <v>1585</v>
      </c>
      <c r="D103" s="9" t="s">
        <v>1074</v>
      </c>
      <c r="E103" s="9">
        <v>2011</v>
      </c>
      <c r="F103" s="116">
        <v>2</v>
      </c>
      <c r="G103" s="116">
        <v>18</v>
      </c>
      <c r="H103" s="5"/>
      <c r="I103" s="8">
        <v>20</v>
      </c>
      <c r="J103" s="8">
        <v>50</v>
      </c>
      <c r="K103" s="5" t="s">
        <v>1488</v>
      </c>
      <c r="L103" s="5" t="s">
        <v>798</v>
      </c>
      <c r="N103" s="162" t="s">
        <v>1485</v>
      </c>
      <c r="T103" s="12" t="s">
        <v>1490</v>
      </c>
      <c r="W103" s="3">
        <v>67.043999999999997</v>
      </c>
      <c r="AF103" s="3">
        <v>6.25</v>
      </c>
      <c r="AG103" s="11" t="s">
        <v>274</v>
      </c>
      <c r="AK103" s="3">
        <v>25.69</v>
      </c>
      <c r="AQ103" s="3">
        <v>5.0000000000000001E-3</v>
      </c>
      <c r="AR103" s="3">
        <v>0.82630000000000003</v>
      </c>
      <c r="AS103" s="6">
        <v>0.83099999999999996</v>
      </c>
      <c r="AV103" s="3">
        <v>7.0000000000000007E-2</v>
      </c>
      <c r="AX103" s="168">
        <v>11.804285714285713</v>
      </c>
      <c r="AY103" s="111"/>
      <c r="BB103" s="171">
        <v>-15.77</v>
      </c>
      <c r="BC103" s="5" t="s">
        <v>1489</v>
      </c>
      <c r="BE103" s="5">
        <v>2020</v>
      </c>
      <c r="BF103" s="3">
        <v>-50.6</v>
      </c>
      <c r="BG103" s="3">
        <v>1.8</v>
      </c>
      <c r="BI103" s="3">
        <v>0.95750000000000002</v>
      </c>
      <c r="BJ103" s="3">
        <v>1.8E-3</v>
      </c>
      <c r="BZ103" s="3">
        <v>2.9390929999999997</v>
      </c>
      <c r="CA103" s="3">
        <v>2.4609320000000001</v>
      </c>
      <c r="CB103" s="5"/>
      <c r="CC103" s="5"/>
      <c r="CE103" s="12" t="s">
        <v>1491</v>
      </c>
      <c r="CO103" s="169">
        <v>2.6532</v>
      </c>
      <c r="CP103" s="169">
        <v>6.5635000000000003</v>
      </c>
      <c r="CQ103" s="169">
        <v>21.085799999999999</v>
      </c>
      <c r="CR103" s="169"/>
      <c r="CS103" s="169">
        <v>1.9582999999999999</v>
      </c>
      <c r="CT103" s="169"/>
      <c r="CU103" s="169"/>
      <c r="CV103" s="169">
        <v>0</v>
      </c>
      <c r="CW103" s="169">
        <v>5.5736999999999997</v>
      </c>
      <c r="CX103" s="169">
        <v>32.776600000000002</v>
      </c>
      <c r="CY103" s="169">
        <v>0</v>
      </c>
      <c r="CZ103" s="169">
        <v>7.0097000000000005</v>
      </c>
      <c r="DA103" s="169">
        <v>1.9582999999999999</v>
      </c>
      <c r="DB103" s="169">
        <v>0</v>
      </c>
      <c r="DC103" s="169">
        <v>0.92069999999999996</v>
      </c>
    </row>
    <row r="104" spans="1:107" ht="14.4" x14ac:dyDescent="0.3">
      <c r="A104" s="3" t="s">
        <v>1908</v>
      </c>
      <c r="B104" s="9" t="s">
        <v>1582</v>
      </c>
      <c r="C104" s="9" t="s">
        <v>1586</v>
      </c>
      <c r="D104" s="9" t="s">
        <v>1075</v>
      </c>
      <c r="E104" s="9">
        <v>2011</v>
      </c>
      <c r="F104" s="116">
        <v>2</v>
      </c>
      <c r="G104" s="116">
        <v>22</v>
      </c>
      <c r="H104" s="5"/>
      <c r="I104" s="8">
        <v>0</v>
      </c>
      <c r="J104" s="8">
        <v>20</v>
      </c>
      <c r="K104" s="5" t="s">
        <v>1487</v>
      </c>
      <c r="L104" s="5" t="s">
        <v>798</v>
      </c>
      <c r="N104" s="162" t="s">
        <v>1485</v>
      </c>
      <c r="T104" s="12" t="s">
        <v>1490</v>
      </c>
      <c r="W104" s="3">
        <v>71.516999999999996</v>
      </c>
      <c r="AF104" s="3">
        <v>4.99</v>
      </c>
      <c r="AG104" s="11" t="s">
        <v>274</v>
      </c>
      <c r="AK104" s="3">
        <v>20.47</v>
      </c>
      <c r="AQ104" s="3">
        <v>0</v>
      </c>
      <c r="AR104" s="3">
        <v>6.1970000000000001</v>
      </c>
      <c r="AS104" s="6">
        <v>6.1970000000000001</v>
      </c>
      <c r="AV104" s="3">
        <v>0.55000000000000004</v>
      </c>
      <c r="AX104" s="168">
        <v>11.267272727272726</v>
      </c>
      <c r="AY104" s="111"/>
      <c r="BB104" s="171">
        <v>-13.56</v>
      </c>
      <c r="BC104" s="5" t="s">
        <v>1489</v>
      </c>
      <c r="BE104" s="5">
        <v>2020</v>
      </c>
      <c r="BF104" s="3">
        <v>22</v>
      </c>
      <c r="BG104" s="3">
        <v>1.9</v>
      </c>
      <c r="BI104" s="3">
        <v>1.0306999999999999</v>
      </c>
      <c r="BJ104" s="3">
        <v>1.9E-3</v>
      </c>
      <c r="BZ104" s="3">
        <v>18.032499999999999</v>
      </c>
      <c r="CA104" s="3">
        <v>3.460467</v>
      </c>
      <c r="CB104" s="5"/>
      <c r="CC104" s="5"/>
      <c r="CE104" s="12" t="s">
        <v>1491</v>
      </c>
      <c r="CO104" s="169">
        <v>2.0221</v>
      </c>
      <c r="CP104" s="169">
        <v>7.5191999999999997</v>
      </c>
      <c r="CQ104" s="169">
        <v>9.8858999999999995</v>
      </c>
      <c r="CR104" s="169"/>
      <c r="CS104" s="169">
        <v>1.4051</v>
      </c>
      <c r="CT104" s="169"/>
      <c r="CU104" s="169"/>
      <c r="CV104" s="169">
        <v>0</v>
      </c>
      <c r="CW104" s="169">
        <v>15.9894</v>
      </c>
      <c r="CX104" s="169">
        <v>38.646700000000003</v>
      </c>
      <c r="CY104" s="169">
        <v>0</v>
      </c>
      <c r="CZ104" s="169">
        <v>12.214400000000001</v>
      </c>
      <c r="DA104" s="169">
        <v>1.4051</v>
      </c>
      <c r="DB104" s="169">
        <v>0</v>
      </c>
      <c r="DC104" s="169">
        <v>0.66420000000000001</v>
      </c>
    </row>
    <row r="105" spans="1:107" ht="14.4" x14ac:dyDescent="0.3">
      <c r="A105" s="3" t="s">
        <v>1908</v>
      </c>
      <c r="B105" s="9" t="s">
        <v>1582</v>
      </c>
      <c r="C105" s="9" t="s">
        <v>1586</v>
      </c>
      <c r="D105" s="9" t="s">
        <v>1076</v>
      </c>
      <c r="E105" s="9">
        <v>2011</v>
      </c>
      <c r="F105" s="116">
        <v>2</v>
      </c>
      <c r="G105" s="116">
        <v>22</v>
      </c>
      <c r="H105" s="5"/>
      <c r="I105" s="8">
        <v>20</v>
      </c>
      <c r="J105" s="8">
        <v>50</v>
      </c>
      <c r="K105" s="5" t="s">
        <v>1488</v>
      </c>
      <c r="L105" s="5" t="s">
        <v>798</v>
      </c>
      <c r="N105" s="162" t="s">
        <v>1485</v>
      </c>
      <c r="T105" s="12" t="s">
        <v>1490</v>
      </c>
      <c r="W105" s="3">
        <v>70.195999999999998</v>
      </c>
      <c r="AF105" s="3">
        <v>5.95</v>
      </c>
      <c r="AG105" s="11" t="s">
        <v>274</v>
      </c>
      <c r="AK105" s="3">
        <v>20.34</v>
      </c>
      <c r="AQ105" s="3">
        <v>0</v>
      </c>
      <c r="AR105" s="3">
        <v>3.1749999999999998</v>
      </c>
      <c r="AS105" s="6">
        <v>3.1749999999999998</v>
      </c>
      <c r="AV105" s="3">
        <v>0.28000000000000003</v>
      </c>
      <c r="AX105" s="168">
        <v>11.339285714285712</v>
      </c>
      <c r="AY105" s="111"/>
      <c r="BB105" s="171">
        <v>-14.07</v>
      </c>
      <c r="BC105" s="5" t="s">
        <v>1489</v>
      </c>
      <c r="BE105" s="5">
        <v>2020</v>
      </c>
      <c r="BF105" s="3">
        <v>-119.7</v>
      </c>
      <c r="BG105" s="3">
        <v>1.8</v>
      </c>
      <c r="BI105" s="3">
        <v>0.88780000000000003</v>
      </c>
      <c r="BJ105" s="3">
        <v>1.8E-3</v>
      </c>
      <c r="BZ105" s="3">
        <v>16.445900000000002</v>
      </c>
      <c r="CA105" s="3">
        <v>3.1185499999999999</v>
      </c>
      <c r="CB105" s="5"/>
      <c r="CC105" s="5"/>
      <c r="CE105" s="12" t="s">
        <v>1491</v>
      </c>
      <c r="CO105" s="169">
        <v>2.0221</v>
      </c>
      <c r="CP105" s="169">
        <v>7.5191999999999997</v>
      </c>
      <c r="CQ105" s="169">
        <v>9.8858999999999995</v>
      </c>
      <c r="CR105" s="169"/>
      <c r="CS105" s="169">
        <v>1.4051</v>
      </c>
      <c r="CT105" s="169"/>
      <c r="CU105" s="169"/>
      <c r="CV105" s="169">
        <v>0</v>
      </c>
      <c r="CW105" s="169">
        <v>15.9894</v>
      </c>
      <c r="CX105" s="169">
        <v>38.646700000000003</v>
      </c>
      <c r="CY105" s="169">
        <v>0</v>
      </c>
      <c r="CZ105" s="169">
        <v>12.214400000000001</v>
      </c>
      <c r="DA105" s="169">
        <v>1.4051</v>
      </c>
      <c r="DB105" s="169">
        <v>0</v>
      </c>
      <c r="DC105" s="169">
        <v>0.66420000000000001</v>
      </c>
    </row>
    <row r="106" spans="1:107" ht="14.4" x14ac:dyDescent="0.3">
      <c r="A106" s="3" t="s">
        <v>1908</v>
      </c>
      <c r="B106" s="9" t="s">
        <v>1583</v>
      </c>
      <c r="C106" s="9" t="s">
        <v>1588</v>
      </c>
      <c r="D106" s="9" t="s">
        <v>1077</v>
      </c>
      <c r="E106" s="9">
        <v>2011</v>
      </c>
      <c r="F106" s="116">
        <v>3</v>
      </c>
      <c r="G106" s="116">
        <v>7</v>
      </c>
      <c r="H106" s="5"/>
      <c r="I106" s="8">
        <v>0</v>
      </c>
      <c r="J106" s="8">
        <v>20</v>
      </c>
      <c r="K106" s="5" t="s">
        <v>1487</v>
      </c>
      <c r="L106" s="5" t="s">
        <v>798</v>
      </c>
      <c r="N106" s="162" t="s">
        <v>1485</v>
      </c>
      <c r="T106" s="12" t="s">
        <v>1490</v>
      </c>
      <c r="W106" s="3">
        <v>56.683999999999997</v>
      </c>
      <c r="AF106" s="3">
        <v>6.49</v>
      </c>
      <c r="AG106" s="11" t="s">
        <v>274</v>
      </c>
      <c r="AK106" s="3">
        <v>30.67</v>
      </c>
      <c r="AQ106" s="3">
        <v>4.1999999999999997E-3</v>
      </c>
      <c r="AR106" s="3">
        <v>1.3018000000000001</v>
      </c>
      <c r="AS106" s="6">
        <v>1.306</v>
      </c>
      <c r="AV106" s="3">
        <v>0.12</v>
      </c>
      <c r="AX106" s="168">
        <v>10.848333333333334</v>
      </c>
      <c r="AY106" s="111"/>
      <c r="BB106" s="171">
        <v>-19.21</v>
      </c>
      <c r="BC106" s="5" t="s">
        <v>1489</v>
      </c>
      <c r="BE106" s="5">
        <v>2020</v>
      </c>
      <c r="BF106" s="3">
        <v>18.399999999999999</v>
      </c>
      <c r="BG106" s="3">
        <v>2</v>
      </c>
      <c r="BI106" s="3">
        <v>1.0270999999999999</v>
      </c>
      <c r="BJ106" s="3">
        <v>2E-3</v>
      </c>
      <c r="BZ106" s="3">
        <v>1.1111</v>
      </c>
      <c r="CA106" s="3">
        <v>1.7738429999999998</v>
      </c>
      <c r="CB106" s="5"/>
      <c r="CC106" s="5"/>
      <c r="CE106" s="12" t="s">
        <v>1491</v>
      </c>
      <c r="CO106" s="169">
        <v>2.0971000000000002</v>
      </c>
      <c r="CP106" s="169">
        <v>4.8438999999999997</v>
      </c>
      <c r="CQ106" s="169">
        <v>17.3489</v>
      </c>
      <c r="CR106" s="169"/>
      <c r="CS106" s="169">
        <v>0.87619999999999998</v>
      </c>
      <c r="CT106" s="169"/>
      <c r="CU106" s="169"/>
      <c r="CV106" s="169">
        <v>0</v>
      </c>
      <c r="CW106" s="169">
        <v>0</v>
      </c>
      <c r="CX106" s="169">
        <v>55.209800000000001</v>
      </c>
      <c r="CY106" s="169">
        <v>0</v>
      </c>
      <c r="CZ106" s="169">
        <v>1.0206</v>
      </c>
      <c r="DA106" s="169">
        <v>0.87619999999999998</v>
      </c>
      <c r="DB106" s="169">
        <v>0</v>
      </c>
      <c r="DC106" s="169">
        <v>0.98450000000000004</v>
      </c>
    </row>
    <row r="107" spans="1:107" ht="14.4" x14ac:dyDescent="0.3">
      <c r="A107" s="3" t="s">
        <v>1908</v>
      </c>
      <c r="B107" s="9" t="s">
        <v>1583</v>
      </c>
      <c r="C107" s="9" t="s">
        <v>1588</v>
      </c>
      <c r="D107" s="9" t="s">
        <v>1078</v>
      </c>
      <c r="E107" s="9">
        <v>2011</v>
      </c>
      <c r="F107" s="116">
        <v>3</v>
      </c>
      <c r="G107" s="116">
        <v>7</v>
      </c>
      <c r="H107" s="5"/>
      <c r="I107" s="8">
        <v>20</v>
      </c>
      <c r="J107" s="8">
        <v>50</v>
      </c>
      <c r="K107" s="5" t="s">
        <v>1488</v>
      </c>
      <c r="L107" s="5" t="s">
        <v>798</v>
      </c>
      <c r="N107" s="162" t="s">
        <v>1485</v>
      </c>
      <c r="T107" s="12" t="s">
        <v>1490</v>
      </c>
      <c r="W107" s="3">
        <v>38.773000000000003</v>
      </c>
      <c r="AF107" s="3">
        <v>6.24</v>
      </c>
      <c r="AG107" s="11" t="s">
        <v>274</v>
      </c>
      <c r="AK107" s="3">
        <v>33</v>
      </c>
      <c r="AQ107" s="3">
        <v>4.0000000000000002E-4</v>
      </c>
      <c r="AR107" s="3">
        <v>0.41249999999999998</v>
      </c>
      <c r="AS107" s="6">
        <v>0.41299999999999998</v>
      </c>
      <c r="AV107" s="3">
        <v>0.04</v>
      </c>
      <c r="AX107" s="168">
        <v>10.3125</v>
      </c>
      <c r="AY107" s="111"/>
      <c r="BB107" s="171">
        <v>-19.989999999999998</v>
      </c>
      <c r="BC107" s="5" t="s">
        <v>1489</v>
      </c>
      <c r="BE107" s="5">
        <v>2020</v>
      </c>
      <c r="BF107" s="3">
        <v>-73.400000000000006</v>
      </c>
      <c r="BG107" s="3">
        <v>2.5</v>
      </c>
      <c r="BI107" s="3">
        <v>0.93440000000000001</v>
      </c>
      <c r="BJ107" s="3">
        <v>2.5000000000000001E-3</v>
      </c>
      <c r="BZ107" s="3">
        <v>0.40920000000000001</v>
      </c>
      <c r="CA107" s="3">
        <v>1.9266209999999999</v>
      </c>
      <c r="CB107" s="5"/>
      <c r="CC107" s="5"/>
      <c r="CE107" s="12" t="s">
        <v>1491</v>
      </c>
      <c r="CO107" s="169">
        <v>1.6781999999999999</v>
      </c>
      <c r="CP107" s="169">
        <v>5.51</v>
      </c>
      <c r="CQ107" s="169">
        <v>16.465399999999999</v>
      </c>
      <c r="CR107" s="169"/>
      <c r="CS107" s="169">
        <v>0</v>
      </c>
      <c r="CT107" s="169"/>
      <c r="CU107" s="169"/>
      <c r="CV107" s="169">
        <v>0</v>
      </c>
      <c r="CW107" s="169">
        <v>0</v>
      </c>
      <c r="CX107" s="169">
        <v>53.889799999999994</v>
      </c>
      <c r="CY107" s="169">
        <v>0</v>
      </c>
      <c r="CZ107" s="169">
        <v>0.78700000000000003</v>
      </c>
      <c r="DA107" s="169">
        <v>0</v>
      </c>
      <c r="DB107" s="169">
        <v>0</v>
      </c>
      <c r="DC107" s="169">
        <v>0.75539999999999996</v>
      </c>
    </row>
    <row r="108" spans="1:107" ht="14.4" x14ac:dyDescent="0.3">
      <c r="A108" s="3" t="s">
        <v>1908</v>
      </c>
      <c r="B108" s="9" t="s">
        <v>1583</v>
      </c>
      <c r="C108" s="9" t="s">
        <v>1587</v>
      </c>
      <c r="D108" s="9" t="s">
        <v>1079</v>
      </c>
      <c r="E108" s="9">
        <v>2011</v>
      </c>
      <c r="F108" s="116">
        <v>3</v>
      </c>
      <c r="G108" s="116">
        <v>7</v>
      </c>
      <c r="H108" s="5"/>
      <c r="I108" s="8">
        <v>0</v>
      </c>
      <c r="J108" s="8">
        <v>20</v>
      </c>
      <c r="K108" s="5" t="s">
        <v>1487</v>
      </c>
      <c r="L108" s="5" t="s">
        <v>798</v>
      </c>
      <c r="N108" s="162" t="s">
        <v>1485</v>
      </c>
      <c r="T108" s="12" t="s">
        <v>1490</v>
      </c>
      <c r="W108" s="3">
        <v>74.728999999999999</v>
      </c>
      <c r="AF108" s="3">
        <v>6.6</v>
      </c>
      <c r="AG108" s="11" t="s">
        <v>274</v>
      </c>
      <c r="AK108" s="3">
        <v>26.51</v>
      </c>
      <c r="AQ108" s="3">
        <v>0</v>
      </c>
      <c r="AR108" s="3">
        <v>2.6269999999999998</v>
      </c>
      <c r="AS108" s="6">
        <v>2.6269999999999998</v>
      </c>
      <c r="AV108" s="3">
        <v>0.25</v>
      </c>
      <c r="AX108" s="168">
        <v>10.507999999999999</v>
      </c>
      <c r="AY108" s="111"/>
      <c r="BB108" s="171">
        <v>-19.61</v>
      </c>
      <c r="BC108" s="5" t="s">
        <v>1489</v>
      </c>
      <c r="BE108" s="5">
        <v>2020</v>
      </c>
      <c r="BF108" s="3">
        <v>24.1</v>
      </c>
      <c r="BG108" s="3">
        <v>1.7</v>
      </c>
      <c r="BI108" s="3">
        <v>1.0327999999999999</v>
      </c>
      <c r="BJ108" s="3">
        <v>1.6999999999999999E-3</v>
      </c>
      <c r="BZ108" s="3">
        <v>3.6938120000000003</v>
      </c>
      <c r="CA108" s="3">
        <v>2.647392</v>
      </c>
      <c r="CB108" s="5"/>
      <c r="CC108" s="5"/>
      <c r="CE108" s="12" t="s">
        <v>1491</v>
      </c>
      <c r="CO108" s="169">
        <v>2.0971000000000002</v>
      </c>
      <c r="CP108" s="169">
        <v>4.8438999999999997</v>
      </c>
      <c r="CQ108" s="169">
        <v>17.3489</v>
      </c>
      <c r="CR108" s="169"/>
      <c r="CS108" s="169">
        <v>0.87619999999999998</v>
      </c>
      <c r="CT108" s="169"/>
      <c r="CU108" s="169"/>
      <c r="CV108" s="169">
        <v>0</v>
      </c>
      <c r="CW108" s="169">
        <v>0</v>
      </c>
      <c r="CX108" s="169">
        <v>55.209800000000001</v>
      </c>
      <c r="CY108" s="169">
        <v>0</v>
      </c>
      <c r="CZ108" s="169">
        <v>1.0206</v>
      </c>
      <c r="DA108" s="169">
        <v>0.87619999999999998</v>
      </c>
      <c r="DB108" s="169">
        <v>0</v>
      </c>
      <c r="DC108" s="169">
        <v>0.98450000000000004</v>
      </c>
    </row>
    <row r="109" spans="1:107" ht="14.4" x14ac:dyDescent="0.3">
      <c r="A109" s="3" t="s">
        <v>1908</v>
      </c>
      <c r="B109" s="9" t="s">
        <v>1583</v>
      </c>
      <c r="C109" s="9" t="s">
        <v>1587</v>
      </c>
      <c r="D109" s="9" t="s">
        <v>1080</v>
      </c>
      <c r="E109" s="9">
        <v>2011</v>
      </c>
      <c r="F109" s="116">
        <v>3</v>
      </c>
      <c r="G109" s="116">
        <v>7</v>
      </c>
      <c r="H109" s="5"/>
      <c r="I109" s="8">
        <v>20</v>
      </c>
      <c r="J109" s="8">
        <v>50</v>
      </c>
      <c r="K109" s="5" t="s">
        <v>1488</v>
      </c>
      <c r="L109" s="5" t="s">
        <v>798</v>
      </c>
      <c r="N109" s="162" t="s">
        <v>1485</v>
      </c>
      <c r="T109" s="12" t="s">
        <v>1490</v>
      </c>
      <c r="W109" s="3">
        <v>71.262</v>
      </c>
      <c r="AF109" s="3">
        <v>7.13</v>
      </c>
      <c r="AG109" s="11" t="s">
        <v>274</v>
      </c>
      <c r="AK109" s="3">
        <v>18.5</v>
      </c>
      <c r="AQ109" s="3">
        <v>0</v>
      </c>
      <c r="AR109" s="3">
        <v>1.6950000000000001</v>
      </c>
      <c r="AS109" s="6">
        <v>1.6950000000000001</v>
      </c>
      <c r="AV109" s="3">
        <v>0.16</v>
      </c>
      <c r="AX109" s="168">
        <v>10.59375</v>
      </c>
      <c r="AY109" s="111"/>
      <c r="BB109" s="171">
        <v>-19.059999999999999</v>
      </c>
      <c r="BC109" s="5" t="s">
        <v>1489</v>
      </c>
      <c r="BE109" s="5">
        <v>2020</v>
      </c>
      <c r="BF109" s="3">
        <v>-27.8</v>
      </c>
      <c r="BG109" s="3">
        <v>1.9</v>
      </c>
      <c r="BI109" s="3">
        <v>0.98040000000000005</v>
      </c>
      <c r="BJ109" s="3">
        <v>1.9E-3</v>
      </c>
      <c r="BZ109" s="3">
        <v>3.1236809999999999</v>
      </c>
      <c r="CA109" s="3">
        <v>2.2554609999999999</v>
      </c>
      <c r="CB109" s="5"/>
      <c r="CC109" s="5"/>
      <c r="CE109" s="12" t="s">
        <v>1491</v>
      </c>
      <c r="CO109" s="169">
        <v>1.6781999999999999</v>
      </c>
      <c r="CP109" s="169">
        <v>5.51</v>
      </c>
      <c r="CQ109" s="169">
        <v>16.465399999999999</v>
      </c>
      <c r="CR109" s="169"/>
      <c r="CS109" s="169">
        <v>0</v>
      </c>
      <c r="CT109" s="169"/>
      <c r="CU109" s="169"/>
      <c r="CV109" s="169">
        <v>0</v>
      </c>
      <c r="CW109" s="169">
        <v>0</v>
      </c>
      <c r="CX109" s="169">
        <v>53.889799999999994</v>
      </c>
      <c r="CY109" s="169">
        <v>0</v>
      </c>
      <c r="CZ109" s="169">
        <v>0.78700000000000003</v>
      </c>
      <c r="DA109" s="169">
        <v>0</v>
      </c>
      <c r="DB109" s="169">
        <v>0</v>
      </c>
      <c r="DC109" s="169">
        <v>0.75539999999999996</v>
      </c>
    </row>
    <row r="110" spans="1:107" ht="14.4" x14ac:dyDescent="0.3">
      <c r="A110" s="3" t="s">
        <v>1908</v>
      </c>
      <c r="B110" s="9" t="s">
        <v>1584</v>
      </c>
      <c r="C110" s="9" t="s">
        <v>1589</v>
      </c>
      <c r="D110" s="9" t="s">
        <v>1081</v>
      </c>
      <c r="E110" s="9">
        <v>2011</v>
      </c>
      <c r="F110" s="116">
        <v>3</v>
      </c>
      <c r="G110" s="116">
        <v>8</v>
      </c>
      <c r="H110" s="5"/>
      <c r="I110" s="8">
        <v>0</v>
      </c>
      <c r="J110" s="8">
        <v>20</v>
      </c>
      <c r="K110" s="5" t="s">
        <v>1487</v>
      </c>
      <c r="L110" s="5" t="s">
        <v>798</v>
      </c>
      <c r="N110" s="162" t="s">
        <v>1485</v>
      </c>
      <c r="T110" s="12" t="s">
        <v>1490</v>
      </c>
      <c r="W110" s="3">
        <v>69.930999999999997</v>
      </c>
      <c r="AF110" s="3">
        <v>6.89</v>
      </c>
      <c r="AG110" s="11" t="s">
        <v>274</v>
      </c>
      <c r="AK110" s="3">
        <v>30.8</v>
      </c>
      <c r="AQ110" s="3">
        <v>5.0000000000000001E-3</v>
      </c>
      <c r="AR110" s="3">
        <v>1.3520000000000001</v>
      </c>
      <c r="AS110" s="6">
        <v>1.357</v>
      </c>
      <c r="AV110" s="3">
        <v>0.11</v>
      </c>
      <c r="AX110" s="168">
        <v>12.290909090909091</v>
      </c>
      <c r="AY110" s="111"/>
      <c r="BB110" s="171">
        <v>-18.23</v>
      </c>
      <c r="BC110" s="5" t="s">
        <v>1489</v>
      </c>
      <c r="BE110" s="5">
        <v>2020</v>
      </c>
      <c r="BF110" s="3">
        <v>-107.3</v>
      </c>
      <c r="BG110" s="3">
        <v>2</v>
      </c>
      <c r="BI110" s="3">
        <v>0.90029999999999999</v>
      </c>
      <c r="BJ110" s="3">
        <v>2E-3</v>
      </c>
      <c r="BZ110" s="3">
        <v>1.6330620000000002</v>
      </c>
      <c r="CA110" s="3">
        <v>1.4793239999999999</v>
      </c>
      <c r="CB110" s="5"/>
      <c r="CC110" s="5"/>
      <c r="CE110" s="12" t="s">
        <v>1491</v>
      </c>
      <c r="CO110" s="169">
        <v>0</v>
      </c>
      <c r="CP110" s="169">
        <v>10.7722</v>
      </c>
      <c r="CQ110" s="169">
        <v>25.675999999999998</v>
      </c>
      <c r="CR110" s="169"/>
      <c r="CS110" s="169">
        <v>0</v>
      </c>
      <c r="CT110" s="169"/>
      <c r="CU110" s="169"/>
      <c r="CV110" s="169">
        <v>0</v>
      </c>
      <c r="CW110" s="169">
        <v>0</v>
      </c>
      <c r="CX110" s="169">
        <v>45.825600000000001</v>
      </c>
      <c r="CY110" s="169">
        <v>0</v>
      </c>
      <c r="CZ110" s="169">
        <v>0.95050000000000001</v>
      </c>
      <c r="DA110" s="169">
        <v>0</v>
      </c>
      <c r="DB110" s="169">
        <v>0</v>
      </c>
      <c r="DC110" s="169">
        <v>0.83889999999999998</v>
      </c>
    </row>
    <row r="111" spans="1:107" ht="14.4" x14ac:dyDescent="0.3">
      <c r="A111" s="3" t="s">
        <v>1908</v>
      </c>
      <c r="B111" s="9" t="s">
        <v>1584</v>
      </c>
      <c r="C111" s="9" t="s">
        <v>1589</v>
      </c>
      <c r="D111" s="9" t="s">
        <v>1082</v>
      </c>
      <c r="E111" s="9">
        <v>2011</v>
      </c>
      <c r="F111" s="116">
        <v>3</v>
      </c>
      <c r="G111" s="116">
        <v>8</v>
      </c>
      <c r="H111" s="5"/>
      <c r="I111" s="8">
        <v>20</v>
      </c>
      <c r="J111" s="8">
        <v>50</v>
      </c>
      <c r="K111" s="5" t="s">
        <v>1488</v>
      </c>
      <c r="L111" s="5" t="s">
        <v>798</v>
      </c>
      <c r="N111" s="162" t="s">
        <v>1485</v>
      </c>
      <c r="T111" s="12" t="s">
        <v>1490</v>
      </c>
      <c r="W111" s="3">
        <v>64.774000000000001</v>
      </c>
      <c r="AF111" s="3">
        <v>6.82</v>
      </c>
      <c r="AG111" s="11" t="s">
        <v>274</v>
      </c>
      <c r="AK111" s="3">
        <v>35.51</v>
      </c>
      <c r="AQ111" s="3">
        <v>3.0000000000000001E-3</v>
      </c>
      <c r="AR111" s="3">
        <v>0.35759999999999997</v>
      </c>
      <c r="AS111" s="6">
        <v>0.36099999999999999</v>
      </c>
      <c r="AV111" s="3">
        <v>0.03</v>
      </c>
      <c r="AX111" s="168">
        <v>11.92</v>
      </c>
      <c r="AY111" s="111"/>
      <c r="BB111" s="171">
        <v>-21.87</v>
      </c>
      <c r="BC111" s="5" t="s">
        <v>1489</v>
      </c>
      <c r="BE111" s="5">
        <v>2020</v>
      </c>
      <c r="BF111" s="3">
        <v>-422.8</v>
      </c>
      <c r="BG111" s="3">
        <v>2.2000000000000002</v>
      </c>
      <c r="BI111" s="3">
        <v>0.58209999999999995</v>
      </c>
      <c r="BJ111" s="3">
        <v>2.3E-3</v>
      </c>
      <c r="BZ111" s="3">
        <v>1.4536820000000001</v>
      </c>
      <c r="CA111" s="3">
        <v>1.1239209999999999</v>
      </c>
      <c r="CB111" s="5"/>
      <c r="CC111" s="5"/>
      <c r="CE111" s="12" t="s">
        <v>1491</v>
      </c>
      <c r="CO111" s="169">
        <v>0</v>
      </c>
      <c r="CP111" s="169">
        <v>8.7192000000000007</v>
      </c>
      <c r="CQ111" s="169">
        <v>25.327500000000001</v>
      </c>
      <c r="CR111" s="169"/>
      <c r="CS111" s="169">
        <v>0</v>
      </c>
      <c r="CT111" s="169"/>
      <c r="CU111" s="169"/>
      <c r="CV111" s="169">
        <v>0</v>
      </c>
      <c r="CW111" s="169">
        <v>0</v>
      </c>
      <c r="CX111" s="169">
        <v>50.417099999999998</v>
      </c>
      <c r="CY111" s="169">
        <v>0</v>
      </c>
      <c r="CZ111" s="169">
        <v>0.98939999999999995</v>
      </c>
      <c r="DA111" s="169">
        <v>0</v>
      </c>
      <c r="DB111" s="169">
        <v>0</v>
      </c>
      <c r="DC111" s="169">
        <v>0.94610000000000005</v>
      </c>
    </row>
    <row r="112" spans="1:107" ht="14.4" x14ac:dyDescent="0.3">
      <c r="A112" s="3" t="s">
        <v>1908</v>
      </c>
      <c r="B112" s="9" t="s">
        <v>1584</v>
      </c>
      <c r="C112" s="9" t="s">
        <v>1590</v>
      </c>
      <c r="D112" s="9" t="s">
        <v>1083</v>
      </c>
      <c r="E112" s="9">
        <v>2011</v>
      </c>
      <c r="F112" s="116">
        <v>3</v>
      </c>
      <c r="G112" s="116">
        <v>8</v>
      </c>
      <c r="H112" s="5"/>
      <c r="I112" s="8">
        <v>0</v>
      </c>
      <c r="J112" s="8">
        <v>20</v>
      </c>
      <c r="K112" s="5" t="s">
        <v>1487</v>
      </c>
      <c r="L112" s="5" t="s">
        <v>798</v>
      </c>
      <c r="N112" s="162" t="s">
        <v>1485</v>
      </c>
      <c r="T112" s="12" t="s">
        <v>1490</v>
      </c>
      <c r="W112" s="3">
        <v>66.257999999999996</v>
      </c>
      <c r="AF112" s="3">
        <v>7.68</v>
      </c>
      <c r="AG112" s="11" t="s">
        <v>274</v>
      </c>
      <c r="AK112" s="3">
        <v>37.729999999999997</v>
      </c>
      <c r="AQ112" s="3">
        <v>0.1142</v>
      </c>
      <c r="AR112" s="3">
        <v>0.54200000000000004</v>
      </c>
      <c r="AS112" s="6">
        <v>0.65600000000000003</v>
      </c>
      <c r="AV112" s="3">
        <v>0.05</v>
      </c>
      <c r="AX112" s="168">
        <v>10.84</v>
      </c>
      <c r="AY112" s="111"/>
      <c r="BB112" s="171">
        <v>-16.07</v>
      </c>
      <c r="BC112" s="5" t="s">
        <v>1489</v>
      </c>
      <c r="BE112" s="5">
        <v>2020</v>
      </c>
      <c r="BF112" s="3">
        <v>-65.8</v>
      </c>
      <c r="BG112" s="3">
        <v>2.5</v>
      </c>
      <c r="BI112" s="3">
        <v>0.94210000000000005</v>
      </c>
      <c r="BJ112" s="3">
        <v>2.5000000000000001E-3</v>
      </c>
      <c r="BZ112" s="3">
        <v>1.0987260000000001</v>
      </c>
      <c r="CA112" s="3">
        <v>1.159195</v>
      </c>
      <c r="CB112" s="5"/>
      <c r="CC112" s="5"/>
      <c r="CE112" s="12" t="s">
        <v>1491</v>
      </c>
      <c r="CO112" s="169">
        <v>0</v>
      </c>
      <c r="CP112" s="169">
        <v>10.7722</v>
      </c>
      <c r="CQ112" s="169">
        <v>25.675999999999998</v>
      </c>
      <c r="CR112" s="169"/>
      <c r="CS112" s="169">
        <v>0</v>
      </c>
      <c r="CT112" s="169"/>
      <c r="CU112" s="169"/>
      <c r="CV112" s="169">
        <v>0</v>
      </c>
      <c r="CW112" s="169">
        <v>0</v>
      </c>
      <c r="CX112" s="169">
        <v>45.825600000000001</v>
      </c>
      <c r="CY112" s="169">
        <v>0</v>
      </c>
      <c r="CZ112" s="169">
        <v>0.95050000000000001</v>
      </c>
      <c r="DA112" s="169">
        <v>0</v>
      </c>
      <c r="DB112" s="169">
        <v>0</v>
      </c>
      <c r="DC112" s="169">
        <v>0.83889999999999998</v>
      </c>
    </row>
    <row r="113" spans="1:107" ht="14.4" x14ac:dyDescent="0.3">
      <c r="A113" s="3" t="s">
        <v>1908</v>
      </c>
      <c r="B113" s="9" t="s">
        <v>1584</v>
      </c>
      <c r="C113" s="9" t="s">
        <v>1590</v>
      </c>
      <c r="D113" s="9" t="s">
        <v>1084</v>
      </c>
      <c r="E113" s="9">
        <v>2011</v>
      </c>
      <c r="F113" s="116">
        <v>3</v>
      </c>
      <c r="G113" s="116">
        <v>8</v>
      </c>
      <c r="H113" s="5"/>
      <c r="I113" s="8">
        <v>20</v>
      </c>
      <c r="J113" s="8">
        <v>50</v>
      </c>
      <c r="K113" s="5" t="s">
        <v>1488</v>
      </c>
      <c r="L113" s="5" t="s">
        <v>798</v>
      </c>
      <c r="N113" s="162" t="s">
        <v>1485</v>
      </c>
      <c r="T113" s="12" t="s">
        <v>1490</v>
      </c>
      <c r="W113" s="3">
        <v>45.289000000000001</v>
      </c>
      <c r="AF113" s="3">
        <v>7.7</v>
      </c>
      <c r="AG113" s="11" t="s">
        <v>274</v>
      </c>
      <c r="AK113" s="3">
        <v>45.07</v>
      </c>
      <c r="AQ113" s="3">
        <v>4.1000000000000002E-2</v>
      </c>
      <c r="AR113" s="3">
        <v>0.29649999999999999</v>
      </c>
      <c r="AS113" s="6">
        <v>0.33800000000000002</v>
      </c>
      <c r="AV113" s="3">
        <v>0.03</v>
      </c>
      <c r="AX113" s="168">
        <v>9.8833333333333329</v>
      </c>
      <c r="AY113" s="111"/>
      <c r="BB113" s="171">
        <v>-18.100000000000001</v>
      </c>
      <c r="BC113" s="5" t="s">
        <v>1489</v>
      </c>
      <c r="BE113" s="5">
        <v>2020</v>
      </c>
      <c r="BF113" s="3">
        <v>-88.2</v>
      </c>
      <c r="BG113" s="3">
        <v>2.6</v>
      </c>
      <c r="BI113" s="3">
        <v>0.91949999999999998</v>
      </c>
      <c r="BJ113" s="3">
        <v>2.5999999999999999E-3</v>
      </c>
      <c r="BZ113" s="3">
        <v>0.89580099999999996</v>
      </c>
      <c r="CA113" s="3">
        <v>0.94879099999999994</v>
      </c>
      <c r="CB113" s="5"/>
      <c r="CC113" s="5"/>
      <c r="CE113" s="12" t="s">
        <v>1491</v>
      </c>
      <c r="CO113" s="169">
        <v>0</v>
      </c>
      <c r="CP113" s="169">
        <v>8.7192000000000007</v>
      </c>
      <c r="CQ113" s="169">
        <v>25.327500000000001</v>
      </c>
      <c r="CR113" s="169"/>
      <c r="CS113" s="169">
        <v>0</v>
      </c>
      <c r="CT113" s="169"/>
      <c r="CU113" s="169"/>
      <c r="CV113" s="169">
        <v>0</v>
      </c>
      <c r="CW113" s="169">
        <v>0</v>
      </c>
      <c r="CX113" s="169">
        <v>50.417099999999998</v>
      </c>
      <c r="CY113" s="169">
        <v>0</v>
      </c>
      <c r="CZ113" s="169">
        <v>0.98939999999999995</v>
      </c>
      <c r="DA113" s="169">
        <v>0</v>
      </c>
      <c r="DB113" s="169">
        <v>0</v>
      </c>
      <c r="DC113" s="169">
        <v>0.94610000000000005</v>
      </c>
    </row>
    <row r="114" spans="1:107" ht="14.4" x14ac:dyDescent="0.3">
      <c r="A114" s="3" t="s">
        <v>1908</v>
      </c>
      <c r="B114" s="9" t="s">
        <v>1591</v>
      </c>
      <c r="C114" s="9" t="s">
        <v>1594</v>
      </c>
      <c r="D114" s="9" t="s">
        <v>1085</v>
      </c>
      <c r="E114" s="9">
        <v>2011</v>
      </c>
      <c r="F114" s="116">
        <v>9</v>
      </c>
      <c r="G114" s="116">
        <v>19</v>
      </c>
      <c r="H114" s="5"/>
      <c r="I114" s="8">
        <v>0</v>
      </c>
      <c r="J114" s="8">
        <v>20</v>
      </c>
      <c r="K114" s="5" t="s">
        <v>1487</v>
      </c>
      <c r="L114" s="5" t="s">
        <v>798</v>
      </c>
      <c r="N114" s="162" t="s">
        <v>1485</v>
      </c>
      <c r="T114" s="12" t="s">
        <v>1490</v>
      </c>
      <c r="W114" s="3">
        <v>58.467500000000001</v>
      </c>
      <c r="AF114" s="3">
        <v>8.08</v>
      </c>
      <c r="AG114" s="11" t="s">
        <v>274</v>
      </c>
      <c r="AK114" s="3">
        <v>7.79</v>
      </c>
      <c r="AQ114" s="3">
        <v>0</v>
      </c>
      <c r="AR114" s="3">
        <v>0.76639999999999997</v>
      </c>
      <c r="AS114" s="6">
        <v>0.76600000000000001</v>
      </c>
      <c r="AV114" s="3">
        <v>7.0000000000000007E-2</v>
      </c>
      <c r="AX114" s="168">
        <v>10.948571428571427</v>
      </c>
      <c r="AY114" s="111"/>
      <c r="BB114" s="171">
        <v>-17.32</v>
      </c>
      <c r="BC114" s="5" t="s">
        <v>1489</v>
      </c>
      <c r="BE114" s="5">
        <v>2020</v>
      </c>
      <c r="BF114" s="3">
        <v>8.1</v>
      </c>
      <c r="BG114" s="3">
        <v>1.9</v>
      </c>
      <c r="BI114" s="3">
        <v>1.0166999999999999</v>
      </c>
      <c r="BJ114" s="3">
        <v>1.9E-3</v>
      </c>
      <c r="BZ114" s="3">
        <v>1.337863</v>
      </c>
      <c r="CA114" s="3">
        <v>1.1606540000000001</v>
      </c>
      <c r="CB114" s="5"/>
      <c r="CC114" s="5"/>
      <c r="CE114" s="12" t="s">
        <v>1491</v>
      </c>
      <c r="CO114" s="169">
        <v>47.160699999999999</v>
      </c>
      <c r="CP114" s="169">
        <v>9.9451999999999998</v>
      </c>
      <c r="CQ114" s="169">
        <v>6.1180000000000003</v>
      </c>
      <c r="CR114" s="169"/>
      <c r="CS114" s="169">
        <v>0.76629999999999998</v>
      </c>
      <c r="CT114" s="169"/>
      <c r="CU114" s="169"/>
      <c r="CV114" s="169">
        <v>0</v>
      </c>
      <c r="CW114" s="169">
        <v>0</v>
      </c>
      <c r="CX114" s="169">
        <v>10.06</v>
      </c>
      <c r="CY114" s="169">
        <v>0</v>
      </c>
      <c r="CZ114" s="169">
        <v>2.8367</v>
      </c>
      <c r="DA114" s="169">
        <v>0.76629999999999998</v>
      </c>
      <c r="DB114" s="169">
        <v>1.8893</v>
      </c>
      <c r="DC114" s="169">
        <v>0</v>
      </c>
    </row>
    <row r="115" spans="1:107" ht="14.4" x14ac:dyDescent="0.3">
      <c r="A115" s="3" t="s">
        <v>1908</v>
      </c>
      <c r="B115" s="9" t="s">
        <v>1591</v>
      </c>
      <c r="C115" s="9" t="s">
        <v>1594</v>
      </c>
      <c r="D115" s="9" t="s">
        <v>1086</v>
      </c>
      <c r="E115" s="9">
        <v>2011</v>
      </c>
      <c r="F115" s="116">
        <v>9</v>
      </c>
      <c r="G115" s="116">
        <v>19</v>
      </c>
      <c r="H115" s="5"/>
      <c r="I115" s="8">
        <v>20</v>
      </c>
      <c r="J115" s="8">
        <v>50</v>
      </c>
      <c r="K115" s="5" t="s">
        <v>1488</v>
      </c>
      <c r="L115" s="5" t="s">
        <v>798</v>
      </c>
      <c r="N115" s="162" t="s">
        <v>1485</v>
      </c>
      <c r="T115" s="12" t="s">
        <v>1490</v>
      </c>
      <c r="W115" s="3">
        <v>71.921499999999995</v>
      </c>
      <c r="AF115" s="3">
        <v>7.85</v>
      </c>
      <c r="AG115" s="11" t="s">
        <v>274</v>
      </c>
      <c r="AK115" s="3">
        <v>9.0399999999999991</v>
      </c>
      <c r="AQ115" s="3">
        <v>3.0999999999999999E-3</v>
      </c>
      <c r="AR115" s="3">
        <v>0.5101</v>
      </c>
      <c r="AS115" s="6">
        <v>0.51300000000000001</v>
      </c>
      <c r="AV115" s="3">
        <v>0.05</v>
      </c>
      <c r="AX115" s="168">
        <v>10.202</v>
      </c>
      <c r="AY115" s="111"/>
      <c r="BB115" s="171">
        <v>-16.72</v>
      </c>
      <c r="BC115" s="5" t="s">
        <v>1489</v>
      </c>
      <c r="BE115" s="5">
        <v>2020</v>
      </c>
      <c r="BF115" s="3">
        <v>-85.9</v>
      </c>
      <c r="BG115" s="3">
        <v>2.4</v>
      </c>
      <c r="BI115" s="3">
        <v>0.92179999999999995</v>
      </c>
      <c r="BJ115" s="3">
        <v>2.3999999999999998E-3</v>
      </c>
      <c r="BZ115" s="3">
        <v>1.4708460000000001</v>
      </c>
      <c r="CA115" s="3">
        <v>1.3527120000000001</v>
      </c>
      <c r="CB115" s="5"/>
      <c r="CC115" s="5"/>
      <c r="CE115" s="12" t="s">
        <v>1491</v>
      </c>
      <c r="CO115" s="169">
        <v>39.611800000000002</v>
      </c>
      <c r="CP115" s="169">
        <v>8.5837000000000003</v>
      </c>
      <c r="CQ115" s="169">
        <v>5.9656000000000002</v>
      </c>
      <c r="CR115" s="169"/>
      <c r="CS115" s="169">
        <v>0</v>
      </c>
      <c r="CT115" s="169"/>
      <c r="CU115" s="169"/>
      <c r="CV115" s="169">
        <v>0</v>
      </c>
      <c r="CW115" s="169">
        <v>0</v>
      </c>
      <c r="CX115" s="169">
        <v>26.4297</v>
      </c>
      <c r="CY115" s="169">
        <v>0</v>
      </c>
      <c r="CZ115" s="169">
        <v>2.9956999999999998</v>
      </c>
      <c r="DA115" s="169">
        <v>0</v>
      </c>
      <c r="DB115" s="169">
        <v>2.3108</v>
      </c>
      <c r="DC115" s="169">
        <v>0</v>
      </c>
    </row>
    <row r="116" spans="1:107" ht="14.4" x14ac:dyDescent="0.3">
      <c r="A116" s="3" t="s">
        <v>1908</v>
      </c>
      <c r="B116" s="9" t="s">
        <v>1592</v>
      </c>
      <c r="C116" s="9" t="s">
        <v>1595</v>
      </c>
      <c r="D116" s="9" t="s">
        <v>1087</v>
      </c>
      <c r="E116" s="9">
        <v>2011</v>
      </c>
      <c r="F116" s="116">
        <v>9</v>
      </c>
      <c r="G116" s="116">
        <v>15</v>
      </c>
      <c r="H116" s="5"/>
      <c r="I116" s="8">
        <v>0</v>
      </c>
      <c r="J116" s="8">
        <v>20</v>
      </c>
      <c r="K116" s="5" t="s">
        <v>1487</v>
      </c>
      <c r="L116" s="5" t="s">
        <v>798</v>
      </c>
      <c r="N116" s="162" t="s">
        <v>1485</v>
      </c>
      <c r="T116" s="12" t="s">
        <v>1490</v>
      </c>
      <c r="W116" s="3">
        <v>38.814999999999998</v>
      </c>
      <c r="AF116" s="3">
        <v>6.88</v>
      </c>
      <c r="AG116" s="11" t="s">
        <v>274</v>
      </c>
      <c r="AK116" s="3">
        <v>4.76</v>
      </c>
      <c r="AQ116" s="3">
        <v>2.2000000000000001E-3</v>
      </c>
      <c r="AR116" s="3">
        <v>0.42359999999999998</v>
      </c>
      <c r="AS116" s="6">
        <v>0.42599999999999999</v>
      </c>
      <c r="AV116" s="3">
        <v>0.04</v>
      </c>
      <c r="AX116" s="168">
        <v>10.59</v>
      </c>
      <c r="AY116" s="111"/>
      <c r="BB116" s="171">
        <v>-20.63</v>
      </c>
      <c r="BC116" s="5" t="s">
        <v>1489</v>
      </c>
      <c r="BE116" s="5">
        <v>2020</v>
      </c>
      <c r="BF116" s="3">
        <v>-49.3</v>
      </c>
      <c r="BG116" s="3">
        <v>2.5</v>
      </c>
      <c r="BI116" s="3">
        <v>0.95879999999999999</v>
      </c>
      <c r="BJ116" s="3">
        <v>2.5000000000000001E-3</v>
      </c>
      <c r="BZ116" s="3">
        <v>0.66666600000000009</v>
      </c>
      <c r="CA116" s="3">
        <v>0.66479899999999992</v>
      </c>
      <c r="CB116" s="5"/>
      <c r="CC116" s="5"/>
      <c r="CE116" s="12" t="s">
        <v>1491</v>
      </c>
      <c r="CO116" s="169">
        <v>51.191899999999997</v>
      </c>
      <c r="CP116" s="169">
        <v>10.4329</v>
      </c>
      <c r="CQ116" s="169">
        <v>9.2357999999999993</v>
      </c>
      <c r="CR116" s="169"/>
      <c r="CS116" s="169">
        <v>0</v>
      </c>
      <c r="CT116" s="169"/>
      <c r="CU116" s="169"/>
      <c r="CV116" s="169">
        <v>0</v>
      </c>
      <c r="CW116" s="169">
        <v>0</v>
      </c>
      <c r="CX116" s="169">
        <v>8.8918999999999997</v>
      </c>
      <c r="CY116" s="169">
        <v>0</v>
      </c>
      <c r="CZ116" s="169">
        <v>2.2856000000000001</v>
      </c>
      <c r="DA116" s="169">
        <v>0</v>
      </c>
      <c r="DB116" s="169">
        <v>1.1462000000000001</v>
      </c>
      <c r="DC116" s="169">
        <v>0</v>
      </c>
    </row>
    <row r="117" spans="1:107" ht="14.4" x14ac:dyDescent="0.3">
      <c r="A117" s="3" t="s">
        <v>1908</v>
      </c>
      <c r="B117" s="9" t="s">
        <v>1592</v>
      </c>
      <c r="C117" s="9" t="s">
        <v>1595</v>
      </c>
      <c r="D117" s="9" t="s">
        <v>1088</v>
      </c>
      <c r="E117" s="9">
        <v>2011</v>
      </c>
      <c r="F117" s="116">
        <v>9</v>
      </c>
      <c r="G117" s="116">
        <v>15</v>
      </c>
      <c r="H117" s="5"/>
      <c r="I117" s="8">
        <v>20</v>
      </c>
      <c r="J117" s="8">
        <v>50</v>
      </c>
      <c r="K117" s="5" t="s">
        <v>1488</v>
      </c>
      <c r="L117" s="5" t="s">
        <v>798</v>
      </c>
      <c r="N117" s="162" t="s">
        <v>1485</v>
      </c>
      <c r="T117" s="12" t="s">
        <v>1490</v>
      </c>
      <c r="W117" s="3">
        <v>74.165000000000006</v>
      </c>
      <c r="AF117" s="3">
        <v>6.89</v>
      </c>
      <c r="AG117" s="11" t="s">
        <v>274</v>
      </c>
      <c r="AK117" s="3">
        <v>7.7</v>
      </c>
      <c r="AQ117" s="3">
        <v>1.4E-3</v>
      </c>
      <c r="AR117" s="3">
        <v>0.48559999999999998</v>
      </c>
      <c r="AS117" s="6">
        <v>0.48699999999999999</v>
      </c>
      <c r="AV117" s="3">
        <v>0.05</v>
      </c>
      <c r="AX117" s="168">
        <v>9.7119999999999997</v>
      </c>
      <c r="AY117" s="111"/>
      <c r="BB117" s="171">
        <v>-19.14</v>
      </c>
      <c r="BC117" s="5" t="s">
        <v>1489</v>
      </c>
      <c r="BE117" s="5">
        <v>2020</v>
      </c>
      <c r="BF117" s="3">
        <v>-113.4</v>
      </c>
      <c r="BG117" s="3">
        <v>2.2000000000000002</v>
      </c>
      <c r="BI117" s="3">
        <v>0.89419999999999999</v>
      </c>
      <c r="BJ117" s="3">
        <v>2.2000000000000001E-3</v>
      </c>
      <c r="BZ117" s="3">
        <v>0.73672100000000007</v>
      </c>
      <c r="CA117" s="3">
        <v>0.98088500000000001</v>
      </c>
      <c r="CB117" s="5"/>
      <c r="CC117" s="5"/>
      <c r="CE117" s="12" t="s">
        <v>1491</v>
      </c>
      <c r="CO117" s="169">
        <v>44.3521</v>
      </c>
      <c r="CP117" s="169">
        <v>9.4271999999999991</v>
      </c>
      <c r="CQ117" s="169">
        <v>9.532</v>
      </c>
      <c r="CR117" s="169"/>
      <c r="CS117" s="169">
        <v>0</v>
      </c>
      <c r="CT117" s="169"/>
      <c r="CU117" s="169"/>
      <c r="CV117" s="169">
        <v>0</v>
      </c>
      <c r="CW117" s="169">
        <v>0</v>
      </c>
      <c r="CX117" s="169">
        <v>10.477499999999999</v>
      </c>
      <c r="CY117" s="169">
        <v>0</v>
      </c>
      <c r="CZ117" s="169">
        <v>3.3488000000000002</v>
      </c>
      <c r="DA117" s="169">
        <v>0</v>
      </c>
      <c r="DB117" s="169">
        <v>1.0342</v>
      </c>
      <c r="DC117" s="169">
        <v>0</v>
      </c>
    </row>
    <row r="118" spans="1:107" ht="14.4" x14ac:dyDescent="0.3">
      <c r="A118" s="3" t="s">
        <v>1908</v>
      </c>
      <c r="B118" s="9" t="s">
        <v>1593</v>
      </c>
      <c r="C118" s="9" t="s">
        <v>1596</v>
      </c>
      <c r="D118" s="9" t="s">
        <v>1089</v>
      </c>
      <c r="E118" s="9">
        <v>2011</v>
      </c>
      <c r="F118" s="116">
        <v>9</v>
      </c>
      <c r="G118" s="116">
        <v>22</v>
      </c>
      <c r="H118" s="5"/>
      <c r="I118" s="8">
        <v>0</v>
      </c>
      <c r="J118" s="8">
        <v>20</v>
      </c>
      <c r="K118" s="5" t="s">
        <v>1487</v>
      </c>
      <c r="L118" s="5" t="s">
        <v>798</v>
      </c>
      <c r="N118" s="162" t="s">
        <v>1485</v>
      </c>
      <c r="T118" s="12" t="s">
        <v>1490</v>
      </c>
      <c r="W118" s="3">
        <v>66.637500000000003</v>
      </c>
      <c r="AF118" s="3">
        <v>7.49</v>
      </c>
      <c r="AG118" s="11" t="s">
        <v>274</v>
      </c>
      <c r="AK118" s="3">
        <v>0.53</v>
      </c>
      <c r="AQ118" s="3">
        <v>3.8999999999999998E-3</v>
      </c>
      <c r="AR118" s="3">
        <v>0.42959999999999998</v>
      </c>
      <c r="AS118" s="6">
        <v>0.434</v>
      </c>
      <c r="AV118" s="3">
        <v>0.05</v>
      </c>
      <c r="AX118" s="168">
        <v>8.5919999999999987</v>
      </c>
      <c r="AY118" s="111"/>
      <c r="BB118" s="171">
        <v>-17.899999999999999</v>
      </c>
      <c r="BC118" s="5" t="s">
        <v>1489</v>
      </c>
      <c r="BE118" s="5">
        <v>2020</v>
      </c>
      <c r="BF118" s="3">
        <v>-91.8</v>
      </c>
      <c r="BG118" s="3">
        <v>2.5</v>
      </c>
      <c r="BI118" s="3">
        <v>0.91590000000000005</v>
      </c>
      <c r="BJ118" s="3">
        <v>2.5000000000000001E-3</v>
      </c>
      <c r="BZ118" s="3">
        <v>1.2047760000000001</v>
      </c>
      <c r="CA118" s="3">
        <v>1.33134</v>
      </c>
      <c r="CB118" s="5"/>
      <c r="CC118" s="5"/>
      <c r="CE118" s="12" t="s">
        <v>1491</v>
      </c>
      <c r="CO118" s="169">
        <v>72.976799999999997</v>
      </c>
      <c r="CP118" s="169">
        <v>0</v>
      </c>
      <c r="CQ118" s="169">
        <v>1.9159999999999999</v>
      </c>
      <c r="CR118" s="169"/>
      <c r="CS118" s="169">
        <v>0</v>
      </c>
      <c r="CT118" s="169"/>
      <c r="CU118" s="169"/>
      <c r="CV118" s="169">
        <v>0</v>
      </c>
      <c r="CW118" s="169">
        <v>1.7162999999999999</v>
      </c>
      <c r="CX118" s="169">
        <v>19.9315</v>
      </c>
      <c r="CY118" s="169">
        <v>0</v>
      </c>
      <c r="CZ118" s="169">
        <v>0</v>
      </c>
      <c r="DA118" s="169">
        <v>0</v>
      </c>
      <c r="DB118" s="169">
        <v>0.53190000000000004</v>
      </c>
      <c r="DC118" s="169">
        <v>0</v>
      </c>
    </row>
    <row r="119" spans="1:107" ht="14.4" x14ac:dyDescent="0.3">
      <c r="A119" s="3" t="s">
        <v>1908</v>
      </c>
      <c r="B119" s="9" t="s">
        <v>1593</v>
      </c>
      <c r="C119" s="9" t="s">
        <v>1596</v>
      </c>
      <c r="D119" s="9" t="s">
        <v>1090</v>
      </c>
      <c r="E119" s="9">
        <v>2011</v>
      </c>
      <c r="F119" s="116">
        <v>9</v>
      </c>
      <c r="G119" s="116">
        <v>22</v>
      </c>
      <c r="H119" s="5"/>
      <c r="I119" s="8">
        <v>20</v>
      </c>
      <c r="J119" s="8">
        <v>50</v>
      </c>
      <c r="K119" s="5" t="s">
        <v>1488</v>
      </c>
      <c r="L119" s="5" t="s">
        <v>798</v>
      </c>
      <c r="N119" s="162" t="s">
        <v>1485</v>
      </c>
      <c r="T119" s="12" t="s">
        <v>1490</v>
      </c>
      <c r="W119" s="3">
        <v>58.774000000000001</v>
      </c>
      <c r="AF119" s="3">
        <v>4.8099999999999996</v>
      </c>
      <c r="AG119" s="11" t="s">
        <v>274</v>
      </c>
      <c r="AK119" s="3">
        <v>11.08</v>
      </c>
      <c r="AQ119" s="3">
        <v>0</v>
      </c>
      <c r="AR119" s="3">
        <v>0.38600000000000001</v>
      </c>
      <c r="AS119" s="6">
        <v>0.38600000000000001</v>
      </c>
      <c r="AV119" s="3">
        <v>0.04</v>
      </c>
      <c r="AX119" s="168">
        <v>9.65</v>
      </c>
      <c r="AY119" s="111"/>
      <c r="BB119" s="171">
        <v>-20.010000000000002</v>
      </c>
      <c r="BC119" s="5" t="s">
        <v>1489</v>
      </c>
      <c r="BE119" s="5">
        <v>2020</v>
      </c>
      <c r="BF119" s="3">
        <v>-114.9</v>
      </c>
      <c r="BG119" s="3">
        <v>2.6</v>
      </c>
      <c r="BI119" s="3">
        <v>0.89259999999999995</v>
      </c>
      <c r="BJ119" s="3">
        <v>2.5999999999999999E-3</v>
      </c>
      <c r="BZ119" s="3">
        <v>1.0131519999999998</v>
      </c>
      <c r="CA119" s="3">
        <v>1.0907550000000001</v>
      </c>
      <c r="CB119" s="5"/>
      <c r="CC119" s="5"/>
      <c r="CE119" s="12" t="s">
        <v>1491</v>
      </c>
      <c r="CO119" s="169">
        <v>67.250699999999995</v>
      </c>
      <c r="CP119" s="169">
        <v>0</v>
      </c>
      <c r="CQ119" s="169">
        <v>1.4797</v>
      </c>
      <c r="CR119" s="169"/>
      <c r="CS119" s="169">
        <v>0</v>
      </c>
      <c r="CT119" s="169"/>
      <c r="CU119" s="169"/>
      <c r="CV119" s="169">
        <v>0</v>
      </c>
      <c r="CW119" s="169">
        <v>7.6909000000000001</v>
      </c>
      <c r="CX119" s="169">
        <v>2.4045000000000001</v>
      </c>
      <c r="CY119" s="169">
        <v>0</v>
      </c>
      <c r="CZ119" s="169">
        <v>3.8184</v>
      </c>
      <c r="DA119" s="169">
        <v>0</v>
      </c>
      <c r="DB119" s="169">
        <v>2.2789999999999999</v>
      </c>
      <c r="DC119" s="169">
        <v>0</v>
      </c>
    </row>
    <row r="120" spans="1:107" ht="14.4" x14ac:dyDescent="0.3">
      <c r="A120" s="3" t="s">
        <v>1908</v>
      </c>
      <c r="B120" s="9" t="s">
        <v>1597</v>
      </c>
      <c r="C120" s="9" t="s">
        <v>1607</v>
      </c>
      <c r="D120" s="9" t="s">
        <v>1091</v>
      </c>
      <c r="E120" s="9">
        <v>2011</v>
      </c>
      <c r="F120" s="116">
        <v>11</v>
      </c>
      <c r="G120" s="116">
        <v>4</v>
      </c>
      <c r="H120" s="5"/>
      <c r="I120" s="8">
        <v>0</v>
      </c>
      <c r="J120" s="8">
        <v>20</v>
      </c>
      <c r="K120" s="5" t="s">
        <v>1487</v>
      </c>
      <c r="L120" s="5" t="s">
        <v>798</v>
      </c>
      <c r="N120" s="162" t="s">
        <v>1485</v>
      </c>
      <c r="T120" s="12" t="s">
        <v>1490</v>
      </c>
      <c r="W120" s="3">
        <v>64.084999999999994</v>
      </c>
      <c r="AF120" s="3">
        <v>7.46</v>
      </c>
      <c r="AG120" s="11" t="s">
        <v>274</v>
      </c>
      <c r="AK120" s="3">
        <v>29.21</v>
      </c>
      <c r="AQ120" s="3">
        <v>3.32E-2</v>
      </c>
      <c r="AR120" s="3">
        <v>2.1537999999999999</v>
      </c>
      <c r="AS120" s="6">
        <v>2.1869999999999998</v>
      </c>
      <c r="AV120" s="3">
        <v>0.17</v>
      </c>
      <c r="AX120" s="168">
        <v>12.669411764705881</v>
      </c>
      <c r="AY120" s="111"/>
      <c r="BB120" s="171">
        <v>-13.79</v>
      </c>
      <c r="BC120" s="5" t="s">
        <v>1489</v>
      </c>
      <c r="BE120" s="5">
        <v>2020</v>
      </c>
      <c r="BF120" s="3">
        <v>-10.4</v>
      </c>
      <c r="BG120" s="3">
        <v>1.9</v>
      </c>
      <c r="BI120" s="3">
        <v>0.99809999999999999</v>
      </c>
      <c r="BJ120" s="3">
        <v>1.9E-3</v>
      </c>
      <c r="BZ120" s="3">
        <v>1.6917399999999998</v>
      </c>
      <c r="CA120" s="3">
        <v>1.670053</v>
      </c>
      <c r="CB120" s="5"/>
      <c r="CC120" s="5"/>
      <c r="CE120" s="12" t="s">
        <v>1491</v>
      </c>
      <c r="CO120" s="169">
        <v>23.271599999999999</v>
      </c>
      <c r="CP120" s="169">
        <v>6.6473000000000004</v>
      </c>
      <c r="CQ120" s="169">
        <v>6.2748999999999997</v>
      </c>
      <c r="CR120" s="169"/>
      <c r="CS120" s="169">
        <v>0</v>
      </c>
      <c r="CT120" s="169"/>
      <c r="CU120" s="169"/>
      <c r="CV120" s="169">
        <v>27.655100000000001</v>
      </c>
      <c r="CW120" s="169">
        <v>2.1008</v>
      </c>
      <c r="CX120" s="169">
        <v>18.0183</v>
      </c>
      <c r="CY120" s="169">
        <v>0</v>
      </c>
      <c r="CZ120" s="169">
        <v>0</v>
      </c>
      <c r="DA120" s="169">
        <v>0</v>
      </c>
      <c r="DB120" s="169">
        <v>0</v>
      </c>
      <c r="DC120" s="169">
        <v>0</v>
      </c>
    </row>
    <row r="121" spans="1:107" ht="14.4" x14ac:dyDescent="0.3">
      <c r="A121" s="3" t="s">
        <v>1908</v>
      </c>
      <c r="B121" s="9" t="s">
        <v>1597</v>
      </c>
      <c r="C121" s="9" t="s">
        <v>1607</v>
      </c>
      <c r="D121" s="9" t="s">
        <v>1092</v>
      </c>
      <c r="E121" s="9">
        <v>2011</v>
      </c>
      <c r="F121" s="116">
        <v>11</v>
      </c>
      <c r="G121" s="116">
        <v>4</v>
      </c>
      <c r="H121" s="5"/>
      <c r="I121" s="8">
        <v>20</v>
      </c>
      <c r="J121" s="8">
        <v>50</v>
      </c>
      <c r="K121" s="5" t="s">
        <v>1488</v>
      </c>
      <c r="L121" s="5" t="s">
        <v>798</v>
      </c>
      <c r="N121" s="162" t="s">
        <v>1485</v>
      </c>
      <c r="T121" s="12" t="s">
        <v>1490</v>
      </c>
      <c r="W121" s="3">
        <v>74.7</v>
      </c>
      <c r="AF121" s="3">
        <v>7.95</v>
      </c>
      <c r="AG121" s="11" t="s">
        <v>274</v>
      </c>
      <c r="AK121" s="3">
        <v>40.270000000000003</v>
      </c>
      <c r="AQ121" s="3">
        <v>0.14829999999999999</v>
      </c>
      <c r="AR121" s="3">
        <v>1.4377</v>
      </c>
      <c r="AS121" s="6">
        <v>1.5860000000000001</v>
      </c>
      <c r="AV121" s="3">
        <v>0.11</v>
      </c>
      <c r="AX121" s="168">
        <v>13.07</v>
      </c>
      <c r="AY121" s="111"/>
      <c r="BB121" s="171">
        <v>-10.36</v>
      </c>
      <c r="BC121" s="5" t="s">
        <v>1489</v>
      </c>
      <c r="BE121" s="5">
        <v>2020</v>
      </c>
      <c r="BF121" s="3">
        <v>-143.6</v>
      </c>
      <c r="BG121" s="3">
        <v>1.8</v>
      </c>
      <c r="BI121" s="3">
        <v>0.86370000000000002</v>
      </c>
      <c r="BJ121" s="3">
        <v>1.8E-3</v>
      </c>
      <c r="BZ121" s="3">
        <v>1.4024510000000001</v>
      </c>
      <c r="CA121" s="3">
        <v>1.8425800000000001</v>
      </c>
      <c r="CB121" s="5"/>
      <c r="CC121" s="5"/>
      <c r="CE121" s="12" t="s">
        <v>1491</v>
      </c>
      <c r="CO121" s="169">
        <v>19.152000000000001</v>
      </c>
      <c r="CP121" s="169">
        <v>8.3460000000000001</v>
      </c>
      <c r="CQ121" s="169">
        <v>7.4839000000000002</v>
      </c>
      <c r="CR121" s="169"/>
      <c r="CS121" s="169">
        <v>1.2685999999999999</v>
      </c>
      <c r="CT121" s="169"/>
      <c r="CU121" s="169"/>
      <c r="CV121" s="169">
        <v>20.441099999999999</v>
      </c>
      <c r="CW121" s="169">
        <v>2.59</v>
      </c>
      <c r="CX121" s="169">
        <v>23.2376</v>
      </c>
      <c r="CY121" s="169">
        <v>0</v>
      </c>
      <c r="CZ121" s="169">
        <v>0</v>
      </c>
      <c r="DA121" s="169">
        <v>1.2685999999999999</v>
      </c>
      <c r="DB121" s="169">
        <v>0</v>
      </c>
      <c r="DC121" s="169">
        <v>0</v>
      </c>
    </row>
    <row r="122" spans="1:107" ht="14.4" x14ac:dyDescent="0.3">
      <c r="A122" s="3" t="s">
        <v>1908</v>
      </c>
      <c r="B122" s="9" t="s">
        <v>1598</v>
      </c>
      <c r="C122" s="9" t="s">
        <v>1608</v>
      </c>
      <c r="D122" s="9" t="s">
        <v>1093</v>
      </c>
      <c r="E122" s="9">
        <v>2011</v>
      </c>
      <c r="F122" s="116">
        <v>11</v>
      </c>
      <c r="G122" s="116">
        <v>6</v>
      </c>
      <c r="H122" s="5"/>
      <c r="I122" s="8">
        <v>0</v>
      </c>
      <c r="J122" s="8">
        <v>20</v>
      </c>
      <c r="K122" s="5" t="s">
        <v>1487</v>
      </c>
      <c r="L122" s="5" t="s">
        <v>798</v>
      </c>
      <c r="N122" s="162" t="s">
        <v>1485</v>
      </c>
      <c r="T122" s="12" t="s">
        <v>1490</v>
      </c>
      <c r="W122" s="3">
        <v>51.536999999999999</v>
      </c>
      <c r="AF122" s="3">
        <v>6.28</v>
      </c>
      <c r="AG122" s="11" t="s">
        <v>274</v>
      </c>
      <c r="AK122" s="3">
        <v>6.42</v>
      </c>
      <c r="AQ122" s="3">
        <v>0</v>
      </c>
      <c r="AR122" s="3">
        <v>1.3819999999999999</v>
      </c>
      <c r="AS122" s="6">
        <v>1.3819999999999999</v>
      </c>
      <c r="AV122" s="3">
        <v>0.13</v>
      </c>
      <c r="AX122" s="168">
        <v>10.63076923076923</v>
      </c>
      <c r="AY122" s="111"/>
      <c r="BB122" s="171">
        <v>-11.9</v>
      </c>
      <c r="BC122" s="5" t="s">
        <v>1489</v>
      </c>
      <c r="BE122" s="5">
        <v>2020</v>
      </c>
      <c r="BF122" s="3">
        <v>6</v>
      </c>
      <c r="BG122" s="3">
        <v>2</v>
      </c>
      <c r="BI122" s="3">
        <v>1.0145</v>
      </c>
      <c r="BJ122" s="3">
        <v>2E-3</v>
      </c>
      <c r="BZ122" s="3">
        <v>2.5360001259999998</v>
      </c>
      <c r="CA122" s="3">
        <v>1.1577904889999999</v>
      </c>
      <c r="CB122" s="5"/>
      <c r="CC122" s="5"/>
      <c r="CE122" s="12" t="s">
        <v>1491</v>
      </c>
      <c r="CO122" s="169">
        <v>57.15</v>
      </c>
      <c r="CP122" s="169">
        <v>8.3210999999999995</v>
      </c>
      <c r="CQ122" s="169">
        <v>2.2328000000000001</v>
      </c>
      <c r="CR122" s="169"/>
      <c r="CS122" s="169">
        <v>0</v>
      </c>
      <c r="CT122" s="169"/>
      <c r="CU122" s="169"/>
      <c r="CV122" s="169">
        <v>10.192500000000001</v>
      </c>
      <c r="CW122" s="169">
        <v>4.1478000000000002</v>
      </c>
      <c r="CX122" s="169">
        <v>4.0766999999999998</v>
      </c>
      <c r="CY122" s="169">
        <v>0</v>
      </c>
      <c r="CZ122" s="169">
        <v>0</v>
      </c>
      <c r="DA122" s="169">
        <v>0</v>
      </c>
      <c r="DB122" s="169">
        <v>0</v>
      </c>
      <c r="DC122" s="169">
        <v>0</v>
      </c>
    </row>
    <row r="123" spans="1:107" ht="14.4" x14ac:dyDescent="0.3">
      <c r="A123" s="3" t="s">
        <v>1908</v>
      </c>
      <c r="B123" s="9" t="s">
        <v>1598</v>
      </c>
      <c r="C123" s="9" t="s">
        <v>1608</v>
      </c>
      <c r="D123" s="9" t="s">
        <v>1094</v>
      </c>
      <c r="E123" s="9">
        <v>2011</v>
      </c>
      <c r="F123" s="116">
        <v>11</v>
      </c>
      <c r="G123" s="116">
        <v>6</v>
      </c>
      <c r="H123" s="5"/>
      <c r="I123" s="8">
        <v>20</v>
      </c>
      <c r="J123" s="8">
        <v>50</v>
      </c>
      <c r="K123" s="5" t="s">
        <v>1488</v>
      </c>
      <c r="L123" s="5" t="s">
        <v>798</v>
      </c>
      <c r="N123" s="162" t="s">
        <v>1485</v>
      </c>
      <c r="T123" s="12" t="s">
        <v>1490</v>
      </c>
      <c r="W123" s="3">
        <v>47.466500000000003</v>
      </c>
      <c r="AF123" s="3">
        <v>5.98</v>
      </c>
      <c r="AG123" s="11" t="s">
        <v>274</v>
      </c>
      <c r="AK123" s="3">
        <v>5.09</v>
      </c>
      <c r="AQ123" s="3">
        <v>0</v>
      </c>
      <c r="AR123" s="3">
        <v>1.155</v>
      </c>
      <c r="AS123" s="6">
        <v>1.155</v>
      </c>
      <c r="AV123" s="3">
        <v>0.1</v>
      </c>
      <c r="AX123" s="168">
        <v>11.549999999999999</v>
      </c>
      <c r="AY123" s="111"/>
      <c r="BB123" s="171">
        <v>-11.1</v>
      </c>
      <c r="BC123" s="5" t="s">
        <v>1489</v>
      </c>
      <c r="BE123" s="5">
        <v>2020</v>
      </c>
      <c r="BF123" s="3">
        <v>-52.1</v>
      </c>
      <c r="BG123" s="3">
        <v>1.8</v>
      </c>
      <c r="BI123" s="3">
        <v>0.95589999999999997</v>
      </c>
      <c r="BJ123" s="3">
        <v>1.8E-3</v>
      </c>
      <c r="BZ123" s="3">
        <v>2.7892070000000002</v>
      </c>
      <c r="CA123" s="3">
        <v>0.98357600000000001</v>
      </c>
      <c r="CB123" s="5"/>
      <c r="CC123" s="5"/>
      <c r="CE123" s="12" t="s">
        <v>1491</v>
      </c>
      <c r="CO123" s="169">
        <v>49.9236</v>
      </c>
      <c r="CP123" s="169">
        <v>9.3971</v>
      </c>
      <c r="CQ123" s="169">
        <v>2.31</v>
      </c>
      <c r="CR123" s="169"/>
      <c r="CS123" s="169">
        <v>0</v>
      </c>
      <c r="CT123" s="169"/>
      <c r="CU123" s="169"/>
      <c r="CV123" s="169">
        <v>9.5993999999999993</v>
      </c>
      <c r="CW123" s="169">
        <v>5.6215000000000002</v>
      </c>
      <c r="CX123" s="169">
        <v>5.0805999999999996</v>
      </c>
      <c r="CY123" s="169">
        <v>0</v>
      </c>
      <c r="CZ123" s="169">
        <v>0</v>
      </c>
      <c r="DA123" s="169">
        <v>0</v>
      </c>
      <c r="DB123" s="169">
        <v>0.80479999999999996</v>
      </c>
      <c r="DC123" s="169">
        <v>0</v>
      </c>
    </row>
    <row r="124" spans="1:107" ht="14.4" x14ac:dyDescent="0.3">
      <c r="A124" s="3" t="s">
        <v>1908</v>
      </c>
      <c r="B124" s="9" t="s">
        <v>1599</v>
      </c>
      <c r="C124" s="9" t="s">
        <v>1609</v>
      </c>
      <c r="D124" s="9" t="s">
        <v>1095</v>
      </c>
      <c r="E124" s="9">
        <v>2011</v>
      </c>
      <c r="F124" s="116">
        <v>11</v>
      </c>
      <c r="G124" s="116">
        <v>8</v>
      </c>
      <c r="H124" s="5"/>
      <c r="I124" s="8">
        <v>0</v>
      </c>
      <c r="J124" s="8">
        <v>20</v>
      </c>
      <c r="K124" s="5" t="s">
        <v>1487</v>
      </c>
      <c r="L124" s="5" t="s">
        <v>798</v>
      </c>
      <c r="N124" s="162" t="s">
        <v>1485</v>
      </c>
      <c r="T124" s="12" t="s">
        <v>1490</v>
      </c>
      <c r="W124" s="3">
        <v>35.826000000000001</v>
      </c>
      <c r="AF124" s="3">
        <v>6.3</v>
      </c>
      <c r="AG124" s="11" t="s">
        <v>274</v>
      </c>
      <c r="AK124" s="3">
        <v>10</v>
      </c>
      <c r="AQ124" s="3">
        <v>0</v>
      </c>
      <c r="AR124" s="3">
        <v>1.258</v>
      </c>
      <c r="AS124" s="6">
        <v>1.258</v>
      </c>
      <c r="AV124" s="3">
        <v>0.1</v>
      </c>
      <c r="AX124" s="168">
        <v>12.58</v>
      </c>
      <c r="AY124" s="111"/>
      <c r="BB124" s="171">
        <v>-12.58</v>
      </c>
      <c r="BC124" s="5" t="s">
        <v>1489</v>
      </c>
      <c r="BE124" s="5">
        <v>2020</v>
      </c>
      <c r="BF124" s="3">
        <v>26.1</v>
      </c>
      <c r="BG124" s="3">
        <v>1.9</v>
      </c>
      <c r="BI124" s="3">
        <v>1.0347999999999999</v>
      </c>
      <c r="BJ124" s="3">
        <v>1.9E-3</v>
      </c>
      <c r="BZ124" s="3">
        <v>1.5937109999999999</v>
      </c>
      <c r="CA124" s="3">
        <v>0.74781399999999998</v>
      </c>
      <c r="CB124" s="5"/>
      <c r="CC124" s="5"/>
      <c r="CE124" s="12" t="s">
        <v>1491</v>
      </c>
      <c r="CO124" s="169">
        <v>32.2425</v>
      </c>
      <c r="CP124" s="169">
        <v>9.1318000000000001</v>
      </c>
      <c r="CQ124" s="169">
        <v>3.9525999999999999</v>
      </c>
      <c r="CR124" s="169"/>
      <c r="CS124" s="169">
        <v>0.92059999999999997</v>
      </c>
      <c r="CT124" s="169"/>
      <c r="CU124" s="169"/>
      <c r="CV124" s="169">
        <v>0</v>
      </c>
      <c r="CW124" s="169">
        <v>14.5488</v>
      </c>
      <c r="CX124" s="169">
        <v>14.4635</v>
      </c>
      <c r="CY124" s="169">
        <v>0</v>
      </c>
      <c r="CZ124" s="169">
        <v>6.3416000000000006</v>
      </c>
      <c r="DA124" s="169">
        <v>0.92059999999999997</v>
      </c>
      <c r="DB124" s="169">
        <v>3.5607000000000002</v>
      </c>
      <c r="DC124" s="169">
        <v>0</v>
      </c>
    </row>
    <row r="125" spans="1:107" ht="14.4" x14ac:dyDescent="0.3">
      <c r="A125" s="3" t="s">
        <v>1908</v>
      </c>
      <c r="B125" s="9" t="s">
        <v>1599</v>
      </c>
      <c r="C125" s="9" t="s">
        <v>1609</v>
      </c>
      <c r="D125" s="9" t="s">
        <v>1096</v>
      </c>
      <c r="E125" s="9">
        <v>2011</v>
      </c>
      <c r="F125" s="116">
        <v>11</v>
      </c>
      <c r="G125" s="116">
        <v>8</v>
      </c>
      <c r="H125" s="5"/>
      <c r="I125" s="8">
        <v>20</v>
      </c>
      <c r="J125" s="8">
        <v>50</v>
      </c>
      <c r="K125" s="5" t="s">
        <v>1488</v>
      </c>
      <c r="L125" s="5" t="s">
        <v>798</v>
      </c>
      <c r="N125" s="162" t="s">
        <v>1485</v>
      </c>
      <c r="T125" s="12" t="s">
        <v>1490</v>
      </c>
      <c r="W125" s="3">
        <v>43.994999999999997</v>
      </c>
      <c r="AF125" s="3">
        <v>6.94</v>
      </c>
      <c r="AG125" s="11" t="s">
        <v>274</v>
      </c>
      <c r="AK125" s="3">
        <v>16.399999999999999</v>
      </c>
      <c r="AQ125" s="3">
        <v>8.9999999999999998E-4</v>
      </c>
      <c r="AR125" s="3">
        <v>0.98670000000000002</v>
      </c>
      <c r="AS125" s="6">
        <v>0.98799999999999999</v>
      </c>
      <c r="AV125" s="3">
        <v>0.08</v>
      </c>
      <c r="AX125" s="168">
        <v>12.33375</v>
      </c>
      <c r="AY125" s="111"/>
      <c r="BB125" s="171">
        <v>-11.82</v>
      </c>
      <c r="BC125" s="5" t="s">
        <v>1489</v>
      </c>
      <c r="BE125" s="5">
        <v>2020</v>
      </c>
      <c r="BF125" s="3">
        <v>-25.4</v>
      </c>
      <c r="BG125" s="3">
        <v>2</v>
      </c>
      <c r="BI125" s="3">
        <v>0.9829</v>
      </c>
      <c r="BJ125" s="3">
        <v>2E-3</v>
      </c>
      <c r="BZ125" s="3">
        <v>1.7762339999999999</v>
      </c>
      <c r="CA125" s="3">
        <v>1.33731</v>
      </c>
      <c r="CB125" s="5"/>
      <c r="CC125" s="5"/>
      <c r="CE125" s="12" t="s">
        <v>1491</v>
      </c>
      <c r="CO125" s="169">
        <v>32.392099999999999</v>
      </c>
      <c r="CP125" s="169">
        <v>9.0295000000000005</v>
      </c>
      <c r="CQ125" s="169">
        <v>3.9432</v>
      </c>
      <c r="CR125" s="169"/>
      <c r="CS125" s="169">
        <v>0.997</v>
      </c>
      <c r="CT125" s="169"/>
      <c r="CU125" s="169"/>
      <c r="CV125" s="169">
        <v>0</v>
      </c>
      <c r="CW125" s="169">
        <v>18.989100000000001</v>
      </c>
      <c r="CX125" s="169">
        <v>3.6011000000000002</v>
      </c>
      <c r="CY125" s="169">
        <v>0</v>
      </c>
      <c r="CZ125" s="169">
        <v>5.4763000000000002</v>
      </c>
      <c r="DA125" s="169">
        <v>0.997</v>
      </c>
      <c r="DB125" s="169">
        <v>3.4542000000000002</v>
      </c>
      <c r="DC125" s="169">
        <v>0</v>
      </c>
    </row>
    <row r="126" spans="1:107" ht="14.4" x14ac:dyDescent="0.3">
      <c r="A126" s="3" t="s">
        <v>1908</v>
      </c>
      <c r="B126" s="9" t="s">
        <v>1600</v>
      </c>
      <c r="C126" s="9" t="s">
        <v>1610</v>
      </c>
      <c r="D126" s="9" t="s">
        <v>1097</v>
      </c>
      <c r="E126" s="9">
        <v>2011</v>
      </c>
      <c r="F126" s="116">
        <v>11</v>
      </c>
      <c r="G126" s="116">
        <v>9</v>
      </c>
      <c r="H126" s="5"/>
      <c r="I126" s="8">
        <v>0</v>
      </c>
      <c r="J126" s="8">
        <v>20</v>
      </c>
      <c r="K126" s="5" t="s">
        <v>1487</v>
      </c>
      <c r="L126" s="5" t="s">
        <v>798</v>
      </c>
      <c r="N126" s="162" t="s">
        <v>1485</v>
      </c>
      <c r="T126" s="12" t="s">
        <v>1490</v>
      </c>
      <c r="W126" s="3">
        <v>75.700999999999993</v>
      </c>
      <c r="AF126" s="3">
        <v>7.12</v>
      </c>
      <c r="AG126" s="11" t="s">
        <v>274</v>
      </c>
      <c r="AK126" s="3">
        <v>40.409999999999997</v>
      </c>
      <c r="AQ126" s="3">
        <v>1.5100000000000001E-2</v>
      </c>
      <c r="AR126" s="3">
        <v>1.5348999999999999</v>
      </c>
      <c r="AS126" s="6">
        <v>1.55</v>
      </c>
      <c r="AV126" s="3">
        <v>0.11</v>
      </c>
      <c r="AX126" s="168">
        <v>13.953636363636363</v>
      </c>
      <c r="AY126" s="111"/>
      <c r="BB126" s="171">
        <v>-13.28</v>
      </c>
      <c r="BC126" s="5" t="s">
        <v>1489</v>
      </c>
      <c r="BE126" s="5">
        <v>2020</v>
      </c>
      <c r="BF126" s="3">
        <v>-119.7</v>
      </c>
      <c r="BG126" s="3">
        <v>1.6</v>
      </c>
      <c r="BI126" s="3">
        <v>0.88780000000000003</v>
      </c>
      <c r="BJ126" s="3">
        <v>1.6000000000000001E-3</v>
      </c>
      <c r="BZ126" s="3">
        <v>1.759566</v>
      </c>
      <c r="CA126" s="3">
        <v>1.9640340000000001</v>
      </c>
      <c r="CB126" s="5"/>
      <c r="CC126" s="5"/>
      <c r="CE126" s="12" t="s">
        <v>1491</v>
      </c>
      <c r="CO126" s="169">
        <v>46.5184</v>
      </c>
      <c r="CP126" s="169">
        <v>5.3052000000000001</v>
      </c>
      <c r="CQ126" s="169">
        <v>6.7683</v>
      </c>
      <c r="CR126" s="169"/>
      <c r="CS126" s="169">
        <v>0</v>
      </c>
      <c r="CT126" s="169"/>
      <c r="CU126" s="169"/>
      <c r="CV126" s="169">
        <v>0</v>
      </c>
      <c r="CW126" s="169">
        <v>0</v>
      </c>
      <c r="CX126" s="169">
        <v>33.963700000000003</v>
      </c>
      <c r="CY126" s="169">
        <v>0</v>
      </c>
      <c r="CZ126" s="169">
        <v>0</v>
      </c>
      <c r="DA126" s="169">
        <v>0</v>
      </c>
      <c r="DB126" s="169">
        <v>0</v>
      </c>
      <c r="DC126" s="169">
        <v>0.44340000000000002</v>
      </c>
    </row>
    <row r="127" spans="1:107" ht="14.4" x14ac:dyDescent="0.3">
      <c r="A127" s="3" t="s">
        <v>1908</v>
      </c>
      <c r="B127" s="9" t="s">
        <v>1600</v>
      </c>
      <c r="C127" s="9" t="s">
        <v>1610</v>
      </c>
      <c r="D127" s="9" t="s">
        <v>1098</v>
      </c>
      <c r="E127" s="9">
        <v>2011</v>
      </c>
      <c r="F127" s="116">
        <v>11</v>
      </c>
      <c r="G127" s="116">
        <v>9</v>
      </c>
      <c r="H127" s="5"/>
      <c r="I127" s="8">
        <v>20</v>
      </c>
      <c r="J127" s="8">
        <v>50</v>
      </c>
      <c r="K127" s="5" t="s">
        <v>1488</v>
      </c>
      <c r="L127" s="5" t="s">
        <v>798</v>
      </c>
      <c r="N127" s="162" t="s">
        <v>1485</v>
      </c>
      <c r="T127" s="12" t="s">
        <v>1490</v>
      </c>
      <c r="W127" s="3">
        <v>78.965999999999994</v>
      </c>
      <c r="AF127" s="3">
        <v>7.49</v>
      </c>
      <c r="AG127" s="11" t="s">
        <v>274</v>
      </c>
      <c r="AK127" s="3">
        <v>41.27</v>
      </c>
      <c r="AQ127" s="3">
        <v>2.0199999999999999E-2</v>
      </c>
      <c r="AR127" s="3">
        <v>1.2818000000000001</v>
      </c>
      <c r="AS127" s="6">
        <v>1.302</v>
      </c>
      <c r="AV127" s="3">
        <v>0.09</v>
      </c>
      <c r="AX127" s="168">
        <v>14.242222222222223</v>
      </c>
      <c r="AY127" s="111"/>
      <c r="BB127" s="171">
        <v>-12.75</v>
      </c>
      <c r="BC127" s="5" t="s">
        <v>1489</v>
      </c>
      <c r="BE127" s="5">
        <v>2020</v>
      </c>
      <c r="BF127" s="3">
        <v>-192.1</v>
      </c>
      <c r="BG127" s="3">
        <v>1.5</v>
      </c>
      <c r="BI127" s="3">
        <v>0.81479999999999997</v>
      </c>
      <c r="BJ127" s="3">
        <v>1.5E-3</v>
      </c>
      <c r="BZ127" s="3">
        <v>1.8441959999999999</v>
      </c>
      <c r="CA127" s="3">
        <v>2.0657730000000001</v>
      </c>
      <c r="CB127" s="5"/>
      <c r="CC127" s="5"/>
      <c r="CE127" s="12" t="s">
        <v>1491</v>
      </c>
      <c r="CO127" s="169">
        <v>40.965499999999999</v>
      </c>
      <c r="CP127" s="169">
        <v>6.2061999999999999</v>
      </c>
      <c r="CQ127" s="169">
        <v>5.2988</v>
      </c>
      <c r="CR127" s="169"/>
      <c r="CS127" s="169">
        <v>0</v>
      </c>
      <c r="CT127" s="169"/>
      <c r="CU127" s="169"/>
      <c r="CV127" s="169">
        <v>0</v>
      </c>
      <c r="CW127" s="169">
        <v>0</v>
      </c>
      <c r="CX127" s="169">
        <v>44.92</v>
      </c>
      <c r="CY127" s="169">
        <v>0</v>
      </c>
      <c r="CZ127" s="169">
        <v>0</v>
      </c>
      <c r="DA127" s="169">
        <v>0</v>
      </c>
      <c r="DB127" s="169">
        <v>0</v>
      </c>
      <c r="DC127" s="169">
        <v>1.6845000000000001</v>
      </c>
    </row>
    <row r="128" spans="1:107" ht="14.4" x14ac:dyDescent="0.3">
      <c r="A128" s="3" t="s">
        <v>1908</v>
      </c>
      <c r="B128" s="9" t="s">
        <v>1601</v>
      </c>
      <c r="C128" s="9" t="s">
        <v>1611</v>
      </c>
      <c r="D128" s="9" t="s">
        <v>1099</v>
      </c>
      <c r="E128" s="9">
        <v>2011</v>
      </c>
      <c r="F128" s="116">
        <v>11</v>
      </c>
      <c r="G128" s="116">
        <v>10</v>
      </c>
      <c r="H128" s="5"/>
      <c r="I128" s="8">
        <v>0</v>
      </c>
      <c r="J128" s="8">
        <v>20</v>
      </c>
      <c r="K128" s="5" t="s">
        <v>1487</v>
      </c>
      <c r="L128" s="5" t="s">
        <v>798</v>
      </c>
      <c r="N128" s="162" t="s">
        <v>1485</v>
      </c>
      <c r="T128" s="12" t="s">
        <v>1490</v>
      </c>
      <c r="W128" s="3">
        <v>44.155999999999999</v>
      </c>
      <c r="AF128" s="3">
        <v>6.11</v>
      </c>
      <c r="AG128" s="11" t="s">
        <v>274</v>
      </c>
      <c r="AK128" s="3">
        <v>7.67</v>
      </c>
      <c r="AQ128" s="3">
        <v>0</v>
      </c>
      <c r="AR128" s="3">
        <v>1.3759999999999999</v>
      </c>
      <c r="AS128" s="6">
        <v>1.3759999999999999</v>
      </c>
      <c r="AV128" s="3">
        <v>0.11</v>
      </c>
      <c r="AX128" s="168">
        <v>12.509090909090908</v>
      </c>
      <c r="AY128" s="111"/>
      <c r="BB128" s="171">
        <v>-13.79</v>
      </c>
      <c r="BC128" s="5" t="s">
        <v>1489</v>
      </c>
      <c r="BE128" s="5">
        <v>2020</v>
      </c>
      <c r="BF128" s="3">
        <v>19.399999999999999</v>
      </c>
      <c r="BG128" s="3">
        <v>1.7</v>
      </c>
      <c r="BI128" s="3">
        <v>1.0281</v>
      </c>
      <c r="BJ128" s="3">
        <v>1.6999999999999999E-3</v>
      </c>
      <c r="BZ128" s="3">
        <v>4.5186710000000003</v>
      </c>
      <c r="CA128" s="3">
        <v>1.0960649999999998</v>
      </c>
      <c r="CB128" s="5"/>
      <c r="CC128" s="5"/>
      <c r="CE128" s="12" t="s">
        <v>1491</v>
      </c>
      <c r="CO128" s="169">
        <v>62.666800000000002</v>
      </c>
      <c r="CP128" s="169">
        <v>4.3888999999999996</v>
      </c>
      <c r="CQ128" s="169">
        <v>1.7103999999999999</v>
      </c>
      <c r="CR128" s="169"/>
      <c r="CS128" s="169">
        <v>0</v>
      </c>
      <c r="CT128" s="169"/>
      <c r="CU128" s="169"/>
      <c r="CV128" s="169">
        <v>0</v>
      </c>
      <c r="CW128" s="169">
        <v>0</v>
      </c>
      <c r="CX128" s="169">
        <v>27.760300000000001</v>
      </c>
      <c r="CY128" s="169">
        <v>0</v>
      </c>
      <c r="CZ128" s="169">
        <v>0</v>
      </c>
      <c r="DA128" s="169">
        <v>0</v>
      </c>
      <c r="DB128" s="169">
        <v>0</v>
      </c>
      <c r="DC128" s="169">
        <v>0.39929999999999999</v>
      </c>
    </row>
    <row r="129" spans="1:107" ht="14.4" x14ac:dyDescent="0.3">
      <c r="A129" s="3" t="s">
        <v>1908</v>
      </c>
      <c r="B129" s="9" t="s">
        <v>1601</v>
      </c>
      <c r="C129" s="9" t="s">
        <v>1611</v>
      </c>
      <c r="D129" s="9" t="s">
        <v>1100</v>
      </c>
      <c r="E129" s="9">
        <v>2011</v>
      </c>
      <c r="F129" s="116">
        <v>11</v>
      </c>
      <c r="G129" s="116">
        <v>10</v>
      </c>
      <c r="H129" s="5"/>
      <c r="I129" s="8">
        <v>20</v>
      </c>
      <c r="J129" s="8">
        <v>50</v>
      </c>
      <c r="K129" s="5" t="s">
        <v>1488</v>
      </c>
      <c r="L129" s="5" t="s">
        <v>798</v>
      </c>
      <c r="N129" s="162" t="s">
        <v>1485</v>
      </c>
      <c r="T129" s="12" t="s">
        <v>1490</v>
      </c>
      <c r="W129" s="3">
        <v>38.856000000000002</v>
      </c>
      <c r="AF129" s="3">
        <v>6.37</v>
      </c>
      <c r="AG129" s="11" t="s">
        <v>274</v>
      </c>
      <c r="AK129" s="3">
        <v>10.7</v>
      </c>
      <c r="AQ129" s="3">
        <v>0</v>
      </c>
      <c r="AR129" s="3">
        <v>0.95079999999999998</v>
      </c>
      <c r="AS129" s="6">
        <v>0.95099999999999996</v>
      </c>
      <c r="AV129" s="3">
        <v>7.0000000000000007E-2</v>
      </c>
      <c r="AX129" s="168">
        <v>13.582857142857142</v>
      </c>
      <c r="AY129" s="111"/>
      <c r="BB129" s="171">
        <v>-13.22</v>
      </c>
      <c r="BC129" s="5" t="s">
        <v>1489</v>
      </c>
      <c r="BE129" s="5">
        <v>2020</v>
      </c>
      <c r="BF129" s="3">
        <v>-49.7</v>
      </c>
      <c r="BG129" s="3">
        <v>1.9</v>
      </c>
      <c r="BI129" s="3">
        <v>0.95840000000000003</v>
      </c>
      <c r="BJ129" s="3">
        <v>1.9E-3</v>
      </c>
      <c r="BZ129" s="3">
        <v>4.6755950000000004</v>
      </c>
      <c r="CA129" s="3">
        <v>1.0306489999999999</v>
      </c>
      <c r="CB129" s="5"/>
      <c r="CC129" s="5"/>
      <c r="CE129" s="12" t="s">
        <v>1491</v>
      </c>
      <c r="CO129" s="169">
        <v>53.775199999999998</v>
      </c>
      <c r="CP129" s="169">
        <v>4.5189000000000004</v>
      </c>
      <c r="CQ129" s="169">
        <v>2.7791000000000001</v>
      </c>
      <c r="CR129" s="169"/>
      <c r="CS129" s="169">
        <v>0</v>
      </c>
      <c r="CT129" s="169"/>
      <c r="CU129" s="169"/>
      <c r="CV129" s="169">
        <v>0</v>
      </c>
      <c r="CW129" s="169">
        <v>0</v>
      </c>
      <c r="CX129" s="169">
        <v>31.7879</v>
      </c>
      <c r="CY129" s="169">
        <v>0</v>
      </c>
      <c r="CZ129" s="169">
        <v>0</v>
      </c>
      <c r="DA129" s="169">
        <v>0</v>
      </c>
      <c r="DB129" s="169">
        <v>0</v>
      </c>
      <c r="DC129" s="169">
        <v>1.2784</v>
      </c>
    </row>
    <row r="130" spans="1:107" ht="14.4" x14ac:dyDescent="0.3">
      <c r="A130" s="3" t="s">
        <v>1908</v>
      </c>
      <c r="B130" s="9" t="s">
        <v>1601</v>
      </c>
      <c r="C130" s="9" t="s">
        <v>1612</v>
      </c>
      <c r="D130" s="9" t="s">
        <v>1101</v>
      </c>
      <c r="E130" s="9">
        <v>2011</v>
      </c>
      <c r="F130" s="116">
        <v>11</v>
      </c>
      <c r="G130" s="116">
        <v>10</v>
      </c>
      <c r="H130" s="5"/>
      <c r="I130" s="8">
        <v>0</v>
      </c>
      <c r="J130" s="8">
        <v>20</v>
      </c>
      <c r="K130" s="5" t="s">
        <v>1487</v>
      </c>
      <c r="L130" s="5" t="s">
        <v>798</v>
      </c>
      <c r="N130" s="162" t="s">
        <v>1485</v>
      </c>
      <c r="T130" s="12" t="s">
        <v>1490</v>
      </c>
      <c r="W130" s="3">
        <v>50.994</v>
      </c>
      <c r="AF130" s="3">
        <v>6.15</v>
      </c>
      <c r="AG130" s="11" t="s">
        <v>274</v>
      </c>
      <c r="AK130" s="3">
        <v>4.92</v>
      </c>
      <c r="AQ130" s="3">
        <v>0</v>
      </c>
      <c r="AR130" s="3">
        <v>1.37</v>
      </c>
      <c r="AS130" s="6">
        <v>1.37</v>
      </c>
      <c r="AV130" s="3">
        <v>0.11</v>
      </c>
      <c r="AX130" s="168">
        <v>12.454545454545455</v>
      </c>
      <c r="AY130" s="111"/>
      <c r="BB130" s="171">
        <v>-17.45</v>
      </c>
      <c r="BC130" s="5" t="s">
        <v>1489</v>
      </c>
      <c r="BE130" s="5">
        <v>2020</v>
      </c>
      <c r="BF130" s="3">
        <v>25.9</v>
      </c>
      <c r="BG130" s="3">
        <v>1.9</v>
      </c>
      <c r="BI130" s="3">
        <v>1.0346</v>
      </c>
      <c r="BJ130" s="3">
        <v>1.9E-3</v>
      </c>
      <c r="BZ130" s="3">
        <v>3.1634370000000001</v>
      </c>
      <c r="CA130" s="3">
        <v>1.9438920000000002</v>
      </c>
      <c r="CB130" s="5"/>
      <c r="CC130" s="5"/>
      <c r="CE130" s="12" t="s">
        <v>1491</v>
      </c>
      <c r="CO130" s="169">
        <v>62.666800000000002</v>
      </c>
      <c r="CP130" s="169">
        <v>4.3888999999999996</v>
      </c>
      <c r="CQ130" s="169">
        <v>1.7103999999999999</v>
      </c>
      <c r="CR130" s="169"/>
      <c r="CS130" s="169">
        <v>0</v>
      </c>
      <c r="CT130" s="169"/>
      <c r="CU130" s="169"/>
      <c r="CV130" s="169">
        <v>0</v>
      </c>
      <c r="CW130" s="169">
        <v>0</v>
      </c>
      <c r="CX130" s="169">
        <v>27.760300000000001</v>
      </c>
      <c r="CY130" s="169">
        <v>0</v>
      </c>
      <c r="CZ130" s="169">
        <v>0</v>
      </c>
      <c r="DA130" s="169">
        <v>0</v>
      </c>
      <c r="DB130" s="169">
        <v>0</v>
      </c>
      <c r="DC130" s="169">
        <v>0.39929999999999999</v>
      </c>
    </row>
    <row r="131" spans="1:107" ht="14.4" x14ac:dyDescent="0.3">
      <c r="A131" s="3" t="s">
        <v>1908</v>
      </c>
      <c r="B131" s="9" t="s">
        <v>1601</v>
      </c>
      <c r="C131" s="9" t="s">
        <v>1612</v>
      </c>
      <c r="D131" s="9" t="s">
        <v>1102</v>
      </c>
      <c r="E131" s="9">
        <v>2011</v>
      </c>
      <c r="F131" s="116">
        <v>11</v>
      </c>
      <c r="G131" s="116">
        <v>10</v>
      </c>
      <c r="H131" s="5"/>
      <c r="I131" s="8">
        <v>20</v>
      </c>
      <c r="J131" s="8">
        <v>50</v>
      </c>
      <c r="K131" s="5" t="s">
        <v>1488</v>
      </c>
      <c r="L131" s="5" t="s">
        <v>798</v>
      </c>
      <c r="N131" s="162" t="s">
        <v>1485</v>
      </c>
      <c r="T131" s="12" t="s">
        <v>1490</v>
      </c>
      <c r="W131" s="3">
        <v>65.409000000000006</v>
      </c>
      <c r="AF131" s="3">
        <v>5.75</v>
      </c>
      <c r="AG131" s="11" t="s">
        <v>274</v>
      </c>
      <c r="AK131" s="3">
        <v>3.92</v>
      </c>
      <c r="AQ131" s="3">
        <v>0</v>
      </c>
      <c r="AR131" s="3">
        <v>1.145</v>
      </c>
      <c r="AS131" s="6">
        <v>1.145</v>
      </c>
      <c r="AV131" s="3">
        <v>0.1</v>
      </c>
      <c r="AX131" s="168">
        <v>11.45</v>
      </c>
      <c r="AY131" s="111"/>
      <c r="BB131" s="171">
        <v>-15.95</v>
      </c>
      <c r="BC131" s="5" t="s">
        <v>1489</v>
      </c>
      <c r="BE131" s="5">
        <v>2020</v>
      </c>
      <c r="BF131" s="3">
        <v>13.5</v>
      </c>
      <c r="BG131" s="3">
        <v>1.9</v>
      </c>
      <c r="BI131" s="3">
        <v>1.0221</v>
      </c>
      <c r="BJ131" s="3">
        <v>1.9E-3</v>
      </c>
      <c r="BZ131" s="3">
        <v>3.223468</v>
      </c>
      <c r="CA131" s="3">
        <v>2.0549360000000001</v>
      </c>
      <c r="CB131" s="5"/>
      <c r="CC131" s="5"/>
      <c r="CE131" s="12" t="s">
        <v>1491</v>
      </c>
      <c r="CO131" s="169">
        <v>53.775199999999998</v>
      </c>
      <c r="CP131" s="169">
        <v>4.5189000000000004</v>
      </c>
      <c r="CQ131" s="169">
        <v>2.7791000000000001</v>
      </c>
      <c r="CR131" s="169"/>
      <c r="CS131" s="169">
        <v>0</v>
      </c>
      <c r="CT131" s="169"/>
      <c r="CU131" s="169"/>
      <c r="CV131" s="169">
        <v>0</v>
      </c>
      <c r="CW131" s="169">
        <v>0</v>
      </c>
      <c r="CX131" s="169">
        <v>31.7879</v>
      </c>
      <c r="CY131" s="169">
        <v>0</v>
      </c>
      <c r="CZ131" s="169">
        <v>0</v>
      </c>
      <c r="DA131" s="169">
        <v>0</v>
      </c>
      <c r="DB131" s="169">
        <v>0</v>
      </c>
      <c r="DC131" s="169">
        <v>1.2784</v>
      </c>
    </row>
    <row r="132" spans="1:107" ht="14.4" x14ac:dyDescent="0.3">
      <c r="A132" s="3" t="s">
        <v>1908</v>
      </c>
      <c r="B132" s="9" t="s">
        <v>1602</v>
      </c>
      <c r="C132" s="9" t="s">
        <v>1613</v>
      </c>
      <c r="D132" s="9" t="s">
        <v>1103</v>
      </c>
      <c r="E132" s="9">
        <v>2011</v>
      </c>
      <c r="F132" s="116">
        <v>11</v>
      </c>
      <c r="G132" s="116">
        <v>11</v>
      </c>
      <c r="H132" s="5"/>
      <c r="I132" s="8">
        <v>0</v>
      </c>
      <c r="J132" s="8">
        <v>20</v>
      </c>
      <c r="K132" s="5" t="s">
        <v>1487</v>
      </c>
      <c r="L132" s="5" t="s">
        <v>798</v>
      </c>
      <c r="N132" s="162" t="s">
        <v>1485</v>
      </c>
      <c r="T132" s="12" t="s">
        <v>1490</v>
      </c>
      <c r="W132" s="3">
        <v>72.876999999999995</v>
      </c>
      <c r="AF132" s="3">
        <v>6.26</v>
      </c>
      <c r="AG132" s="11" t="s">
        <v>274</v>
      </c>
      <c r="AK132" s="3">
        <v>11.25</v>
      </c>
      <c r="AQ132" s="3">
        <v>0</v>
      </c>
      <c r="AR132" s="3">
        <v>3.6280000000000001</v>
      </c>
      <c r="AS132" s="6">
        <v>3.6280000000000001</v>
      </c>
      <c r="AV132" s="3">
        <v>0.26</v>
      </c>
      <c r="AX132" s="168">
        <v>13.953846153846154</v>
      </c>
      <c r="AY132" s="111"/>
      <c r="BB132" s="171">
        <v>-11.58</v>
      </c>
      <c r="BC132" s="5" t="s">
        <v>1489</v>
      </c>
      <c r="BE132" s="5">
        <v>2020</v>
      </c>
      <c r="BF132" s="3">
        <v>23.9</v>
      </c>
      <c r="BG132" s="3">
        <v>1.8</v>
      </c>
      <c r="BI132" s="3">
        <v>1.0326</v>
      </c>
      <c r="BJ132" s="3">
        <v>1.8E-3</v>
      </c>
      <c r="BZ132" s="3">
        <v>3.8166359999999999</v>
      </c>
      <c r="CA132" s="3">
        <v>3.1125730000000003</v>
      </c>
      <c r="CB132" s="5"/>
      <c r="CC132" s="5"/>
      <c r="CE132" s="12" t="s">
        <v>1491</v>
      </c>
      <c r="CO132" s="169">
        <v>24.135400000000001</v>
      </c>
      <c r="CP132" s="169">
        <v>9.2245000000000008</v>
      </c>
      <c r="CQ132" s="169">
        <v>3.1259999999999999</v>
      </c>
      <c r="CR132" s="169"/>
      <c r="CS132" s="169">
        <v>1.1755</v>
      </c>
      <c r="CT132" s="169"/>
      <c r="CU132" s="169"/>
      <c r="CV132" s="169">
        <v>0</v>
      </c>
      <c r="CW132" s="169">
        <v>17.913399999999999</v>
      </c>
      <c r="CX132" s="169">
        <v>1.5873999999999999</v>
      </c>
      <c r="CY132" s="169">
        <v>0</v>
      </c>
      <c r="CZ132" s="169">
        <v>6.1270999999999995</v>
      </c>
      <c r="DA132" s="169">
        <v>1.1755</v>
      </c>
      <c r="DB132" s="169">
        <v>2.5051000000000001</v>
      </c>
      <c r="DC132" s="169">
        <v>0.38840000000000002</v>
      </c>
    </row>
    <row r="133" spans="1:107" ht="14.4" x14ac:dyDescent="0.3">
      <c r="A133" s="3" t="s">
        <v>1908</v>
      </c>
      <c r="B133" s="9" t="s">
        <v>1602</v>
      </c>
      <c r="C133" s="9" t="s">
        <v>1613</v>
      </c>
      <c r="D133" s="9" t="s">
        <v>1104</v>
      </c>
      <c r="E133" s="9">
        <v>2011</v>
      </c>
      <c r="F133" s="116">
        <v>11</v>
      </c>
      <c r="G133" s="116">
        <v>11</v>
      </c>
      <c r="H133" s="5"/>
      <c r="I133" s="8">
        <v>20</v>
      </c>
      <c r="J133" s="8">
        <v>50</v>
      </c>
      <c r="K133" s="5" t="s">
        <v>1488</v>
      </c>
      <c r="L133" s="5" t="s">
        <v>798</v>
      </c>
      <c r="N133" s="162" t="s">
        <v>1485</v>
      </c>
      <c r="T133" s="12" t="s">
        <v>1490</v>
      </c>
      <c r="W133" s="3">
        <v>78.105999999999995</v>
      </c>
      <c r="AF133" s="3">
        <v>6.16</v>
      </c>
      <c r="AG133" s="11" t="s">
        <v>274</v>
      </c>
      <c r="AK133" s="3">
        <v>8.94</v>
      </c>
      <c r="AQ133" s="3">
        <v>0</v>
      </c>
      <c r="AR133" s="3">
        <v>2.4239999999999999</v>
      </c>
      <c r="AS133" s="6">
        <v>2.4239999999999999</v>
      </c>
      <c r="AV133" s="3">
        <v>0.18</v>
      </c>
      <c r="AX133" s="168">
        <v>13.466666666666667</v>
      </c>
      <c r="AY133" s="111"/>
      <c r="BB133" s="171">
        <v>-10.39</v>
      </c>
      <c r="BC133" s="5" t="s">
        <v>1489</v>
      </c>
      <c r="BE133" s="5">
        <v>2020</v>
      </c>
      <c r="BF133" s="3">
        <v>-69.099999999999994</v>
      </c>
      <c r="BG133" s="3">
        <v>1.6</v>
      </c>
      <c r="BI133" s="3">
        <v>0.93879999999999997</v>
      </c>
      <c r="BJ133" s="3">
        <v>1.6000000000000001E-3</v>
      </c>
      <c r="BZ133" s="3">
        <v>4.9111129999999994</v>
      </c>
      <c r="CA133" s="3">
        <v>3.7993199999999998</v>
      </c>
      <c r="CB133" s="5"/>
      <c r="CC133" s="5"/>
      <c r="CE133" s="12" t="s">
        <v>1491</v>
      </c>
      <c r="CO133" s="169">
        <v>22.6951</v>
      </c>
      <c r="CP133" s="169">
        <v>8.9954999999999998</v>
      </c>
      <c r="CQ133" s="169">
        <v>2.7603</v>
      </c>
      <c r="CR133" s="169"/>
      <c r="CS133" s="169">
        <v>0.94710000000000005</v>
      </c>
      <c r="CT133" s="169"/>
      <c r="CU133" s="169"/>
      <c r="CV133" s="169">
        <v>0</v>
      </c>
      <c r="CW133" s="169">
        <v>22.875699999999998</v>
      </c>
      <c r="CX133" s="169">
        <v>2.7355999999999998</v>
      </c>
      <c r="CY133" s="169">
        <v>0</v>
      </c>
      <c r="CZ133" s="169">
        <v>8.7151999999999994</v>
      </c>
      <c r="DA133" s="169">
        <v>0.94710000000000005</v>
      </c>
      <c r="DB133" s="169">
        <v>2.3367</v>
      </c>
      <c r="DC133" s="169">
        <v>0</v>
      </c>
    </row>
    <row r="134" spans="1:107" ht="14.4" x14ac:dyDescent="0.3">
      <c r="A134" s="3" t="s">
        <v>1908</v>
      </c>
      <c r="B134" s="9" t="s">
        <v>1603</v>
      </c>
      <c r="C134" s="9" t="s">
        <v>1614</v>
      </c>
      <c r="D134" s="9" t="s">
        <v>1105</v>
      </c>
      <c r="E134" s="9">
        <v>2011</v>
      </c>
      <c r="F134" s="116">
        <v>11</v>
      </c>
      <c r="G134" s="116">
        <v>12</v>
      </c>
      <c r="H134" s="5"/>
      <c r="I134" s="8">
        <v>0</v>
      </c>
      <c r="J134" s="8">
        <v>20</v>
      </c>
      <c r="K134" s="5" t="s">
        <v>1487</v>
      </c>
      <c r="L134" s="5" t="s">
        <v>798</v>
      </c>
      <c r="N134" s="162" t="s">
        <v>1485</v>
      </c>
      <c r="T134" s="12" t="s">
        <v>1490</v>
      </c>
      <c r="W134" s="3">
        <v>30.302</v>
      </c>
      <c r="AF134" s="3">
        <v>6.38</v>
      </c>
      <c r="AG134" s="11" t="s">
        <v>274</v>
      </c>
      <c r="AK134" s="3">
        <v>5.32</v>
      </c>
      <c r="AQ134" s="3">
        <v>0</v>
      </c>
      <c r="AR134" s="3">
        <v>1.5980000000000001</v>
      </c>
      <c r="AS134" s="6">
        <v>1.5980000000000001</v>
      </c>
      <c r="AV134" s="3">
        <v>0.12</v>
      </c>
      <c r="AX134" s="168">
        <v>13.316666666666668</v>
      </c>
      <c r="AY134" s="111"/>
      <c r="BB134" s="171">
        <v>-20.32</v>
      </c>
      <c r="BC134" s="5" t="s">
        <v>1489</v>
      </c>
      <c r="BE134" s="5">
        <v>2020</v>
      </c>
      <c r="BF134" s="3">
        <v>62.1</v>
      </c>
      <c r="BG134" s="3">
        <v>2.1</v>
      </c>
      <c r="BI134" s="3">
        <v>1.0711999999999999</v>
      </c>
      <c r="BJ134" s="3">
        <v>2.0999999999999999E-3</v>
      </c>
      <c r="BZ134" s="3">
        <v>3.0392259999999998</v>
      </c>
      <c r="CA134" s="3">
        <v>0.89245699999999994</v>
      </c>
      <c r="CB134" s="5"/>
      <c r="CC134" s="5"/>
      <c r="CE134" s="12" t="s">
        <v>1491</v>
      </c>
      <c r="CO134" s="169">
        <v>30.9956</v>
      </c>
      <c r="CP134" s="169">
        <v>12.8627</v>
      </c>
      <c r="CQ134" s="169">
        <v>5.3769999999999998</v>
      </c>
      <c r="CR134" s="169"/>
      <c r="CS134" s="169">
        <v>1.6439999999999999</v>
      </c>
      <c r="CT134" s="169"/>
      <c r="CU134" s="169"/>
      <c r="CV134" s="169">
        <v>0</v>
      </c>
      <c r="CW134" s="169">
        <v>12.7392</v>
      </c>
      <c r="CX134" s="169">
        <v>5.2690000000000001</v>
      </c>
      <c r="CY134" s="169">
        <v>0</v>
      </c>
      <c r="CZ134" s="169">
        <v>1.0900000000000001</v>
      </c>
      <c r="DA134" s="169">
        <v>1.6439999999999999</v>
      </c>
      <c r="DB134" s="169">
        <v>2.4133</v>
      </c>
      <c r="DC134" s="169">
        <v>0</v>
      </c>
    </row>
    <row r="135" spans="1:107" ht="14.4" x14ac:dyDescent="0.3">
      <c r="A135" s="3" t="s">
        <v>1908</v>
      </c>
      <c r="B135" s="9" t="s">
        <v>1603</v>
      </c>
      <c r="C135" s="9" t="s">
        <v>1614</v>
      </c>
      <c r="D135" s="9" t="s">
        <v>1106</v>
      </c>
      <c r="E135" s="9">
        <v>2011</v>
      </c>
      <c r="F135" s="116">
        <v>11</v>
      </c>
      <c r="G135" s="116">
        <v>12</v>
      </c>
      <c r="H135" s="5"/>
      <c r="I135" s="8">
        <v>20</v>
      </c>
      <c r="J135" s="8">
        <v>50</v>
      </c>
      <c r="K135" s="5" t="s">
        <v>1488</v>
      </c>
      <c r="L135" s="5" t="s">
        <v>798</v>
      </c>
      <c r="N135" s="162" t="s">
        <v>1485</v>
      </c>
      <c r="T135" s="12" t="s">
        <v>1490</v>
      </c>
      <c r="W135" s="3">
        <v>31.437000000000001</v>
      </c>
      <c r="AF135" s="3">
        <v>5.92</v>
      </c>
      <c r="AG135" s="11" t="s">
        <v>274</v>
      </c>
      <c r="AK135" s="3">
        <v>3.91</v>
      </c>
      <c r="AQ135" s="3">
        <v>0</v>
      </c>
      <c r="AR135" s="3">
        <v>1.302</v>
      </c>
      <c r="AS135" s="6">
        <v>1.302</v>
      </c>
      <c r="AV135" s="3">
        <v>0.1</v>
      </c>
      <c r="AX135" s="168">
        <v>13.02</v>
      </c>
      <c r="AY135" s="111"/>
      <c r="BB135" s="171">
        <v>-20.76</v>
      </c>
      <c r="BC135" s="5" t="s">
        <v>1489</v>
      </c>
      <c r="BE135" s="5">
        <v>2020</v>
      </c>
      <c r="BF135" s="3">
        <v>72.099999999999994</v>
      </c>
      <c r="BG135" s="3">
        <v>2.1</v>
      </c>
      <c r="BI135" s="3">
        <v>1.0811999999999999</v>
      </c>
      <c r="BJ135" s="3">
        <v>2.0999999999999999E-3</v>
      </c>
      <c r="BZ135" s="3">
        <v>4.1003309999999997</v>
      </c>
      <c r="CA135" s="3">
        <v>1.0269300000000001</v>
      </c>
      <c r="CB135" s="5"/>
      <c r="CC135" s="5"/>
      <c r="CE135" s="12" t="s">
        <v>1491</v>
      </c>
      <c r="CO135" s="169">
        <v>30.453099999999999</v>
      </c>
      <c r="CP135" s="169">
        <v>11.452999999999999</v>
      </c>
      <c r="CQ135" s="169">
        <v>5.4461000000000004</v>
      </c>
      <c r="CR135" s="169"/>
      <c r="CS135" s="169">
        <v>1.224</v>
      </c>
      <c r="CT135" s="169"/>
      <c r="CU135" s="169"/>
      <c r="CV135" s="169">
        <v>0</v>
      </c>
      <c r="CW135" s="169">
        <v>16.6416</v>
      </c>
      <c r="CX135" s="169">
        <v>6.4843000000000002</v>
      </c>
      <c r="CY135" s="169">
        <v>0</v>
      </c>
      <c r="CZ135" s="169">
        <v>3.2015000000000002</v>
      </c>
      <c r="DA135" s="169">
        <v>1.224</v>
      </c>
      <c r="DB135" s="169">
        <v>3.83</v>
      </c>
      <c r="DC135" s="169">
        <v>0</v>
      </c>
    </row>
    <row r="136" spans="1:107" ht="14.4" x14ac:dyDescent="0.3">
      <c r="A136" s="3" t="s">
        <v>1908</v>
      </c>
      <c r="B136" s="9" t="s">
        <v>1604</v>
      </c>
      <c r="C136" s="9" t="s">
        <v>1615</v>
      </c>
      <c r="D136" s="9" t="s">
        <v>1107</v>
      </c>
      <c r="E136" s="9">
        <v>2011</v>
      </c>
      <c r="F136" s="116">
        <v>11</v>
      </c>
      <c r="G136" s="116">
        <v>15</v>
      </c>
      <c r="H136" s="5"/>
      <c r="I136" s="8">
        <v>0</v>
      </c>
      <c r="J136" s="8">
        <v>20</v>
      </c>
      <c r="K136" s="5" t="s">
        <v>1487</v>
      </c>
      <c r="L136" s="5" t="s">
        <v>798</v>
      </c>
      <c r="N136" s="162" t="s">
        <v>1485</v>
      </c>
      <c r="T136" s="12" t="s">
        <v>1490</v>
      </c>
      <c r="W136" s="3">
        <v>40.506</v>
      </c>
      <c r="AF136" s="3">
        <v>6.27</v>
      </c>
      <c r="AG136" s="11" t="s">
        <v>274</v>
      </c>
      <c r="AK136" s="3">
        <v>10.14</v>
      </c>
      <c r="AQ136" s="3">
        <v>0</v>
      </c>
      <c r="AR136" s="3">
        <v>4.258</v>
      </c>
      <c r="AS136" s="6">
        <v>4.258</v>
      </c>
      <c r="AV136" s="3">
        <v>0.3</v>
      </c>
      <c r="AX136" s="168">
        <v>14.193333333333333</v>
      </c>
      <c r="AY136" s="111"/>
      <c r="BB136" s="171">
        <v>-20.8</v>
      </c>
      <c r="BC136" s="5" t="s">
        <v>1489</v>
      </c>
      <c r="BE136" s="5">
        <v>2020</v>
      </c>
      <c r="BF136" s="3">
        <v>64.400000000000006</v>
      </c>
      <c r="BG136" s="3">
        <v>2</v>
      </c>
      <c r="BI136" s="3">
        <v>1.0734999999999999</v>
      </c>
      <c r="BJ136" s="3">
        <v>2E-3</v>
      </c>
      <c r="BZ136" s="3">
        <v>3.992737</v>
      </c>
      <c r="CA136" s="3">
        <v>2.2529720000000002</v>
      </c>
      <c r="CB136" s="5"/>
      <c r="CC136" s="5"/>
      <c r="CE136" s="12" t="s">
        <v>1491</v>
      </c>
      <c r="CO136" s="169">
        <v>23.703099999999999</v>
      </c>
      <c r="CP136" s="169">
        <v>8.3835999999999995</v>
      </c>
      <c r="CQ136" s="169">
        <v>3.1646999999999998</v>
      </c>
      <c r="CR136" s="169"/>
      <c r="CS136" s="169">
        <v>0.96350000000000002</v>
      </c>
      <c r="CT136" s="169"/>
      <c r="CU136" s="169"/>
      <c r="CV136" s="169">
        <v>0</v>
      </c>
      <c r="CW136" s="169">
        <v>16.8642</v>
      </c>
      <c r="CX136" s="169">
        <v>4.0628000000000002</v>
      </c>
      <c r="CY136" s="169">
        <v>0</v>
      </c>
      <c r="CZ136" s="169">
        <v>7.9591000000000003</v>
      </c>
      <c r="DA136" s="169">
        <v>0.96350000000000002</v>
      </c>
      <c r="DB136" s="169">
        <v>7.9573999999999998</v>
      </c>
      <c r="DC136" s="169">
        <v>0</v>
      </c>
    </row>
    <row r="137" spans="1:107" ht="14.4" x14ac:dyDescent="0.3">
      <c r="A137" s="3" t="s">
        <v>1908</v>
      </c>
      <c r="B137" s="9" t="s">
        <v>1604</v>
      </c>
      <c r="C137" s="9" t="s">
        <v>1615</v>
      </c>
      <c r="D137" s="9" t="s">
        <v>1108</v>
      </c>
      <c r="E137" s="9">
        <v>2011</v>
      </c>
      <c r="F137" s="116">
        <v>11</v>
      </c>
      <c r="G137" s="116">
        <v>15</v>
      </c>
      <c r="H137" s="5"/>
      <c r="I137" s="8">
        <v>20</v>
      </c>
      <c r="J137" s="8">
        <v>50</v>
      </c>
      <c r="K137" s="5" t="s">
        <v>1488</v>
      </c>
      <c r="L137" s="5" t="s">
        <v>798</v>
      </c>
      <c r="N137" s="162" t="s">
        <v>1485</v>
      </c>
      <c r="T137" s="12" t="s">
        <v>1490</v>
      </c>
      <c r="W137" s="3">
        <v>39.664999999999999</v>
      </c>
      <c r="AF137" s="3">
        <v>5.75</v>
      </c>
      <c r="AG137" s="11" t="s">
        <v>274</v>
      </c>
      <c r="AK137" s="3">
        <v>9.15</v>
      </c>
      <c r="AQ137" s="3">
        <v>0</v>
      </c>
      <c r="AR137" s="3">
        <v>2.4660000000000002</v>
      </c>
      <c r="AS137" s="6">
        <v>2.4660000000000002</v>
      </c>
      <c r="AV137" s="3">
        <v>0.16</v>
      </c>
      <c r="AX137" s="168">
        <v>15.412500000000001</v>
      </c>
      <c r="AY137" s="111"/>
      <c r="BB137" s="171">
        <v>-19.559999999999999</v>
      </c>
      <c r="BC137" s="5" t="s">
        <v>1489</v>
      </c>
      <c r="BE137" s="5">
        <v>2020</v>
      </c>
      <c r="BF137" s="3">
        <v>-29.9</v>
      </c>
      <c r="BG137" s="3">
        <v>1.8</v>
      </c>
      <c r="BI137" s="3">
        <v>0.97829999999999995</v>
      </c>
      <c r="BJ137" s="3">
        <v>1.8E-3</v>
      </c>
      <c r="BZ137" s="3">
        <v>3.422237</v>
      </c>
      <c r="CA137" s="3">
        <v>1.956388</v>
      </c>
      <c r="CB137" s="5"/>
      <c r="CC137" s="5"/>
      <c r="CE137" s="12" t="s">
        <v>1491</v>
      </c>
      <c r="CO137" s="169">
        <v>17.936599999999999</v>
      </c>
      <c r="CP137" s="169">
        <v>9.0183</v>
      </c>
      <c r="CQ137" s="169">
        <v>2.8532000000000002</v>
      </c>
      <c r="CR137" s="169"/>
      <c r="CS137" s="169">
        <v>1.0865</v>
      </c>
      <c r="CT137" s="169"/>
      <c r="CU137" s="169"/>
      <c r="CV137" s="169">
        <v>0</v>
      </c>
      <c r="CW137" s="169">
        <v>21.6296</v>
      </c>
      <c r="CX137" s="169">
        <v>5.5505000000000004</v>
      </c>
      <c r="CY137" s="169">
        <v>0</v>
      </c>
      <c r="CZ137" s="169">
        <v>8.680299999999999</v>
      </c>
      <c r="DA137" s="169">
        <v>1.0865</v>
      </c>
      <c r="DB137" s="169">
        <v>3.5043000000000002</v>
      </c>
      <c r="DC137" s="169">
        <v>0</v>
      </c>
    </row>
    <row r="138" spans="1:107" ht="14.4" x14ac:dyDescent="0.3">
      <c r="A138" s="3" t="s">
        <v>1908</v>
      </c>
      <c r="B138" s="9" t="s">
        <v>1604</v>
      </c>
      <c r="C138" s="9" t="s">
        <v>1616</v>
      </c>
      <c r="D138" s="9" t="s">
        <v>1109</v>
      </c>
      <c r="E138" s="9">
        <v>2011</v>
      </c>
      <c r="F138" s="116">
        <v>11</v>
      </c>
      <c r="G138" s="116">
        <v>15</v>
      </c>
      <c r="H138" s="5"/>
      <c r="I138" s="8">
        <v>0</v>
      </c>
      <c r="J138" s="8">
        <v>20</v>
      </c>
      <c r="K138" s="5" t="s">
        <v>1487</v>
      </c>
      <c r="L138" s="5" t="s">
        <v>798</v>
      </c>
      <c r="N138" s="162" t="s">
        <v>1485</v>
      </c>
      <c r="T138" s="12" t="s">
        <v>1490</v>
      </c>
      <c r="W138" s="3">
        <v>33.1</v>
      </c>
      <c r="AF138" s="3">
        <v>6.29</v>
      </c>
      <c r="AG138" s="11" t="s">
        <v>274</v>
      </c>
      <c r="AK138" s="3">
        <v>13.14</v>
      </c>
      <c r="AQ138" s="3">
        <v>0</v>
      </c>
      <c r="AR138" s="3">
        <v>4.3540000000000001</v>
      </c>
      <c r="AS138" s="6">
        <v>4.3540000000000001</v>
      </c>
      <c r="AV138" s="3">
        <v>0.32</v>
      </c>
      <c r="AX138" s="168">
        <v>13.606249999999999</v>
      </c>
      <c r="AY138" s="111"/>
      <c r="BB138" s="171">
        <v>-20.85</v>
      </c>
      <c r="BC138" s="5" t="s">
        <v>1489</v>
      </c>
      <c r="BE138" s="5">
        <v>2020</v>
      </c>
      <c r="BF138" s="3">
        <v>63.8</v>
      </c>
      <c r="BG138" s="3">
        <v>2.2999999999999998</v>
      </c>
      <c r="BI138" s="3">
        <v>1.0729</v>
      </c>
      <c r="BJ138" s="3">
        <v>2.3E-3</v>
      </c>
      <c r="BZ138" s="3">
        <v>5.2470140000000001</v>
      </c>
      <c r="CA138" s="3">
        <v>3.545731</v>
      </c>
      <c r="CB138" s="5"/>
      <c r="CC138" s="5"/>
      <c r="CE138" s="12" t="s">
        <v>1491</v>
      </c>
      <c r="CO138" s="169">
        <v>23.703099999999999</v>
      </c>
      <c r="CP138" s="169">
        <v>8.3835999999999995</v>
      </c>
      <c r="CQ138" s="169">
        <v>3.1646999999999998</v>
      </c>
      <c r="CR138" s="169"/>
      <c r="CS138" s="169">
        <v>0.96350000000000002</v>
      </c>
      <c r="CT138" s="169"/>
      <c r="CU138" s="169"/>
      <c r="CV138" s="169">
        <v>0</v>
      </c>
      <c r="CW138" s="169">
        <v>16.8642</v>
      </c>
      <c r="CX138" s="169">
        <v>4.0628000000000002</v>
      </c>
      <c r="CY138" s="169">
        <v>0</v>
      </c>
      <c r="CZ138" s="169">
        <v>7.9591000000000003</v>
      </c>
      <c r="DA138" s="169">
        <v>0.96350000000000002</v>
      </c>
      <c r="DB138" s="169">
        <v>7.9573999999999998</v>
      </c>
      <c r="DC138" s="169">
        <v>0</v>
      </c>
    </row>
    <row r="139" spans="1:107" ht="14.4" x14ac:dyDescent="0.3">
      <c r="A139" s="3" t="s">
        <v>1908</v>
      </c>
      <c r="B139" s="9" t="s">
        <v>1604</v>
      </c>
      <c r="C139" s="9" t="s">
        <v>1616</v>
      </c>
      <c r="D139" s="9" t="s">
        <v>1110</v>
      </c>
      <c r="E139" s="9">
        <v>2011</v>
      </c>
      <c r="F139" s="116">
        <v>11</v>
      </c>
      <c r="G139" s="116">
        <v>15</v>
      </c>
      <c r="H139" s="5"/>
      <c r="I139" s="8">
        <v>20</v>
      </c>
      <c r="J139" s="8">
        <v>50</v>
      </c>
      <c r="K139" s="5" t="s">
        <v>1488</v>
      </c>
      <c r="L139" s="5" t="s">
        <v>798</v>
      </c>
      <c r="N139" s="162" t="s">
        <v>1485</v>
      </c>
      <c r="T139" s="12" t="s">
        <v>1490</v>
      </c>
      <c r="W139" s="3">
        <v>27.172999999999998</v>
      </c>
      <c r="AF139" s="3">
        <v>5.98</v>
      </c>
      <c r="AG139" s="11" t="s">
        <v>274</v>
      </c>
      <c r="AK139" s="3">
        <v>5.87</v>
      </c>
      <c r="AQ139" s="3">
        <v>0</v>
      </c>
      <c r="AR139" s="3">
        <v>1.786</v>
      </c>
      <c r="AS139" s="6">
        <v>1.786</v>
      </c>
      <c r="AV139" s="3">
        <v>0.14000000000000001</v>
      </c>
      <c r="AX139" s="168">
        <v>12.757142857142856</v>
      </c>
      <c r="AY139" s="111"/>
      <c r="BB139" s="171">
        <v>-18.38</v>
      </c>
      <c r="BC139" s="5" t="s">
        <v>1489</v>
      </c>
      <c r="BE139" s="5">
        <v>2020</v>
      </c>
      <c r="BF139" s="3">
        <v>-52.1</v>
      </c>
      <c r="BG139" s="3">
        <v>1.9</v>
      </c>
      <c r="BI139" s="3">
        <v>0.95599999999999996</v>
      </c>
      <c r="BJ139" s="3">
        <v>1.9E-3</v>
      </c>
      <c r="BZ139" s="3">
        <v>4.2048600910000005</v>
      </c>
      <c r="CA139" s="3">
        <v>2.1406375039999999</v>
      </c>
      <c r="CB139" s="5"/>
      <c r="CC139" s="5"/>
      <c r="CE139" s="12" t="s">
        <v>1491</v>
      </c>
      <c r="CO139" s="169">
        <v>17.936599999999999</v>
      </c>
      <c r="CP139" s="169">
        <v>9.0183</v>
      </c>
      <c r="CQ139" s="169">
        <v>2.8532000000000002</v>
      </c>
      <c r="CR139" s="169"/>
      <c r="CS139" s="169">
        <v>1.0865</v>
      </c>
      <c r="CT139" s="169"/>
      <c r="CU139" s="169"/>
      <c r="CV139" s="169">
        <v>0</v>
      </c>
      <c r="CW139" s="169">
        <v>21.6296</v>
      </c>
      <c r="CX139" s="169">
        <v>5.5505000000000004</v>
      </c>
      <c r="CY139" s="169">
        <v>0</v>
      </c>
      <c r="CZ139" s="169">
        <v>8.680299999999999</v>
      </c>
      <c r="DA139" s="169">
        <v>1.0865</v>
      </c>
      <c r="DB139" s="169">
        <v>3.5043000000000002</v>
      </c>
      <c r="DC139" s="169">
        <v>0</v>
      </c>
    </row>
    <row r="140" spans="1:107" ht="14.4" x14ac:dyDescent="0.3">
      <c r="A140" s="3" t="s">
        <v>1908</v>
      </c>
      <c r="B140" s="9" t="s">
        <v>1605</v>
      </c>
      <c r="C140" s="9" t="s">
        <v>1617</v>
      </c>
      <c r="D140" s="9" t="s">
        <v>1111</v>
      </c>
      <c r="E140" s="9">
        <v>2011</v>
      </c>
      <c r="F140" s="116">
        <v>11</v>
      </c>
      <c r="G140" s="116">
        <v>17</v>
      </c>
      <c r="H140" s="5"/>
      <c r="I140" s="8">
        <v>0</v>
      </c>
      <c r="J140" s="8">
        <v>20</v>
      </c>
      <c r="K140" s="5" t="s">
        <v>1487</v>
      </c>
      <c r="L140" s="5" t="s">
        <v>798</v>
      </c>
      <c r="N140" s="162" t="s">
        <v>1485</v>
      </c>
      <c r="T140" s="12" t="s">
        <v>1490</v>
      </c>
      <c r="W140" s="3">
        <v>24.327000000000002</v>
      </c>
      <c r="AF140" s="3">
        <v>6.71</v>
      </c>
      <c r="AG140" s="11" t="s">
        <v>274</v>
      </c>
      <c r="AK140" s="3">
        <v>27.1</v>
      </c>
      <c r="AQ140" s="3">
        <v>0</v>
      </c>
      <c r="AR140" s="3">
        <v>7.1790000000000003</v>
      </c>
      <c r="AS140" s="6">
        <v>7.1790000000000003</v>
      </c>
      <c r="AV140" s="3">
        <v>0.57999999999999996</v>
      </c>
      <c r="AX140" s="168">
        <v>12.377586206896552</v>
      </c>
      <c r="AY140" s="111"/>
      <c r="BB140" s="171">
        <v>-23.4895</v>
      </c>
      <c r="BC140" s="5" t="s">
        <v>1489</v>
      </c>
      <c r="BE140" s="5">
        <v>2020</v>
      </c>
      <c r="BF140" s="3">
        <v>81.2</v>
      </c>
      <c r="BG140" s="3">
        <v>2</v>
      </c>
      <c r="BI140" s="3">
        <v>1.0904</v>
      </c>
      <c r="BJ140" s="3">
        <v>2E-3</v>
      </c>
      <c r="BZ140" s="3">
        <v>3.56571471</v>
      </c>
      <c r="CA140" s="3">
        <v>1.3484955279999999</v>
      </c>
      <c r="CB140" s="5"/>
      <c r="CC140" s="5"/>
      <c r="CE140" s="12" t="s">
        <v>1491</v>
      </c>
      <c r="CO140" s="169">
        <v>42.582900000000002</v>
      </c>
      <c r="CP140" s="169">
        <v>7.9123999999999999</v>
      </c>
      <c r="CQ140" s="169">
        <v>19.728999999999999</v>
      </c>
      <c r="CR140" s="169"/>
      <c r="CS140" s="169">
        <v>0</v>
      </c>
      <c r="CT140" s="169"/>
      <c r="CU140" s="169"/>
      <c r="CV140" s="169">
        <v>0</v>
      </c>
      <c r="CW140" s="169">
        <v>5.8251999999999997</v>
      </c>
      <c r="CX140" s="169">
        <v>7.9993999999999996</v>
      </c>
      <c r="CY140" s="169">
        <v>0</v>
      </c>
      <c r="CZ140" s="169">
        <v>7.9035000000000002</v>
      </c>
      <c r="DA140" s="169">
        <v>0</v>
      </c>
      <c r="DB140" s="169">
        <v>3.5316999999999998</v>
      </c>
      <c r="DC140" s="169">
        <v>0</v>
      </c>
    </row>
    <row r="141" spans="1:107" ht="14.4" x14ac:dyDescent="0.3">
      <c r="A141" s="3" t="s">
        <v>1908</v>
      </c>
      <c r="B141" s="9" t="s">
        <v>1605</v>
      </c>
      <c r="C141" s="9" t="s">
        <v>1617</v>
      </c>
      <c r="D141" s="9" t="s">
        <v>1112</v>
      </c>
      <c r="E141" s="9">
        <v>2011</v>
      </c>
      <c r="F141" s="116">
        <v>11</v>
      </c>
      <c r="G141" s="116">
        <v>17</v>
      </c>
      <c r="H141" s="5"/>
      <c r="I141" s="8">
        <v>20</v>
      </c>
      <c r="J141" s="8">
        <v>50</v>
      </c>
      <c r="K141" s="5" t="s">
        <v>1488</v>
      </c>
      <c r="L141" s="5" t="s">
        <v>798</v>
      </c>
      <c r="N141" s="162" t="s">
        <v>1485</v>
      </c>
      <c r="T141" s="12" t="s">
        <v>1490</v>
      </c>
      <c r="W141" s="3">
        <v>35.357999999999997</v>
      </c>
      <c r="AF141" s="3">
        <v>6.26</v>
      </c>
      <c r="AG141" s="11" t="s">
        <v>274</v>
      </c>
      <c r="AK141" s="3">
        <v>13.46</v>
      </c>
      <c r="AQ141" s="3">
        <v>0</v>
      </c>
      <c r="AR141" s="3">
        <v>3.26</v>
      </c>
      <c r="AS141" s="6">
        <v>3.26</v>
      </c>
      <c r="AV141" s="3">
        <v>0.26</v>
      </c>
      <c r="AX141" s="168">
        <v>12.538461538461537</v>
      </c>
      <c r="AY141" s="111"/>
      <c r="BB141" s="171">
        <v>-22.1235</v>
      </c>
      <c r="BC141" s="5" t="s">
        <v>1489</v>
      </c>
      <c r="BE141" s="5">
        <v>2020</v>
      </c>
      <c r="BF141" s="3">
        <v>46.1</v>
      </c>
      <c r="BG141" s="3">
        <v>1.9</v>
      </c>
      <c r="BI141" s="3">
        <v>1.0549999999999999</v>
      </c>
      <c r="BJ141" s="3">
        <v>1.9E-3</v>
      </c>
      <c r="BZ141" s="3">
        <v>4.490548596</v>
      </c>
      <c r="CA141" s="3">
        <v>1.489395494</v>
      </c>
      <c r="CB141" s="5"/>
      <c r="CC141" s="5"/>
      <c r="CE141" s="12" t="s">
        <v>1491</v>
      </c>
      <c r="CO141" s="169">
        <v>48.995100000000001</v>
      </c>
      <c r="CP141" s="169">
        <v>6.8236999999999997</v>
      </c>
      <c r="CQ141" s="169">
        <v>17.015699999999999</v>
      </c>
      <c r="CR141" s="169"/>
      <c r="CS141" s="169">
        <v>0</v>
      </c>
      <c r="CT141" s="169"/>
      <c r="CU141" s="169"/>
      <c r="CV141" s="169">
        <v>0</v>
      </c>
      <c r="CW141" s="169">
        <v>4.6231999999999998</v>
      </c>
      <c r="CX141" s="169">
        <v>7.7378999999999998</v>
      </c>
      <c r="CY141" s="169">
        <v>0</v>
      </c>
      <c r="CZ141" s="169">
        <v>8.9504999999999999</v>
      </c>
      <c r="DA141" s="169">
        <v>0</v>
      </c>
      <c r="DB141" s="169">
        <v>1.4769000000000001</v>
      </c>
      <c r="DC141" s="169">
        <v>0</v>
      </c>
    </row>
    <row r="142" spans="1:107" ht="14.4" x14ac:dyDescent="0.3">
      <c r="A142" s="3" t="s">
        <v>1908</v>
      </c>
      <c r="B142" s="9" t="s">
        <v>1605</v>
      </c>
      <c r="C142" s="9" t="s">
        <v>1618</v>
      </c>
      <c r="D142" s="9" t="s">
        <v>1113</v>
      </c>
      <c r="E142" s="9">
        <v>2011</v>
      </c>
      <c r="F142" s="116">
        <v>11</v>
      </c>
      <c r="G142" s="116">
        <v>17</v>
      </c>
      <c r="H142" s="5"/>
      <c r="I142" s="8">
        <v>0</v>
      </c>
      <c r="J142" s="8">
        <v>20</v>
      </c>
      <c r="K142" s="5" t="s">
        <v>1487</v>
      </c>
      <c r="L142" s="5" t="s">
        <v>798</v>
      </c>
      <c r="N142" s="162" t="s">
        <v>1485</v>
      </c>
      <c r="T142" s="12" t="s">
        <v>1490</v>
      </c>
      <c r="W142" s="3">
        <v>52.476999999999997</v>
      </c>
      <c r="AF142" s="3">
        <v>6.18</v>
      </c>
      <c r="AG142" s="11" t="s">
        <v>274</v>
      </c>
      <c r="AK142" s="3">
        <v>11.82</v>
      </c>
      <c r="AQ142" s="3">
        <v>0</v>
      </c>
      <c r="AR142" s="3">
        <v>2.681</v>
      </c>
      <c r="AS142" s="6">
        <v>2.681</v>
      </c>
      <c r="AV142" s="3">
        <v>0.21</v>
      </c>
      <c r="AX142" s="168">
        <v>12.766666666666667</v>
      </c>
      <c r="AY142" s="111"/>
      <c r="BB142" s="171">
        <v>-18.4085</v>
      </c>
      <c r="BC142" s="5" t="s">
        <v>1489</v>
      </c>
      <c r="BE142" s="5">
        <v>2020</v>
      </c>
      <c r="BF142" s="3">
        <v>71.400000000000006</v>
      </c>
      <c r="BG142" s="3">
        <v>1.9</v>
      </c>
      <c r="BI142" s="3">
        <v>1.0805</v>
      </c>
      <c r="BJ142" s="3">
        <v>1.9E-3</v>
      </c>
      <c r="BZ142" s="3">
        <v>3.7923446080000001</v>
      </c>
      <c r="CA142" s="3">
        <v>1.307188856</v>
      </c>
      <c r="CB142" s="5"/>
      <c r="CC142" s="5"/>
      <c r="CE142" s="12" t="s">
        <v>1491</v>
      </c>
      <c r="CO142" s="169">
        <v>42.582900000000002</v>
      </c>
      <c r="CP142" s="169">
        <v>7.9123999999999999</v>
      </c>
      <c r="CQ142" s="169">
        <v>19.728999999999999</v>
      </c>
      <c r="CR142" s="169"/>
      <c r="CS142" s="169">
        <v>0</v>
      </c>
      <c r="CT142" s="169"/>
      <c r="CU142" s="169"/>
      <c r="CV142" s="169">
        <v>0</v>
      </c>
      <c r="CW142" s="169">
        <v>5.8251999999999997</v>
      </c>
      <c r="CX142" s="169">
        <v>7.9993999999999996</v>
      </c>
      <c r="CY142" s="169">
        <v>0</v>
      </c>
      <c r="CZ142" s="169">
        <v>7.9035000000000002</v>
      </c>
      <c r="DA142" s="169">
        <v>0</v>
      </c>
      <c r="DB142" s="169">
        <v>3.5316999999999998</v>
      </c>
      <c r="DC142" s="169">
        <v>0</v>
      </c>
    </row>
    <row r="143" spans="1:107" ht="14.4" x14ac:dyDescent="0.3">
      <c r="A143" s="3" t="s">
        <v>1908</v>
      </c>
      <c r="B143" s="9" t="s">
        <v>1605</v>
      </c>
      <c r="C143" s="9" t="s">
        <v>1618</v>
      </c>
      <c r="D143" s="9" t="s">
        <v>1114</v>
      </c>
      <c r="E143" s="9">
        <v>2011</v>
      </c>
      <c r="F143" s="116">
        <v>11</v>
      </c>
      <c r="G143" s="116">
        <v>17</v>
      </c>
      <c r="H143" s="5"/>
      <c r="I143" s="8">
        <v>20</v>
      </c>
      <c r="J143" s="8">
        <v>50</v>
      </c>
      <c r="K143" s="5" t="s">
        <v>1488</v>
      </c>
      <c r="L143" s="5" t="s">
        <v>798</v>
      </c>
      <c r="N143" s="162" t="s">
        <v>1485</v>
      </c>
      <c r="T143" s="12" t="s">
        <v>1490</v>
      </c>
      <c r="W143" s="3">
        <v>58.037999999999997</v>
      </c>
      <c r="AF143" s="3">
        <v>6</v>
      </c>
      <c r="AG143" s="11" t="s">
        <v>274</v>
      </c>
      <c r="AK143" s="3">
        <v>10.79</v>
      </c>
      <c r="AQ143" s="3">
        <v>0</v>
      </c>
      <c r="AR143" s="3">
        <v>1.4770000000000001</v>
      </c>
      <c r="AS143" s="6">
        <v>1.4770000000000001</v>
      </c>
      <c r="AV143" s="3">
        <v>0.12</v>
      </c>
      <c r="AX143" s="168">
        <v>12.308333333333335</v>
      </c>
      <c r="AY143" s="111"/>
      <c r="BB143" s="171">
        <v>-16.111499999999999</v>
      </c>
      <c r="BC143" s="5" t="s">
        <v>1489</v>
      </c>
      <c r="BE143" s="5">
        <v>2020</v>
      </c>
      <c r="BF143" s="3">
        <v>-57.8</v>
      </c>
      <c r="BG143" s="3">
        <v>1.8</v>
      </c>
      <c r="BI143" s="3">
        <v>0.95020000000000004</v>
      </c>
      <c r="BJ143" s="3">
        <v>1.8E-3</v>
      </c>
      <c r="BZ143" s="3">
        <v>3.765307526</v>
      </c>
      <c r="CA143" s="3">
        <v>2.214586385</v>
      </c>
      <c r="CB143" s="5"/>
      <c r="CC143" s="5"/>
      <c r="CE143" s="12" t="s">
        <v>1491</v>
      </c>
      <c r="CO143" s="169">
        <v>48.995100000000001</v>
      </c>
      <c r="CP143" s="169">
        <v>6.8236999999999997</v>
      </c>
      <c r="CQ143" s="169">
        <v>17.015699999999999</v>
      </c>
      <c r="CR143" s="169"/>
      <c r="CS143" s="169">
        <v>0</v>
      </c>
      <c r="CT143" s="169"/>
      <c r="CU143" s="169"/>
      <c r="CV143" s="169">
        <v>0</v>
      </c>
      <c r="CW143" s="169">
        <v>4.6231999999999998</v>
      </c>
      <c r="CX143" s="169">
        <v>7.7378999999999998</v>
      </c>
      <c r="CY143" s="169">
        <v>0</v>
      </c>
      <c r="CZ143" s="169">
        <v>8.9504999999999999</v>
      </c>
      <c r="DA143" s="169">
        <v>0</v>
      </c>
      <c r="DB143" s="169">
        <v>1.4769000000000001</v>
      </c>
      <c r="DC143" s="169">
        <v>0</v>
      </c>
    </row>
    <row r="144" spans="1:107" ht="14.4" x14ac:dyDescent="0.3">
      <c r="A144" s="3" t="s">
        <v>1908</v>
      </c>
      <c r="B144" s="9" t="s">
        <v>1606</v>
      </c>
      <c r="C144" s="9" t="s">
        <v>1619</v>
      </c>
      <c r="D144" s="9" t="s">
        <v>1115</v>
      </c>
      <c r="E144" s="9">
        <v>2011</v>
      </c>
      <c r="F144" s="116">
        <v>11</v>
      </c>
      <c r="G144" s="116">
        <v>19</v>
      </c>
      <c r="H144" s="5"/>
      <c r="I144" s="8">
        <v>0</v>
      </c>
      <c r="J144" s="8">
        <v>20</v>
      </c>
      <c r="K144" s="5" t="s">
        <v>1487</v>
      </c>
      <c r="L144" s="5" t="s">
        <v>798</v>
      </c>
      <c r="N144" s="162" t="s">
        <v>1485</v>
      </c>
      <c r="T144" s="12" t="s">
        <v>1490</v>
      </c>
      <c r="W144" s="3">
        <v>18.170000000000002</v>
      </c>
      <c r="AF144" s="3">
        <v>5.98</v>
      </c>
      <c r="AG144" s="11" t="s">
        <v>274</v>
      </c>
      <c r="AK144" s="3">
        <v>1.33</v>
      </c>
      <c r="AQ144" s="3">
        <v>0</v>
      </c>
      <c r="AR144" s="3">
        <v>0.91469999999999996</v>
      </c>
      <c r="AS144" s="6">
        <v>0.91500000000000004</v>
      </c>
      <c r="AV144" s="3">
        <v>0.08</v>
      </c>
      <c r="AX144" s="168">
        <v>11.43375</v>
      </c>
      <c r="AY144" s="111"/>
      <c r="BB144" s="171">
        <v>-18.72</v>
      </c>
      <c r="BC144" s="5" t="s">
        <v>1489</v>
      </c>
      <c r="BE144" s="5">
        <v>2020</v>
      </c>
      <c r="BF144" s="3">
        <v>65.7</v>
      </c>
      <c r="BG144" s="3">
        <v>1.9</v>
      </c>
      <c r="BI144" s="3">
        <v>1.0748</v>
      </c>
      <c r="BJ144" s="3">
        <v>1.9E-3</v>
      </c>
      <c r="BZ144" s="3">
        <v>0.72826776260000003</v>
      </c>
      <c r="CA144" s="3">
        <v>0.2918389012</v>
      </c>
      <c r="CB144" s="5"/>
      <c r="CC144" s="5"/>
      <c r="CE144" s="12" t="s">
        <v>1491</v>
      </c>
      <c r="CO144" s="169">
        <v>77.552000000000007</v>
      </c>
      <c r="CP144" s="169">
        <v>3.8317000000000001</v>
      </c>
      <c r="CQ144" s="169">
        <v>6.3075999999999999</v>
      </c>
      <c r="CR144" s="169"/>
      <c r="CS144" s="169">
        <v>0</v>
      </c>
      <c r="CT144" s="169"/>
      <c r="CU144" s="169"/>
      <c r="CV144" s="169">
        <v>0</v>
      </c>
      <c r="CW144" s="169">
        <v>0</v>
      </c>
      <c r="CX144" s="169">
        <v>4.4404000000000003</v>
      </c>
      <c r="CY144" s="169">
        <v>0</v>
      </c>
      <c r="CZ144" s="169">
        <v>0</v>
      </c>
      <c r="DA144" s="169">
        <v>0</v>
      </c>
      <c r="DB144" s="169">
        <v>0</v>
      </c>
      <c r="DC144" s="169">
        <v>0</v>
      </c>
    </row>
    <row r="145" spans="1:107" ht="14.4" x14ac:dyDescent="0.3">
      <c r="A145" s="3" t="s">
        <v>1908</v>
      </c>
      <c r="B145" s="9" t="s">
        <v>1606</v>
      </c>
      <c r="C145" s="9" t="s">
        <v>1619</v>
      </c>
      <c r="D145" s="9" t="s">
        <v>1116</v>
      </c>
      <c r="E145" s="9">
        <v>2011</v>
      </c>
      <c r="F145" s="116">
        <v>11</v>
      </c>
      <c r="G145" s="116">
        <v>19</v>
      </c>
      <c r="H145" s="5"/>
      <c r="I145" s="8">
        <v>20</v>
      </c>
      <c r="J145" s="8">
        <v>50</v>
      </c>
      <c r="K145" s="5" t="s">
        <v>1488</v>
      </c>
      <c r="L145" s="5" t="s">
        <v>798</v>
      </c>
      <c r="N145" s="162" t="s">
        <v>1485</v>
      </c>
      <c r="T145" s="12" t="s">
        <v>1490</v>
      </c>
      <c r="W145" s="3">
        <v>14.183</v>
      </c>
      <c r="AF145" s="3">
        <v>5.46</v>
      </c>
      <c r="AG145" s="11" t="s">
        <v>274</v>
      </c>
      <c r="AK145" s="3">
        <v>0.97</v>
      </c>
      <c r="AQ145" s="3">
        <v>0</v>
      </c>
      <c r="AR145" s="3">
        <v>0.4042</v>
      </c>
      <c r="AS145" s="6">
        <v>0.40400000000000003</v>
      </c>
      <c r="AV145" s="3">
        <v>0.03</v>
      </c>
      <c r="AX145" s="168">
        <v>13.473333333333334</v>
      </c>
      <c r="AY145" s="111"/>
      <c r="BB145" s="171">
        <v>-16.79</v>
      </c>
      <c r="BC145" s="5" t="s">
        <v>1489</v>
      </c>
      <c r="BE145" s="5">
        <v>2020</v>
      </c>
      <c r="BF145" s="3">
        <v>-31.6</v>
      </c>
      <c r="BG145" s="3">
        <v>2.6</v>
      </c>
      <c r="BI145" s="3">
        <v>0.97660000000000002</v>
      </c>
      <c r="BJ145" s="3">
        <v>2.5999999999999999E-3</v>
      </c>
      <c r="BZ145" s="3">
        <v>0.48653502830000001</v>
      </c>
      <c r="CA145" s="3">
        <v>0.36891312900000001</v>
      </c>
      <c r="CB145" s="5"/>
      <c r="CC145" s="5"/>
      <c r="CE145" s="12" t="s">
        <v>1491</v>
      </c>
      <c r="CO145" s="169">
        <v>63.151299999999999</v>
      </c>
      <c r="CP145" s="169">
        <v>2.6389999999999998</v>
      </c>
      <c r="CQ145" s="169">
        <v>3.1341000000000001</v>
      </c>
      <c r="CR145" s="169"/>
      <c r="CS145" s="169">
        <v>0</v>
      </c>
      <c r="CT145" s="169"/>
      <c r="CU145" s="169"/>
      <c r="CV145" s="169">
        <v>0</v>
      </c>
      <c r="CW145" s="169">
        <v>6.3475999999999999</v>
      </c>
      <c r="CX145" s="169">
        <v>16.808</v>
      </c>
      <c r="CY145" s="169">
        <v>0</v>
      </c>
      <c r="CZ145" s="169">
        <v>0</v>
      </c>
      <c r="DA145" s="169">
        <v>0</v>
      </c>
      <c r="DB145" s="169">
        <v>0</v>
      </c>
      <c r="DC145" s="169">
        <v>0.40760000000000002</v>
      </c>
    </row>
    <row r="146" spans="1:107" ht="14.4" x14ac:dyDescent="0.3">
      <c r="A146" s="3" t="s">
        <v>1908</v>
      </c>
      <c r="B146" s="9" t="s">
        <v>1606</v>
      </c>
      <c r="C146" s="9" t="s">
        <v>1620</v>
      </c>
      <c r="D146" s="9" t="s">
        <v>1117</v>
      </c>
      <c r="E146" s="9">
        <v>2011</v>
      </c>
      <c r="F146" s="116">
        <v>11</v>
      </c>
      <c r="G146" s="116">
        <v>19</v>
      </c>
      <c r="H146" s="5"/>
      <c r="I146" s="8">
        <v>0</v>
      </c>
      <c r="J146" s="8">
        <v>20</v>
      </c>
      <c r="K146" s="5" t="s">
        <v>1487</v>
      </c>
      <c r="L146" s="5" t="s">
        <v>798</v>
      </c>
      <c r="N146" s="162" t="s">
        <v>1485</v>
      </c>
      <c r="T146" s="12" t="s">
        <v>1490</v>
      </c>
      <c r="W146" s="3">
        <v>61.46</v>
      </c>
      <c r="AF146" s="3">
        <v>6.48</v>
      </c>
      <c r="AG146" s="11" t="s">
        <v>274</v>
      </c>
      <c r="AK146" s="3">
        <v>14.66</v>
      </c>
      <c r="AQ146" s="3">
        <v>0</v>
      </c>
      <c r="AR146" s="3">
        <v>3.1859999999999999</v>
      </c>
      <c r="AS146" s="6">
        <v>3.1859999999999999</v>
      </c>
      <c r="AV146" s="3">
        <v>0.28999999999999998</v>
      </c>
      <c r="AX146" s="168">
        <v>10.986206896551725</v>
      </c>
      <c r="AY146" s="111"/>
      <c r="BB146" s="171">
        <v>-12.79</v>
      </c>
      <c r="BC146" s="5" t="s">
        <v>1489</v>
      </c>
      <c r="BE146" s="5">
        <v>2020</v>
      </c>
      <c r="BF146" s="3">
        <v>68.8</v>
      </c>
      <c r="BG146" s="3">
        <v>3.5</v>
      </c>
      <c r="BI146" s="3">
        <v>1.0779000000000001</v>
      </c>
      <c r="BJ146" s="3">
        <v>3.5000000000000001E-3</v>
      </c>
      <c r="BZ146" s="3">
        <v>4.7020497419999998</v>
      </c>
      <c r="CA146" s="3">
        <v>3.1547313399999997</v>
      </c>
      <c r="CB146" s="5"/>
      <c r="CC146" s="5"/>
      <c r="CE146" s="12" t="s">
        <v>1491</v>
      </c>
      <c r="CO146" s="169">
        <v>77.552000000000007</v>
      </c>
      <c r="CP146" s="169">
        <v>3.8317000000000001</v>
      </c>
      <c r="CQ146" s="169">
        <v>6.3075999999999999</v>
      </c>
      <c r="CR146" s="169"/>
      <c r="CS146" s="169">
        <v>0</v>
      </c>
      <c r="CT146" s="169"/>
      <c r="CU146" s="169"/>
      <c r="CV146" s="169">
        <v>0</v>
      </c>
      <c r="CW146" s="169">
        <v>0</v>
      </c>
      <c r="CX146" s="169">
        <v>4.4404000000000003</v>
      </c>
      <c r="CY146" s="169">
        <v>0</v>
      </c>
      <c r="CZ146" s="169">
        <v>0</v>
      </c>
      <c r="DA146" s="169">
        <v>0</v>
      </c>
      <c r="DB146" s="169">
        <v>0</v>
      </c>
      <c r="DC146" s="169">
        <v>0</v>
      </c>
    </row>
    <row r="147" spans="1:107" ht="14.4" x14ac:dyDescent="0.3">
      <c r="A147" s="3" t="s">
        <v>1908</v>
      </c>
      <c r="B147" s="9" t="s">
        <v>1606</v>
      </c>
      <c r="C147" s="9" t="s">
        <v>1620</v>
      </c>
      <c r="D147" s="9" t="s">
        <v>1118</v>
      </c>
      <c r="E147" s="9">
        <v>2011</v>
      </c>
      <c r="F147" s="116">
        <v>11</v>
      </c>
      <c r="G147" s="116">
        <v>19</v>
      </c>
      <c r="H147" s="5"/>
      <c r="I147" s="8">
        <v>20</v>
      </c>
      <c r="J147" s="8">
        <v>50</v>
      </c>
      <c r="K147" s="5" t="s">
        <v>1488</v>
      </c>
      <c r="L147" s="5" t="s">
        <v>798</v>
      </c>
      <c r="N147" s="162" t="s">
        <v>1485</v>
      </c>
      <c r="T147" s="12" t="s">
        <v>1490</v>
      </c>
      <c r="W147" s="3">
        <v>71.209000000000003</v>
      </c>
      <c r="AF147" s="3">
        <v>6.61</v>
      </c>
      <c r="AG147" s="11" t="s">
        <v>274</v>
      </c>
      <c r="AK147" s="3">
        <v>8.41</v>
      </c>
      <c r="AQ147" s="3">
        <v>0</v>
      </c>
      <c r="AR147" s="3">
        <v>1.23</v>
      </c>
      <c r="AS147" s="6">
        <v>1.23</v>
      </c>
      <c r="AV147" s="3">
        <v>0.1</v>
      </c>
      <c r="AX147" s="168">
        <v>12.299999999999999</v>
      </c>
      <c r="AY147" s="111"/>
      <c r="BB147" s="171">
        <v>-11.04</v>
      </c>
      <c r="BC147" s="5" t="s">
        <v>1489</v>
      </c>
      <c r="BE147" s="5">
        <v>2020</v>
      </c>
      <c r="BF147" s="3">
        <v>-67.7</v>
      </c>
      <c r="BG147" s="3">
        <v>1.8</v>
      </c>
      <c r="BI147" s="3">
        <v>0.94020000000000004</v>
      </c>
      <c r="BJ147" s="3">
        <v>1.8E-3</v>
      </c>
      <c r="BZ147" s="3">
        <v>3.9944521700000002</v>
      </c>
      <c r="CA147" s="3">
        <v>2.8848775250000003</v>
      </c>
      <c r="CB147" s="5"/>
      <c r="CC147" s="5"/>
      <c r="CE147" s="12" t="s">
        <v>1491</v>
      </c>
      <c r="CO147" s="169">
        <v>63.151299999999999</v>
      </c>
      <c r="CP147" s="169">
        <v>2.6389999999999998</v>
      </c>
      <c r="CQ147" s="169">
        <v>3.1341000000000001</v>
      </c>
      <c r="CR147" s="169"/>
      <c r="CS147" s="169">
        <v>0</v>
      </c>
      <c r="CT147" s="169"/>
      <c r="CU147" s="169"/>
      <c r="CV147" s="169">
        <v>0</v>
      </c>
      <c r="CW147" s="169">
        <v>6.3475999999999999</v>
      </c>
      <c r="CX147" s="169">
        <v>16.808</v>
      </c>
      <c r="CY147" s="169">
        <v>0</v>
      </c>
      <c r="CZ147" s="169">
        <v>0</v>
      </c>
      <c r="DA147" s="169">
        <v>0</v>
      </c>
      <c r="DB147" s="169">
        <v>0</v>
      </c>
      <c r="DC147" s="169">
        <v>0.40760000000000002</v>
      </c>
    </row>
    <row r="148" spans="1:107" ht="14.4" x14ac:dyDescent="0.3">
      <c r="A148" s="3" t="s">
        <v>1908</v>
      </c>
      <c r="B148" s="9" t="s">
        <v>1606</v>
      </c>
      <c r="C148" s="9" t="s">
        <v>1621</v>
      </c>
      <c r="D148" s="9" t="s">
        <v>1119</v>
      </c>
      <c r="E148" s="9">
        <v>2011</v>
      </c>
      <c r="F148" s="116">
        <v>11</v>
      </c>
      <c r="G148" s="116">
        <v>19</v>
      </c>
      <c r="H148" s="5"/>
      <c r="I148" s="8">
        <v>0</v>
      </c>
      <c r="J148" s="8">
        <v>20</v>
      </c>
      <c r="K148" s="5" t="s">
        <v>1487</v>
      </c>
      <c r="L148" s="5" t="s">
        <v>798</v>
      </c>
      <c r="N148" s="162" t="s">
        <v>1485</v>
      </c>
      <c r="T148" s="12" t="s">
        <v>1490</v>
      </c>
      <c r="W148" s="3">
        <v>28.911999999999999</v>
      </c>
      <c r="AF148" s="3">
        <v>6.36</v>
      </c>
      <c r="AG148" s="11" t="s">
        <v>274</v>
      </c>
      <c r="AK148" s="3">
        <v>11</v>
      </c>
      <c r="AQ148" s="3">
        <v>0</v>
      </c>
      <c r="AR148" s="3">
        <v>2.5859999999999999</v>
      </c>
      <c r="AS148" s="6">
        <v>2.5859999999999999</v>
      </c>
      <c r="AV148" s="3">
        <v>0.21</v>
      </c>
      <c r="AX148" s="168">
        <v>12.314285714285713</v>
      </c>
      <c r="AY148" s="111"/>
      <c r="BB148" s="171">
        <v>-15.51</v>
      </c>
      <c r="BC148" s="5" t="s">
        <v>1489</v>
      </c>
      <c r="BE148" s="5">
        <v>2020</v>
      </c>
      <c r="BF148" s="3">
        <v>64.8</v>
      </c>
      <c r="BG148" s="3">
        <v>2.2000000000000002</v>
      </c>
      <c r="BI148" s="3">
        <v>1.0739000000000001</v>
      </c>
      <c r="BJ148" s="3">
        <v>2.2000000000000001E-3</v>
      </c>
      <c r="BZ148" s="3">
        <v>2.041727388</v>
      </c>
      <c r="CA148" s="3">
        <v>1.051571026</v>
      </c>
      <c r="CB148" s="5"/>
      <c r="CC148" s="5"/>
      <c r="CE148" s="12" t="s">
        <v>1491</v>
      </c>
      <c r="CO148" s="169">
        <v>77.552000000000007</v>
      </c>
      <c r="CP148" s="169">
        <v>3.8317000000000001</v>
      </c>
      <c r="CQ148" s="169">
        <v>6.3075999999999999</v>
      </c>
      <c r="CR148" s="169"/>
      <c r="CS148" s="169">
        <v>0</v>
      </c>
      <c r="CT148" s="169"/>
      <c r="CU148" s="169"/>
      <c r="CV148" s="169">
        <v>0</v>
      </c>
      <c r="CW148" s="169">
        <v>0</v>
      </c>
      <c r="CX148" s="169">
        <v>4.4404000000000003</v>
      </c>
      <c r="CY148" s="169">
        <v>0</v>
      </c>
      <c r="CZ148" s="169">
        <v>0</v>
      </c>
      <c r="DA148" s="169">
        <v>0</v>
      </c>
      <c r="DB148" s="169">
        <v>0</v>
      </c>
      <c r="DC148" s="169">
        <v>0</v>
      </c>
    </row>
    <row r="149" spans="1:107" ht="14.4" x14ac:dyDescent="0.3">
      <c r="A149" s="3" t="s">
        <v>1908</v>
      </c>
      <c r="B149" s="9" t="s">
        <v>1606</v>
      </c>
      <c r="C149" s="9" t="s">
        <v>1621</v>
      </c>
      <c r="D149" s="9" t="s">
        <v>1120</v>
      </c>
      <c r="E149" s="9">
        <v>2011</v>
      </c>
      <c r="F149" s="116">
        <v>11</v>
      </c>
      <c r="G149" s="116">
        <v>19</v>
      </c>
      <c r="H149" s="5"/>
      <c r="I149" s="8">
        <v>20</v>
      </c>
      <c r="J149" s="8">
        <v>50</v>
      </c>
      <c r="K149" s="5" t="s">
        <v>1488</v>
      </c>
      <c r="L149" s="5" t="s">
        <v>798</v>
      </c>
      <c r="N149" s="162" t="s">
        <v>1485</v>
      </c>
      <c r="T149" s="12" t="s">
        <v>1490</v>
      </c>
      <c r="W149" s="3">
        <v>28.218</v>
      </c>
      <c r="AF149" s="3">
        <v>6.76</v>
      </c>
      <c r="AG149" s="11" t="s">
        <v>274</v>
      </c>
      <c r="AK149" s="3">
        <v>5.37</v>
      </c>
      <c r="AQ149" s="3">
        <v>0</v>
      </c>
      <c r="AR149" s="3">
        <v>0.73729999999999996</v>
      </c>
      <c r="AS149" s="6">
        <v>0.73699999999999999</v>
      </c>
      <c r="AV149" s="3">
        <v>0.06</v>
      </c>
      <c r="AX149" s="168">
        <v>12.288333333333332</v>
      </c>
      <c r="AY149" s="111"/>
      <c r="BB149" s="171">
        <v>-16.25</v>
      </c>
      <c r="BC149" s="5" t="s">
        <v>1489</v>
      </c>
      <c r="BE149" s="5">
        <v>2020</v>
      </c>
      <c r="BF149" s="3">
        <v>-36.299999999999997</v>
      </c>
      <c r="BG149" s="3">
        <v>1.8</v>
      </c>
      <c r="BI149" s="3">
        <v>0.97189999999999999</v>
      </c>
      <c r="BJ149" s="3">
        <v>1.8E-3</v>
      </c>
      <c r="BZ149" s="3">
        <v>0.85831359819999997</v>
      </c>
      <c r="CA149" s="3">
        <v>0.27446204819999998</v>
      </c>
      <c r="CB149" s="5"/>
      <c r="CC149" s="5"/>
      <c r="CE149" s="12" t="s">
        <v>1491</v>
      </c>
      <c r="CO149" s="169">
        <v>63.151299999999999</v>
      </c>
      <c r="CP149" s="169">
        <v>2.6389999999999998</v>
      </c>
      <c r="CQ149" s="169">
        <v>3.1341000000000001</v>
      </c>
      <c r="CR149" s="169"/>
      <c r="CS149" s="169">
        <v>0</v>
      </c>
      <c r="CT149" s="169"/>
      <c r="CU149" s="169"/>
      <c r="CV149" s="169">
        <v>0</v>
      </c>
      <c r="CW149" s="169">
        <v>6.3475999999999999</v>
      </c>
      <c r="CX149" s="169">
        <v>16.808</v>
      </c>
      <c r="CY149" s="169">
        <v>0</v>
      </c>
      <c r="CZ149" s="169">
        <v>0</v>
      </c>
      <c r="DA149" s="169">
        <v>0</v>
      </c>
      <c r="DB149" s="169">
        <v>0</v>
      </c>
      <c r="DC149" s="169">
        <v>0.40760000000000002</v>
      </c>
    </row>
    <row r="150" spans="1:107" ht="14.4" x14ac:dyDescent="0.3">
      <c r="A150" s="3" t="s">
        <v>1908</v>
      </c>
      <c r="B150" s="9" t="s">
        <v>1622</v>
      </c>
      <c r="C150" s="9" t="s">
        <v>1623</v>
      </c>
      <c r="D150" s="9" t="s">
        <v>1121</v>
      </c>
      <c r="E150" s="9">
        <v>2010</v>
      </c>
      <c r="F150" s="116">
        <v>11</v>
      </c>
      <c r="G150" s="116">
        <v>8</v>
      </c>
      <c r="H150" s="5"/>
      <c r="I150" s="8">
        <v>0</v>
      </c>
      <c r="J150" s="8">
        <v>20</v>
      </c>
      <c r="K150" s="5" t="s">
        <v>1487</v>
      </c>
      <c r="L150" s="5" t="s">
        <v>798</v>
      </c>
      <c r="N150" s="162" t="s">
        <v>1485</v>
      </c>
      <c r="T150" s="12" t="s">
        <v>1490</v>
      </c>
      <c r="W150" s="3">
        <v>51.362000000000002</v>
      </c>
      <c r="AF150" s="3">
        <v>5.61</v>
      </c>
      <c r="AG150" s="11" t="s">
        <v>274</v>
      </c>
      <c r="AK150" s="3">
        <v>4.42</v>
      </c>
      <c r="AQ150" s="3">
        <v>0</v>
      </c>
      <c r="AR150" s="3">
        <v>1.5609999999999999</v>
      </c>
      <c r="AS150" s="6">
        <v>1.5609999999999999</v>
      </c>
      <c r="AV150" s="3">
        <v>0.1</v>
      </c>
      <c r="AX150" s="168">
        <v>15.61</v>
      </c>
      <c r="AY150" s="111"/>
      <c r="BB150" s="171">
        <v>-11.51</v>
      </c>
      <c r="BC150" s="5" t="s">
        <v>1489</v>
      </c>
      <c r="BE150" s="5">
        <v>2020</v>
      </c>
      <c r="BF150" s="3">
        <v>27.1</v>
      </c>
      <c r="BG150" s="3">
        <v>2</v>
      </c>
      <c r="BI150" s="3">
        <v>1.0358000000000001</v>
      </c>
      <c r="BJ150" s="3">
        <v>2E-3</v>
      </c>
      <c r="BZ150" s="3">
        <v>2.345729</v>
      </c>
      <c r="CA150" s="3">
        <v>1.306778</v>
      </c>
      <c r="CB150" s="5"/>
      <c r="CC150" s="5"/>
      <c r="CE150" s="12" t="s">
        <v>1491</v>
      </c>
      <c r="CO150" s="169">
        <v>47.094900000000003</v>
      </c>
      <c r="CP150" s="169">
        <v>16.604900000000001</v>
      </c>
      <c r="CQ150" s="169">
        <v>6.1661000000000001</v>
      </c>
      <c r="CR150" s="169"/>
      <c r="CS150" s="169">
        <v>0</v>
      </c>
      <c r="CT150" s="169"/>
      <c r="CU150" s="169"/>
      <c r="CV150" s="169">
        <v>0</v>
      </c>
      <c r="CW150" s="169">
        <v>6.8808000000000007</v>
      </c>
      <c r="CX150" s="169">
        <v>1.7874000000000001</v>
      </c>
      <c r="CY150" s="169">
        <v>0</v>
      </c>
      <c r="CZ150" s="169">
        <v>6.1894999999999998</v>
      </c>
      <c r="DA150" s="169">
        <v>0</v>
      </c>
      <c r="DB150" s="169">
        <v>3.3212999999999999</v>
      </c>
      <c r="DC150" s="169">
        <v>0</v>
      </c>
    </row>
    <row r="151" spans="1:107" ht="14.4" x14ac:dyDescent="0.3">
      <c r="A151" s="3" t="s">
        <v>1908</v>
      </c>
      <c r="B151" s="9" t="s">
        <v>1622</v>
      </c>
      <c r="C151" s="9" t="s">
        <v>1623</v>
      </c>
      <c r="D151" s="9" t="s">
        <v>1122</v>
      </c>
      <c r="E151" s="9">
        <v>2010</v>
      </c>
      <c r="F151" s="116">
        <v>11</v>
      </c>
      <c r="G151" s="116">
        <v>8</v>
      </c>
      <c r="H151" s="5"/>
      <c r="I151" s="8">
        <v>20</v>
      </c>
      <c r="J151" s="8">
        <v>50</v>
      </c>
      <c r="K151" s="5" t="s">
        <v>1488</v>
      </c>
      <c r="L151" s="5" t="s">
        <v>798</v>
      </c>
      <c r="N151" s="162" t="s">
        <v>1485</v>
      </c>
      <c r="T151" s="12" t="s">
        <v>1490</v>
      </c>
      <c r="W151" s="3">
        <v>55.750999999999998</v>
      </c>
      <c r="AF151" s="3">
        <v>5.53</v>
      </c>
      <c r="AG151" s="11" t="s">
        <v>274</v>
      </c>
      <c r="AK151" s="3">
        <v>4.8099999999999996</v>
      </c>
      <c r="AQ151" s="3">
        <v>0</v>
      </c>
      <c r="AR151" s="3">
        <v>1.163</v>
      </c>
      <c r="AS151" s="6">
        <v>1.163</v>
      </c>
      <c r="AV151" s="3">
        <v>0.08</v>
      </c>
      <c r="AX151" s="168">
        <v>14.5375</v>
      </c>
      <c r="AY151" s="111"/>
      <c r="BB151" s="171">
        <v>-12.19</v>
      </c>
      <c r="BC151" s="5" t="s">
        <v>1489</v>
      </c>
      <c r="BE151" s="5">
        <v>2020</v>
      </c>
      <c r="BF151" s="3">
        <v>-106.7</v>
      </c>
      <c r="BG151" s="3">
        <v>1.7</v>
      </c>
      <c r="BI151" s="3">
        <v>0.90080000000000005</v>
      </c>
      <c r="BJ151" s="3">
        <v>1.6999999999999999E-3</v>
      </c>
      <c r="BZ151" s="3">
        <v>3.1169283510000003</v>
      </c>
      <c r="CA151" s="3">
        <v>2.0160681519999999</v>
      </c>
      <c r="CB151" s="5"/>
      <c r="CC151" s="5"/>
      <c r="CE151" s="12" t="s">
        <v>1491</v>
      </c>
      <c r="CO151" s="169">
        <v>48.977699999999999</v>
      </c>
      <c r="CP151" s="169">
        <v>14.2141</v>
      </c>
      <c r="CQ151" s="169">
        <v>4.6047000000000002</v>
      </c>
      <c r="CR151" s="169"/>
      <c r="CS151" s="169">
        <v>0</v>
      </c>
      <c r="CT151" s="169"/>
      <c r="CU151" s="169"/>
      <c r="CV151" s="169">
        <v>0</v>
      </c>
      <c r="CW151" s="169">
        <v>9.463000000000001</v>
      </c>
      <c r="CX151" s="169">
        <v>3.2509000000000001</v>
      </c>
      <c r="CY151" s="169">
        <v>0</v>
      </c>
      <c r="CZ151" s="169">
        <v>6.2310999999999996</v>
      </c>
      <c r="DA151" s="169">
        <v>0</v>
      </c>
      <c r="DB151" s="169">
        <v>3.6404000000000001</v>
      </c>
      <c r="DC151" s="169">
        <v>0</v>
      </c>
    </row>
    <row r="152" spans="1:107" ht="14.4" x14ac:dyDescent="0.3">
      <c r="A152" s="3" t="s">
        <v>1908</v>
      </c>
      <c r="B152" s="9" t="s">
        <v>1624</v>
      </c>
      <c r="C152" s="9" t="s">
        <v>1627</v>
      </c>
      <c r="D152" s="9" t="s">
        <v>1123</v>
      </c>
      <c r="E152" s="9">
        <v>2011</v>
      </c>
      <c r="F152" s="116">
        <v>6</v>
      </c>
      <c r="G152" s="116">
        <v>14</v>
      </c>
      <c r="H152" s="5"/>
      <c r="I152" s="8">
        <v>0</v>
      </c>
      <c r="J152" s="8">
        <v>20</v>
      </c>
      <c r="K152" s="5" t="s">
        <v>1487</v>
      </c>
      <c r="L152" s="5" t="s">
        <v>798</v>
      </c>
      <c r="N152" s="162" t="s">
        <v>1485</v>
      </c>
      <c r="T152" s="12" t="s">
        <v>1490</v>
      </c>
      <c r="W152" s="3">
        <v>24.097000000000001</v>
      </c>
      <c r="AF152" s="3">
        <v>7.77</v>
      </c>
      <c r="AG152" s="11" t="s">
        <v>274</v>
      </c>
      <c r="AK152" s="3">
        <v>8.1300000000000008</v>
      </c>
      <c r="AQ152" s="3">
        <v>5.1400000000000001E-2</v>
      </c>
      <c r="AR152" s="3">
        <v>0.4511</v>
      </c>
      <c r="AS152" s="6">
        <v>0.503</v>
      </c>
      <c r="AV152" s="3">
        <v>0.04</v>
      </c>
      <c r="AX152" s="168">
        <v>11.2775</v>
      </c>
      <c r="AY152" s="111"/>
      <c r="BB152" s="171">
        <v>-17.59</v>
      </c>
      <c r="BC152" s="5" t="s">
        <v>1489</v>
      </c>
      <c r="BE152" s="5">
        <v>2020</v>
      </c>
      <c r="BF152" s="3">
        <v>-115</v>
      </c>
      <c r="BG152" s="3">
        <v>2.5</v>
      </c>
      <c r="BI152" s="3">
        <v>0.89249999999999996</v>
      </c>
      <c r="BJ152" s="3">
        <v>2.5000000000000001E-3</v>
      </c>
      <c r="BZ152" s="3">
        <v>1.4597950239999999</v>
      </c>
      <c r="CA152" s="3">
        <v>1.4079670440000001</v>
      </c>
      <c r="CB152" s="5"/>
      <c r="CC152" s="5"/>
      <c r="CE152" s="12" t="s">
        <v>1491</v>
      </c>
      <c r="CO152" s="169">
        <v>59.634300000000003</v>
      </c>
      <c r="CP152" s="169">
        <v>4.4558999999999997</v>
      </c>
      <c r="CQ152" s="169">
        <v>11.7598</v>
      </c>
      <c r="CR152" s="169"/>
      <c r="CS152" s="169">
        <v>0</v>
      </c>
      <c r="CT152" s="169"/>
      <c r="CU152" s="169"/>
      <c r="CV152" s="169">
        <v>0</v>
      </c>
      <c r="CW152" s="169">
        <v>0</v>
      </c>
      <c r="CX152" s="169">
        <v>3.2498999999999998</v>
      </c>
      <c r="CY152" s="169">
        <v>0</v>
      </c>
      <c r="CZ152" s="169">
        <v>4.4219999999999997</v>
      </c>
      <c r="DA152" s="169">
        <v>0</v>
      </c>
      <c r="DB152" s="169">
        <v>1.6218999999999999</v>
      </c>
      <c r="DC152" s="169">
        <v>0.85119999999999996</v>
      </c>
    </row>
    <row r="153" spans="1:107" ht="14.4" x14ac:dyDescent="0.3">
      <c r="A153" s="3" t="s">
        <v>1908</v>
      </c>
      <c r="B153" s="9" t="s">
        <v>1624</v>
      </c>
      <c r="C153" s="9" t="s">
        <v>1627</v>
      </c>
      <c r="D153" s="9" t="s">
        <v>1124</v>
      </c>
      <c r="E153" s="9">
        <v>2011</v>
      </c>
      <c r="F153" s="116">
        <v>6</v>
      </c>
      <c r="G153" s="116">
        <v>14</v>
      </c>
      <c r="H153" s="5"/>
      <c r="I153" s="8">
        <v>20</v>
      </c>
      <c r="J153" s="8">
        <v>50</v>
      </c>
      <c r="K153" s="5" t="s">
        <v>1488</v>
      </c>
      <c r="L153" s="5" t="s">
        <v>798</v>
      </c>
      <c r="N153" s="162" t="s">
        <v>1485</v>
      </c>
      <c r="T153" s="12" t="s">
        <v>1490</v>
      </c>
      <c r="W153" s="3">
        <v>20.640999999999998</v>
      </c>
      <c r="AF153" s="3">
        <v>7.65</v>
      </c>
      <c r="AG153" s="11" t="s">
        <v>274</v>
      </c>
      <c r="AK153" s="3">
        <v>6.01</v>
      </c>
      <c r="AQ153" s="3">
        <v>8.0999999999999996E-3</v>
      </c>
      <c r="AR153" s="3">
        <v>0.33079999999999998</v>
      </c>
      <c r="AS153" s="6">
        <v>0.33900000000000002</v>
      </c>
      <c r="AV153" s="3">
        <v>0.03</v>
      </c>
      <c r="AX153" s="168">
        <v>11.026666666666667</v>
      </c>
      <c r="AY153" s="111"/>
      <c r="BB153" s="171">
        <v>-18.62</v>
      </c>
      <c r="BC153" s="5" t="s">
        <v>1489</v>
      </c>
      <c r="BE153" s="5">
        <v>2020</v>
      </c>
      <c r="BF153" s="3">
        <v>-152.80000000000001</v>
      </c>
      <c r="BG153" s="3">
        <v>2.5</v>
      </c>
      <c r="BI153" s="3">
        <v>0.85440000000000005</v>
      </c>
      <c r="BJ153" s="3">
        <v>2.5000000000000001E-3</v>
      </c>
      <c r="BZ153" s="3">
        <v>0.98777488479999997</v>
      </c>
      <c r="CA153" s="3">
        <v>0.9460832146</v>
      </c>
      <c r="CB153" s="5"/>
      <c r="CC153" s="5"/>
      <c r="CE153" s="12" t="s">
        <v>1491</v>
      </c>
      <c r="CO153" s="169">
        <v>59.015300000000003</v>
      </c>
      <c r="CP153" s="169">
        <v>4.4473000000000003</v>
      </c>
      <c r="CQ153" s="169">
        <v>11.833399999999999</v>
      </c>
      <c r="CR153" s="169"/>
      <c r="CS153" s="169">
        <v>0</v>
      </c>
      <c r="CT153" s="169"/>
      <c r="CU153" s="169"/>
      <c r="CV153" s="169">
        <v>0</v>
      </c>
      <c r="CW153" s="169">
        <v>0</v>
      </c>
      <c r="CX153" s="169">
        <v>2.9922</v>
      </c>
      <c r="CY153" s="169">
        <v>0</v>
      </c>
      <c r="CZ153" s="169">
        <v>4.7347999999999999</v>
      </c>
      <c r="DA153" s="169">
        <v>0</v>
      </c>
      <c r="DB153" s="169">
        <v>0.999</v>
      </c>
      <c r="DC153" s="169">
        <v>0.86580000000000001</v>
      </c>
    </row>
    <row r="154" spans="1:107" ht="14.4" x14ac:dyDescent="0.3">
      <c r="A154" s="3" t="s">
        <v>1908</v>
      </c>
      <c r="B154" s="9" t="s">
        <v>1625</v>
      </c>
      <c r="C154" s="9" t="s">
        <v>1628</v>
      </c>
      <c r="D154" s="9" t="s">
        <v>1125</v>
      </c>
      <c r="E154" s="9">
        <v>2010</v>
      </c>
      <c r="F154" s="116">
        <v>8</v>
      </c>
      <c r="G154" s="116">
        <v>18</v>
      </c>
      <c r="H154" s="5"/>
      <c r="I154" s="8">
        <v>0</v>
      </c>
      <c r="J154" s="8">
        <v>20</v>
      </c>
      <c r="K154" s="5" t="s">
        <v>1487</v>
      </c>
      <c r="L154" s="5" t="s">
        <v>798</v>
      </c>
      <c r="N154" s="162" t="s">
        <v>1485</v>
      </c>
      <c r="T154" s="12" t="s">
        <v>1490</v>
      </c>
      <c r="W154" s="3">
        <v>16.830500000000001</v>
      </c>
      <c r="AF154" s="3">
        <v>5.26</v>
      </c>
      <c r="AG154" s="11" t="s">
        <v>274</v>
      </c>
      <c r="AK154" s="3">
        <v>0.81</v>
      </c>
      <c r="AQ154" s="3">
        <v>0</v>
      </c>
      <c r="AR154" s="3">
        <v>0.53710000000000002</v>
      </c>
      <c r="AS154" s="6">
        <v>0.53700000000000003</v>
      </c>
      <c r="AV154" s="3">
        <v>0.03</v>
      </c>
      <c r="AX154" s="168">
        <v>17.903333333333336</v>
      </c>
      <c r="AY154" s="111"/>
      <c r="BB154" s="171">
        <v>-15.05</v>
      </c>
      <c r="BC154" s="5" t="s">
        <v>1489</v>
      </c>
      <c r="BE154" s="5">
        <v>2020</v>
      </c>
      <c r="BF154" s="3">
        <v>-1.2</v>
      </c>
      <c r="BG154" s="3">
        <v>2.2999999999999998</v>
      </c>
      <c r="BI154" s="3">
        <v>1.0073000000000001</v>
      </c>
      <c r="BJ154" s="3">
        <v>2.3E-3</v>
      </c>
      <c r="BZ154" s="3">
        <v>0.58364199999999999</v>
      </c>
      <c r="CA154" s="3">
        <v>1.6165750000000001</v>
      </c>
      <c r="CB154" s="5"/>
      <c r="CC154" s="5"/>
      <c r="CE154" s="12" t="s">
        <v>1491</v>
      </c>
      <c r="CO154" s="169">
        <v>83.071899999999999</v>
      </c>
      <c r="CP154" s="169">
        <v>3.5375999999999999</v>
      </c>
      <c r="CQ154" s="169">
        <v>2.5823999999999998</v>
      </c>
      <c r="CR154" s="169"/>
      <c r="CS154" s="169">
        <v>0</v>
      </c>
      <c r="CT154" s="169"/>
      <c r="CU154" s="169"/>
      <c r="CV154" s="169">
        <v>0</v>
      </c>
      <c r="CW154" s="169">
        <v>5.7972000000000001</v>
      </c>
      <c r="CX154" s="169">
        <v>0</v>
      </c>
      <c r="CY154" s="169">
        <v>0</v>
      </c>
      <c r="CZ154" s="169">
        <v>0</v>
      </c>
      <c r="DA154" s="169">
        <v>0</v>
      </c>
      <c r="DB154" s="169">
        <v>0</v>
      </c>
      <c r="DC154" s="169">
        <v>0</v>
      </c>
    </row>
    <row r="155" spans="1:107" ht="14.4" x14ac:dyDescent="0.3">
      <c r="A155" s="3" t="s">
        <v>1908</v>
      </c>
      <c r="B155" s="9" t="s">
        <v>1625</v>
      </c>
      <c r="C155" s="9" t="s">
        <v>1628</v>
      </c>
      <c r="D155" s="9" t="s">
        <v>1126</v>
      </c>
      <c r="E155" s="9">
        <v>2010</v>
      </c>
      <c r="F155" s="116">
        <v>8</v>
      </c>
      <c r="G155" s="116">
        <v>18</v>
      </c>
      <c r="H155" s="5"/>
      <c r="I155" s="8">
        <v>20</v>
      </c>
      <c r="J155" s="8">
        <v>50</v>
      </c>
      <c r="K155" s="5" t="s">
        <v>1488</v>
      </c>
      <c r="L155" s="5" t="s">
        <v>798</v>
      </c>
      <c r="N155" s="162" t="s">
        <v>1485</v>
      </c>
      <c r="T155" s="12" t="s">
        <v>1490</v>
      </c>
      <c r="W155" s="3">
        <v>33.932000000000002</v>
      </c>
      <c r="AF155" s="3">
        <v>4.88</v>
      </c>
      <c r="AG155" s="11" t="s">
        <v>274</v>
      </c>
      <c r="AK155" s="3">
        <v>0.52</v>
      </c>
      <c r="AQ155" s="3">
        <v>0</v>
      </c>
      <c r="AR155" s="3">
        <v>0.37430000000000002</v>
      </c>
      <c r="AS155" s="6">
        <v>0.374</v>
      </c>
      <c r="AV155" s="3">
        <v>0.02</v>
      </c>
      <c r="AX155" s="168">
        <v>18.715</v>
      </c>
      <c r="AY155" s="111"/>
      <c r="BB155" s="171">
        <v>-16.59</v>
      </c>
      <c r="BC155" s="5" t="s">
        <v>1489</v>
      </c>
      <c r="BE155" s="5">
        <v>2020</v>
      </c>
      <c r="BF155" s="3">
        <v>-75.400000000000006</v>
      </c>
      <c r="BG155" s="3">
        <v>2.6</v>
      </c>
      <c r="BI155" s="3">
        <v>0.9325</v>
      </c>
      <c r="BJ155" s="3">
        <v>2.5999999999999999E-3</v>
      </c>
      <c r="BZ155" s="3">
        <v>0.83075200000000005</v>
      </c>
      <c r="CA155" s="3">
        <v>3.0710290000000002</v>
      </c>
      <c r="CB155" s="5"/>
      <c r="CC155" s="5"/>
      <c r="CE155" s="12" t="s">
        <v>1491</v>
      </c>
      <c r="CO155" s="169">
        <v>72.071100000000001</v>
      </c>
      <c r="CP155" s="169">
        <v>3.0432000000000001</v>
      </c>
      <c r="CQ155" s="169">
        <v>2.1796000000000002</v>
      </c>
      <c r="CR155" s="169"/>
      <c r="CS155" s="169">
        <v>0</v>
      </c>
      <c r="CT155" s="169"/>
      <c r="CU155" s="169"/>
      <c r="CV155" s="169">
        <v>0</v>
      </c>
      <c r="CW155" s="169">
        <v>12.172700000000001</v>
      </c>
      <c r="CX155" s="169">
        <v>0</v>
      </c>
      <c r="CY155" s="169">
        <v>0</v>
      </c>
      <c r="CZ155" s="169">
        <v>3.3702999999999999</v>
      </c>
      <c r="DA155" s="169">
        <v>0</v>
      </c>
      <c r="DB155" s="169">
        <v>0</v>
      </c>
      <c r="DC155" s="169">
        <v>0</v>
      </c>
    </row>
    <row r="156" spans="1:107" ht="14.4" x14ac:dyDescent="0.3">
      <c r="A156" s="3" t="s">
        <v>1908</v>
      </c>
      <c r="B156" s="9" t="s">
        <v>1626</v>
      </c>
      <c r="C156" s="9" t="s">
        <v>1629</v>
      </c>
      <c r="D156" s="9" t="s">
        <v>1127</v>
      </c>
      <c r="E156" s="9">
        <v>2010</v>
      </c>
      <c r="F156" s="116">
        <v>8</v>
      </c>
      <c r="G156" s="116">
        <v>10</v>
      </c>
      <c r="H156" s="5"/>
      <c r="I156" s="8">
        <v>0</v>
      </c>
      <c r="J156" s="8">
        <v>20</v>
      </c>
      <c r="K156" s="5" t="s">
        <v>1487</v>
      </c>
      <c r="L156" s="5" t="s">
        <v>798</v>
      </c>
      <c r="N156" s="162" t="s">
        <v>1485</v>
      </c>
      <c r="T156" s="12" t="s">
        <v>1490</v>
      </c>
      <c r="W156" s="3">
        <v>38.137</v>
      </c>
      <c r="AF156" s="3">
        <v>5.79</v>
      </c>
      <c r="AG156" s="11" t="s">
        <v>274</v>
      </c>
      <c r="AK156" s="3">
        <v>0.69</v>
      </c>
      <c r="AQ156" s="3">
        <v>0</v>
      </c>
      <c r="AR156" s="3">
        <v>0.2417</v>
      </c>
      <c r="AS156" s="6">
        <v>0.24199999999999999</v>
      </c>
      <c r="AV156" s="3">
        <v>0.01</v>
      </c>
      <c r="AX156" s="168">
        <v>24.169999999999998</v>
      </c>
      <c r="AY156" s="111"/>
      <c r="BB156" s="171"/>
      <c r="BC156" s="5"/>
      <c r="BE156" s="5">
        <v>2020</v>
      </c>
      <c r="BF156" s="3">
        <v>-72.3</v>
      </c>
      <c r="BG156" s="3">
        <v>5.3</v>
      </c>
      <c r="BI156" s="3">
        <v>0.93559999999999999</v>
      </c>
      <c r="BJ156" s="3">
        <v>5.3E-3</v>
      </c>
      <c r="BZ156" s="3">
        <v>0.33437600000000001</v>
      </c>
      <c r="CA156" s="3">
        <v>0.38561299999999998</v>
      </c>
      <c r="CB156" s="5"/>
      <c r="CC156" s="5"/>
      <c r="CE156" s="12" t="s">
        <v>1491</v>
      </c>
      <c r="CO156" s="169">
        <v>91.046599999999998</v>
      </c>
      <c r="CP156" s="169">
        <v>4.3929</v>
      </c>
      <c r="CQ156" s="169">
        <v>1.1236999999999999</v>
      </c>
      <c r="CR156" s="169"/>
      <c r="CS156" s="169">
        <v>0</v>
      </c>
      <c r="CT156" s="169"/>
      <c r="CU156" s="169"/>
      <c r="CV156" s="169">
        <v>0</v>
      </c>
      <c r="CW156" s="169">
        <v>0</v>
      </c>
      <c r="CX156" s="169">
        <v>0</v>
      </c>
      <c r="CY156" s="169">
        <v>0</v>
      </c>
      <c r="CZ156" s="169">
        <v>0</v>
      </c>
      <c r="DA156" s="169">
        <v>0</v>
      </c>
      <c r="DB156" s="169">
        <v>1.7833000000000001</v>
      </c>
      <c r="DC156" s="169">
        <v>0</v>
      </c>
    </row>
    <row r="157" spans="1:107" ht="14.4" x14ac:dyDescent="0.3">
      <c r="A157" s="3" t="s">
        <v>1908</v>
      </c>
      <c r="B157" s="9" t="s">
        <v>1626</v>
      </c>
      <c r="C157" s="9" t="s">
        <v>1629</v>
      </c>
      <c r="D157" s="9" t="s">
        <v>1128</v>
      </c>
      <c r="E157" s="9">
        <v>2010</v>
      </c>
      <c r="F157" s="116">
        <v>8</v>
      </c>
      <c r="G157" s="116">
        <v>10</v>
      </c>
      <c r="H157" s="5"/>
      <c r="I157" s="8">
        <v>20</v>
      </c>
      <c r="J157" s="8">
        <v>50</v>
      </c>
      <c r="K157" s="5" t="s">
        <v>1488</v>
      </c>
      <c r="L157" s="5" t="s">
        <v>798</v>
      </c>
      <c r="N157" s="162" t="s">
        <v>1485</v>
      </c>
      <c r="T157" s="12" t="s">
        <v>1490</v>
      </c>
      <c r="W157" s="3">
        <v>28.786000000000001</v>
      </c>
      <c r="AF157" s="3">
        <v>6.33</v>
      </c>
      <c r="AG157" s="11" t="s">
        <v>274</v>
      </c>
      <c r="AK157" s="3">
        <v>1.66</v>
      </c>
      <c r="AQ157" s="3">
        <v>0</v>
      </c>
      <c r="AR157" s="3">
        <v>0.47899999999999998</v>
      </c>
      <c r="AS157" s="6">
        <v>0.47899999999999998</v>
      </c>
      <c r="AV157" s="3">
        <v>0.02</v>
      </c>
      <c r="AX157" s="168">
        <v>23.95</v>
      </c>
      <c r="AY157" s="111"/>
      <c r="BB157" s="171">
        <v>-19.64</v>
      </c>
      <c r="BC157" s="5" t="s">
        <v>1489</v>
      </c>
      <c r="BE157" s="5">
        <v>2020</v>
      </c>
      <c r="BF157" s="3">
        <v>17</v>
      </c>
      <c r="BG157" s="3">
        <v>3.2</v>
      </c>
      <c r="BI157" s="3">
        <v>1.0256000000000001</v>
      </c>
      <c r="BJ157" s="3">
        <v>3.2000000000000002E-3</v>
      </c>
      <c r="BZ157" s="3">
        <v>0.55619700000000005</v>
      </c>
      <c r="CA157" s="3">
        <v>0.69674899999999995</v>
      </c>
      <c r="CB157" s="5"/>
      <c r="CC157" s="5"/>
      <c r="CE157" s="12" t="s">
        <v>1491</v>
      </c>
      <c r="CO157" s="169">
        <v>73.973399999999998</v>
      </c>
      <c r="CP157" s="169">
        <v>0</v>
      </c>
      <c r="CQ157" s="169">
        <v>2.5823</v>
      </c>
      <c r="CR157" s="169"/>
      <c r="CS157" s="169">
        <v>0</v>
      </c>
      <c r="CT157" s="169"/>
      <c r="CU157" s="169"/>
      <c r="CV157" s="169">
        <v>0</v>
      </c>
      <c r="CW157" s="169">
        <v>11.2517</v>
      </c>
      <c r="CX157" s="169">
        <v>2.3515000000000001</v>
      </c>
      <c r="CY157" s="169">
        <v>0</v>
      </c>
      <c r="CZ157" s="169">
        <v>2.9834000000000001</v>
      </c>
      <c r="DA157" s="169">
        <v>0</v>
      </c>
      <c r="DB157" s="169">
        <v>1.2395</v>
      </c>
      <c r="DC157" s="169">
        <v>0</v>
      </c>
    </row>
    <row r="158" spans="1:107" ht="14.4" x14ac:dyDescent="0.3">
      <c r="A158" s="3" t="s">
        <v>1908</v>
      </c>
      <c r="B158" s="9" t="s">
        <v>1630</v>
      </c>
      <c r="C158" s="9" t="s">
        <v>1639</v>
      </c>
      <c r="D158" s="9" t="s">
        <v>1129</v>
      </c>
      <c r="E158" s="9">
        <v>2012</v>
      </c>
      <c r="F158" s="116">
        <v>1</v>
      </c>
      <c r="G158" s="116">
        <v>26</v>
      </c>
      <c r="H158" s="5"/>
      <c r="I158" s="8">
        <v>0</v>
      </c>
      <c r="J158" s="8">
        <v>20</v>
      </c>
      <c r="K158" s="5" t="s">
        <v>1487</v>
      </c>
      <c r="L158" s="5" t="s">
        <v>798</v>
      </c>
      <c r="N158" s="162" t="s">
        <v>1485</v>
      </c>
      <c r="T158" s="12" t="s">
        <v>1490</v>
      </c>
      <c r="W158" s="3">
        <v>53.829000000000001</v>
      </c>
      <c r="AF158" s="3">
        <v>5.25</v>
      </c>
      <c r="AG158" s="11" t="s">
        <v>274</v>
      </c>
      <c r="AK158" s="3">
        <v>6.93</v>
      </c>
      <c r="AQ158" s="3">
        <v>0</v>
      </c>
      <c r="AR158" s="3">
        <v>1.9790000000000001</v>
      </c>
      <c r="AS158" s="6">
        <v>1.9790000000000001</v>
      </c>
      <c r="AV158" s="3">
        <v>0.15</v>
      </c>
      <c r="AX158" s="168">
        <v>13.193333333333335</v>
      </c>
      <c r="AY158" s="111"/>
      <c r="BB158" s="171">
        <v>-19.41</v>
      </c>
      <c r="BC158" s="5" t="s">
        <v>1489</v>
      </c>
      <c r="BE158" s="5">
        <v>2020</v>
      </c>
      <c r="BF158" s="3">
        <v>31.1</v>
      </c>
      <c r="BG158" s="3">
        <v>2.2000000000000002</v>
      </c>
      <c r="BI158" s="3">
        <v>1.0399</v>
      </c>
      <c r="BJ158" s="3">
        <v>2.2000000000000001E-3</v>
      </c>
      <c r="BZ158" s="3">
        <v>8.6866489999999992</v>
      </c>
      <c r="CA158" s="3">
        <v>1.0518149999999999</v>
      </c>
      <c r="CB158" s="5"/>
      <c r="CC158" s="5"/>
      <c r="CE158" s="12" t="s">
        <v>1491</v>
      </c>
      <c r="CO158" s="169">
        <v>55.311</v>
      </c>
      <c r="CP158" s="169">
        <v>1.5328999999999999</v>
      </c>
      <c r="CQ158" s="169">
        <v>0.65649999999999997</v>
      </c>
      <c r="CR158" s="169"/>
      <c r="CS158" s="169">
        <v>0.84460000000000002</v>
      </c>
      <c r="CT158" s="169"/>
      <c r="CU158" s="169"/>
      <c r="CV158" s="169">
        <v>0</v>
      </c>
      <c r="CW158" s="169">
        <v>7.2283999999999997</v>
      </c>
      <c r="CX158" s="169">
        <v>1.4753000000000001</v>
      </c>
      <c r="CY158" s="169">
        <v>0</v>
      </c>
      <c r="CZ158" s="169">
        <v>10.3642</v>
      </c>
      <c r="DA158" s="169">
        <v>0.84460000000000002</v>
      </c>
      <c r="DB158" s="169">
        <v>0.86250000000000004</v>
      </c>
      <c r="DC158" s="169">
        <v>0</v>
      </c>
    </row>
    <row r="159" spans="1:107" ht="14.4" x14ac:dyDescent="0.3">
      <c r="A159" s="3" t="s">
        <v>1908</v>
      </c>
      <c r="B159" s="9" t="s">
        <v>1630</v>
      </c>
      <c r="C159" s="9" t="s">
        <v>1639</v>
      </c>
      <c r="D159" s="9" t="s">
        <v>1130</v>
      </c>
      <c r="E159" s="9">
        <v>2012</v>
      </c>
      <c r="F159" s="116">
        <v>1</v>
      </c>
      <c r="G159" s="116">
        <v>26</v>
      </c>
      <c r="H159" s="5"/>
      <c r="I159" s="8">
        <v>20</v>
      </c>
      <c r="J159" s="8">
        <v>50</v>
      </c>
      <c r="K159" s="5" t="s">
        <v>1488</v>
      </c>
      <c r="L159" s="5" t="s">
        <v>798</v>
      </c>
      <c r="N159" s="162" t="s">
        <v>1485</v>
      </c>
      <c r="T159" s="12" t="s">
        <v>1490</v>
      </c>
      <c r="W159" s="3">
        <v>57.256</v>
      </c>
      <c r="AF159" s="3">
        <v>4.99</v>
      </c>
      <c r="AG159" s="11" t="s">
        <v>274</v>
      </c>
      <c r="AK159" s="3">
        <v>2.98</v>
      </c>
      <c r="AQ159" s="3">
        <v>0</v>
      </c>
      <c r="AR159" s="3">
        <v>0.42399999999999999</v>
      </c>
      <c r="AS159" s="6">
        <v>0.42399999999999999</v>
      </c>
      <c r="AV159" s="3">
        <v>0.03</v>
      </c>
      <c r="AX159" s="168">
        <v>14.133333333333333</v>
      </c>
      <c r="AY159" s="111"/>
      <c r="BB159" s="171">
        <v>-19.53</v>
      </c>
      <c r="BC159" s="5" t="s">
        <v>1489</v>
      </c>
      <c r="BE159" s="5">
        <v>2020</v>
      </c>
      <c r="BF159" s="3">
        <v>-140.1</v>
      </c>
      <c r="BG159" s="3">
        <v>2</v>
      </c>
      <c r="BI159" s="3">
        <v>0.86719999999999997</v>
      </c>
      <c r="BJ159" s="3">
        <v>2E-3</v>
      </c>
      <c r="BZ159" s="3">
        <v>3.1690239999999998</v>
      </c>
      <c r="CA159" s="3">
        <v>0.57096000000000002</v>
      </c>
      <c r="CB159" s="5"/>
      <c r="CC159" s="5"/>
      <c r="CE159" s="12" t="s">
        <v>1491</v>
      </c>
      <c r="CO159" s="169">
        <v>42.718899999999998</v>
      </c>
      <c r="CP159" s="169">
        <v>1.8588</v>
      </c>
      <c r="CQ159" s="169">
        <v>0</v>
      </c>
      <c r="CR159" s="169"/>
      <c r="CS159" s="169">
        <v>1.0347</v>
      </c>
      <c r="CT159" s="169"/>
      <c r="CU159" s="169"/>
      <c r="CV159" s="169">
        <v>0</v>
      </c>
      <c r="CW159" s="169">
        <v>13.1347</v>
      </c>
      <c r="CX159" s="169">
        <v>1.1718999999999999</v>
      </c>
      <c r="CY159" s="169">
        <v>0</v>
      </c>
      <c r="CZ159" s="169">
        <v>11.1717</v>
      </c>
      <c r="DA159" s="169">
        <v>1.0347</v>
      </c>
      <c r="DB159" s="169">
        <v>0.77439999999999998</v>
      </c>
      <c r="DC159" s="169">
        <v>0.37640000000000001</v>
      </c>
    </row>
    <row r="160" spans="1:107" ht="14.4" x14ac:dyDescent="0.3">
      <c r="A160" s="3" t="s">
        <v>1908</v>
      </c>
      <c r="B160" s="9" t="s">
        <v>1630</v>
      </c>
      <c r="C160" s="9" t="s">
        <v>1640</v>
      </c>
      <c r="D160" s="9" t="s">
        <v>1131</v>
      </c>
      <c r="E160" s="9">
        <v>2012</v>
      </c>
      <c r="F160" s="116">
        <v>1</v>
      </c>
      <c r="G160" s="116">
        <v>26</v>
      </c>
      <c r="H160" s="5"/>
      <c r="I160" s="8">
        <v>0</v>
      </c>
      <c r="J160" s="8">
        <v>20</v>
      </c>
      <c r="K160" s="5" t="s">
        <v>1487</v>
      </c>
      <c r="L160" s="5" t="s">
        <v>798</v>
      </c>
      <c r="N160" s="162" t="s">
        <v>1485</v>
      </c>
      <c r="T160" s="12" t="s">
        <v>1490</v>
      </c>
      <c r="W160" s="3">
        <v>42.448</v>
      </c>
      <c r="AF160" s="3">
        <v>4.88</v>
      </c>
      <c r="AG160" s="11" t="s">
        <v>274</v>
      </c>
      <c r="AK160" s="3">
        <v>3.53</v>
      </c>
      <c r="AQ160" s="3">
        <v>0</v>
      </c>
      <c r="AR160" s="3">
        <v>2.3450000000000002</v>
      </c>
      <c r="AS160" s="6">
        <v>2.3450000000000002</v>
      </c>
      <c r="AV160" s="3">
        <v>0.18</v>
      </c>
      <c r="AX160" s="168">
        <v>13.027777777777779</v>
      </c>
      <c r="AY160" s="111"/>
      <c r="BB160" s="171">
        <v>-18.510000000000002</v>
      </c>
      <c r="BC160" s="5" t="s">
        <v>1489</v>
      </c>
      <c r="BE160" s="5">
        <v>2020</v>
      </c>
      <c r="BF160" s="3">
        <v>14.5</v>
      </c>
      <c r="BG160" s="3">
        <v>2</v>
      </c>
      <c r="BI160" s="3">
        <v>1.0230999999999999</v>
      </c>
      <c r="BJ160" s="3">
        <v>2E-3</v>
      </c>
      <c r="BZ160" s="3">
        <v>6.4366050000000001</v>
      </c>
      <c r="CA160" s="3">
        <v>0.92150599999999994</v>
      </c>
      <c r="CB160" s="5"/>
      <c r="CC160" s="5"/>
      <c r="CE160" s="12" t="s">
        <v>1491</v>
      </c>
      <c r="CO160" s="169">
        <v>55.311</v>
      </c>
      <c r="CP160" s="169">
        <v>1.5328999999999999</v>
      </c>
      <c r="CQ160" s="169">
        <v>0.65649999999999997</v>
      </c>
      <c r="CR160" s="169"/>
      <c r="CS160" s="169">
        <v>0.84460000000000002</v>
      </c>
      <c r="CT160" s="169"/>
      <c r="CU160" s="169"/>
      <c r="CV160" s="169">
        <v>0</v>
      </c>
      <c r="CW160" s="169">
        <v>7.2283999999999997</v>
      </c>
      <c r="CX160" s="169">
        <v>1.4753000000000001</v>
      </c>
      <c r="CY160" s="169">
        <v>0</v>
      </c>
      <c r="CZ160" s="169">
        <v>10.3642</v>
      </c>
      <c r="DA160" s="169">
        <v>0.84460000000000002</v>
      </c>
      <c r="DB160" s="169">
        <v>0.86250000000000004</v>
      </c>
      <c r="DC160" s="169">
        <v>0</v>
      </c>
    </row>
    <row r="161" spans="1:107" ht="14.4" x14ac:dyDescent="0.3">
      <c r="A161" s="3" t="s">
        <v>1908</v>
      </c>
      <c r="B161" s="9" t="s">
        <v>1630</v>
      </c>
      <c r="C161" s="9" t="s">
        <v>1640</v>
      </c>
      <c r="D161" s="9" t="s">
        <v>1132</v>
      </c>
      <c r="E161" s="9">
        <v>2012</v>
      </c>
      <c r="F161" s="116">
        <v>1</v>
      </c>
      <c r="G161" s="116">
        <v>26</v>
      </c>
      <c r="H161" s="5"/>
      <c r="I161" s="8">
        <v>20</v>
      </c>
      <c r="J161" s="8">
        <v>50</v>
      </c>
      <c r="K161" s="5" t="s">
        <v>1488</v>
      </c>
      <c r="L161" s="5" t="s">
        <v>798</v>
      </c>
      <c r="N161" s="162" t="s">
        <v>1485</v>
      </c>
      <c r="T161" s="12" t="s">
        <v>1490</v>
      </c>
      <c r="W161" s="3">
        <v>34.354999999999997</v>
      </c>
      <c r="AF161" s="3">
        <v>5.25</v>
      </c>
      <c r="AG161" s="11" t="s">
        <v>274</v>
      </c>
      <c r="AK161" s="3">
        <v>1.84</v>
      </c>
      <c r="AQ161" s="3">
        <v>0</v>
      </c>
      <c r="AR161" s="3">
        <v>0.63239999999999996</v>
      </c>
      <c r="AS161" s="6">
        <v>0.63200000000000001</v>
      </c>
      <c r="AV161" s="3">
        <v>0.05</v>
      </c>
      <c r="AX161" s="168">
        <v>12.647999999999998</v>
      </c>
      <c r="AY161" s="111"/>
      <c r="BB161" s="171">
        <v>-18.37</v>
      </c>
      <c r="BC161" s="5" t="s">
        <v>1489</v>
      </c>
      <c r="BE161" s="5">
        <v>2020</v>
      </c>
      <c r="BF161" s="3">
        <v>-92.7</v>
      </c>
      <c r="BG161" s="3">
        <v>2.6</v>
      </c>
      <c r="BI161" s="3">
        <v>0.91510000000000002</v>
      </c>
      <c r="BJ161" s="3">
        <v>2.5999999999999999E-3</v>
      </c>
      <c r="BZ161" s="3">
        <v>3.3491110000000002</v>
      </c>
      <c r="CA161" s="3">
        <v>0.55965599999999993</v>
      </c>
      <c r="CB161" s="5"/>
      <c r="CC161" s="5"/>
      <c r="CE161" s="12" t="s">
        <v>1491</v>
      </c>
      <c r="CO161" s="169">
        <v>42.718899999999998</v>
      </c>
      <c r="CP161" s="169">
        <v>1.8588</v>
      </c>
      <c r="CQ161" s="169">
        <v>0</v>
      </c>
      <c r="CR161" s="169"/>
      <c r="CS161" s="169">
        <v>1.0347</v>
      </c>
      <c r="CT161" s="169"/>
      <c r="CU161" s="169"/>
      <c r="CV161" s="169">
        <v>0</v>
      </c>
      <c r="CW161" s="169">
        <v>13.1347</v>
      </c>
      <c r="CX161" s="169">
        <v>1.1718999999999999</v>
      </c>
      <c r="CY161" s="169">
        <v>0</v>
      </c>
      <c r="CZ161" s="169">
        <v>11.1717</v>
      </c>
      <c r="DA161" s="169">
        <v>1.0347</v>
      </c>
      <c r="DB161" s="169">
        <v>0.77439999999999998</v>
      </c>
      <c r="DC161" s="169">
        <v>0.37640000000000001</v>
      </c>
    </row>
    <row r="162" spans="1:107" ht="14.4" x14ac:dyDescent="0.3">
      <c r="A162" s="3" t="s">
        <v>1908</v>
      </c>
      <c r="B162" s="9" t="s">
        <v>1631</v>
      </c>
      <c r="C162" s="9" t="s">
        <v>1641</v>
      </c>
      <c r="D162" s="9" t="s">
        <v>1133</v>
      </c>
      <c r="E162" s="9">
        <v>2012</v>
      </c>
      <c r="F162" s="116">
        <v>1</v>
      </c>
      <c r="G162" s="116">
        <v>27</v>
      </c>
      <c r="H162" s="5"/>
      <c r="I162" s="8">
        <v>0</v>
      </c>
      <c r="J162" s="8">
        <v>20</v>
      </c>
      <c r="K162" s="5" t="s">
        <v>1487</v>
      </c>
      <c r="L162" s="5" t="s">
        <v>798</v>
      </c>
      <c r="N162" s="162" t="s">
        <v>1485</v>
      </c>
      <c r="T162" s="12" t="s">
        <v>1490</v>
      </c>
      <c r="W162" s="3">
        <v>29.782</v>
      </c>
      <c r="AF162" s="3">
        <v>5.56</v>
      </c>
      <c r="AG162" s="11" t="s">
        <v>274</v>
      </c>
      <c r="AK162" s="3">
        <v>3.94</v>
      </c>
      <c r="AQ162" s="3">
        <v>0</v>
      </c>
      <c r="AR162" s="3">
        <v>1.472</v>
      </c>
      <c r="AS162" s="6">
        <v>1.472</v>
      </c>
      <c r="AV162" s="3">
        <v>0.12</v>
      </c>
      <c r="AX162" s="168">
        <v>12.266666666666667</v>
      </c>
      <c r="AY162" s="111"/>
      <c r="BB162" s="171">
        <v>-19.36</v>
      </c>
      <c r="BC162" s="5" t="s">
        <v>1489</v>
      </c>
      <c r="BE162" s="5">
        <v>2020</v>
      </c>
      <c r="BF162" s="3">
        <v>47</v>
      </c>
      <c r="BG162" s="3">
        <v>1.9</v>
      </c>
      <c r="BI162" s="3">
        <v>1.0559000000000001</v>
      </c>
      <c r="BJ162" s="3">
        <v>1.9E-3</v>
      </c>
      <c r="BZ162" s="3">
        <v>3.3881969999999999</v>
      </c>
      <c r="CA162" s="3">
        <v>0.59799000000000002</v>
      </c>
      <c r="CB162" s="5"/>
      <c r="CC162" s="5"/>
      <c r="CE162" s="12" t="s">
        <v>1491</v>
      </c>
      <c r="CO162" s="169">
        <v>58.9801</v>
      </c>
      <c r="CP162" s="169">
        <v>1.6440999999999999</v>
      </c>
      <c r="CQ162" s="169">
        <v>0</v>
      </c>
      <c r="CR162" s="169"/>
      <c r="CS162" s="169">
        <v>1.036</v>
      </c>
      <c r="CT162" s="169"/>
      <c r="CU162" s="169"/>
      <c r="CV162" s="169">
        <v>0</v>
      </c>
      <c r="CW162" s="169">
        <v>8.5714000000000006</v>
      </c>
      <c r="CX162" s="169">
        <v>1.4117999999999999</v>
      </c>
      <c r="CY162" s="169">
        <v>0</v>
      </c>
      <c r="CZ162" s="169">
        <v>7.2347000000000001</v>
      </c>
      <c r="DA162" s="169">
        <v>1.036</v>
      </c>
      <c r="DB162" s="169">
        <v>1.6041000000000001</v>
      </c>
      <c r="DC162" s="169">
        <v>0</v>
      </c>
    </row>
    <row r="163" spans="1:107" ht="14.4" x14ac:dyDescent="0.3">
      <c r="A163" s="3" t="s">
        <v>1908</v>
      </c>
      <c r="B163" s="9" t="s">
        <v>1631</v>
      </c>
      <c r="C163" s="9" t="s">
        <v>1641</v>
      </c>
      <c r="D163" s="9" t="s">
        <v>1134</v>
      </c>
      <c r="E163" s="9">
        <v>2012</v>
      </c>
      <c r="F163" s="116">
        <v>1</v>
      </c>
      <c r="G163" s="116">
        <v>27</v>
      </c>
      <c r="H163" s="5"/>
      <c r="I163" s="8">
        <v>20</v>
      </c>
      <c r="J163" s="8">
        <v>50</v>
      </c>
      <c r="K163" s="5" t="s">
        <v>1488</v>
      </c>
      <c r="L163" s="5" t="s">
        <v>798</v>
      </c>
      <c r="N163" s="162" t="s">
        <v>1485</v>
      </c>
      <c r="T163" s="12" t="s">
        <v>1490</v>
      </c>
      <c r="W163" s="3">
        <v>25.689</v>
      </c>
      <c r="AF163" s="3">
        <v>5.54</v>
      </c>
      <c r="AG163" s="11" t="s">
        <v>274</v>
      </c>
      <c r="AK163" s="3">
        <v>2.6</v>
      </c>
      <c r="AQ163" s="3">
        <v>0</v>
      </c>
      <c r="AR163" s="3">
        <v>1.0309999999999999</v>
      </c>
      <c r="AS163" s="6">
        <v>1.0309999999999999</v>
      </c>
      <c r="AV163" s="3">
        <v>0.08</v>
      </c>
      <c r="AX163" s="168">
        <v>12.887499999999999</v>
      </c>
      <c r="AY163" s="111"/>
      <c r="BB163" s="171">
        <v>-18.36</v>
      </c>
      <c r="BC163" s="5" t="s">
        <v>1489</v>
      </c>
      <c r="BE163" s="5">
        <v>2020</v>
      </c>
      <c r="BF163" s="3">
        <v>29.3</v>
      </c>
      <c r="BG163" s="3">
        <v>2</v>
      </c>
      <c r="BI163" s="3">
        <v>1.0381</v>
      </c>
      <c r="BJ163" s="3">
        <v>2E-3</v>
      </c>
      <c r="BZ163" s="3">
        <v>2.0750260000000003</v>
      </c>
      <c r="CA163" s="3">
        <v>0.37643900000000002</v>
      </c>
      <c r="CB163" s="5"/>
      <c r="CC163" s="5"/>
      <c r="CE163" s="12" t="s">
        <v>1491</v>
      </c>
      <c r="CO163" s="169">
        <v>51.313800000000001</v>
      </c>
      <c r="CP163" s="169">
        <v>1.0441</v>
      </c>
      <c r="CQ163" s="169">
        <v>0</v>
      </c>
      <c r="CR163" s="169"/>
      <c r="CS163" s="169">
        <v>0</v>
      </c>
      <c r="CT163" s="169"/>
      <c r="CU163" s="169"/>
      <c r="CV163" s="169">
        <v>0</v>
      </c>
      <c r="CW163" s="169">
        <v>11.0746</v>
      </c>
      <c r="CX163" s="169">
        <v>0.81310000000000004</v>
      </c>
      <c r="CY163" s="169">
        <v>0</v>
      </c>
      <c r="CZ163" s="169">
        <v>9.4853000000000005</v>
      </c>
      <c r="DA163" s="169">
        <v>0</v>
      </c>
      <c r="DB163" s="169">
        <v>1.4678</v>
      </c>
      <c r="DC163" s="169">
        <v>0</v>
      </c>
    </row>
    <row r="164" spans="1:107" ht="14.4" x14ac:dyDescent="0.3">
      <c r="A164" s="3" t="s">
        <v>1908</v>
      </c>
      <c r="B164" s="9" t="s">
        <v>1631</v>
      </c>
      <c r="C164" s="9" t="s">
        <v>1642</v>
      </c>
      <c r="D164" s="9" t="s">
        <v>1135</v>
      </c>
      <c r="E164" s="9">
        <v>2012</v>
      </c>
      <c r="F164" s="116">
        <v>1</v>
      </c>
      <c r="G164" s="116">
        <v>27</v>
      </c>
      <c r="H164" s="5"/>
      <c r="I164" s="8">
        <v>0</v>
      </c>
      <c r="J164" s="8">
        <v>20</v>
      </c>
      <c r="K164" s="5" t="s">
        <v>1487</v>
      </c>
      <c r="L164" s="5" t="s">
        <v>798</v>
      </c>
      <c r="N164" s="162" t="s">
        <v>1485</v>
      </c>
      <c r="T164" s="12" t="s">
        <v>1490</v>
      </c>
      <c r="W164" s="3">
        <v>38.033000000000001</v>
      </c>
      <c r="AF164" s="3">
        <v>5.6</v>
      </c>
      <c r="AG164" s="11" t="s">
        <v>274</v>
      </c>
      <c r="AK164" s="3">
        <v>5.22</v>
      </c>
      <c r="AQ164" s="3">
        <v>0</v>
      </c>
      <c r="AR164" s="3">
        <v>2.0489999999999999</v>
      </c>
      <c r="AS164" s="6">
        <v>2.0489999999999999</v>
      </c>
      <c r="AV164" s="3">
        <v>0.15</v>
      </c>
      <c r="AX164" s="168">
        <v>13.66</v>
      </c>
      <c r="AY164" s="111"/>
      <c r="BB164" s="171">
        <v>-17.39</v>
      </c>
      <c r="BC164" s="5" t="s">
        <v>1489</v>
      </c>
      <c r="BE164" s="5">
        <v>2020</v>
      </c>
      <c r="BF164" s="3">
        <v>30.1</v>
      </c>
      <c r="BG164" s="3">
        <v>2</v>
      </c>
      <c r="BI164" s="3">
        <v>1.0388999999999999</v>
      </c>
      <c r="BJ164" s="3">
        <v>2E-3</v>
      </c>
      <c r="BZ164" s="3">
        <v>6.5159250000000002</v>
      </c>
      <c r="CA164" s="3">
        <v>0.73234099999999991</v>
      </c>
      <c r="CB164" s="5"/>
      <c r="CC164" s="5"/>
      <c r="CE164" s="12" t="s">
        <v>1491</v>
      </c>
      <c r="CO164" s="169">
        <v>58.9801</v>
      </c>
      <c r="CP164" s="169">
        <v>1.6440999999999999</v>
      </c>
      <c r="CQ164" s="169">
        <v>0</v>
      </c>
      <c r="CR164" s="169"/>
      <c r="CS164" s="169">
        <v>1.036</v>
      </c>
      <c r="CT164" s="169"/>
      <c r="CU164" s="169"/>
      <c r="CV164" s="169">
        <v>0</v>
      </c>
      <c r="CW164" s="169">
        <v>8.5714000000000006</v>
      </c>
      <c r="CX164" s="169">
        <v>1.4117999999999999</v>
      </c>
      <c r="CY164" s="169">
        <v>0</v>
      </c>
      <c r="CZ164" s="169">
        <v>7.2347000000000001</v>
      </c>
      <c r="DA164" s="169">
        <v>1.036</v>
      </c>
      <c r="DB164" s="169">
        <v>1.6041000000000001</v>
      </c>
      <c r="DC164" s="169">
        <v>0</v>
      </c>
    </row>
    <row r="165" spans="1:107" ht="14.4" x14ac:dyDescent="0.3">
      <c r="A165" s="3" t="s">
        <v>1908</v>
      </c>
      <c r="B165" s="9" t="s">
        <v>1631</v>
      </c>
      <c r="C165" s="9" t="s">
        <v>1642</v>
      </c>
      <c r="D165" s="9" t="s">
        <v>1136</v>
      </c>
      <c r="E165" s="9">
        <v>2012</v>
      </c>
      <c r="F165" s="116">
        <v>1</v>
      </c>
      <c r="G165" s="116">
        <v>27</v>
      </c>
      <c r="H165" s="5"/>
      <c r="I165" s="8">
        <v>20</v>
      </c>
      <c r="J165" s="8">
        <v>50</v>
      </c>
      <c r="K165" s="5" t="s">
        <v>1488</v>
      </c>
      <c r="L165" s="5" t="s">
        <v>798</v>
      </c>
      <c r="N165" s="162" t="s">
        <v>1485</v>
      </c>
      <c r="T165" s="12" t="s">
        <v>1490</v>
      </c>
      <c r="W165" s="3">
        <v>35.1</v>
      </c>
      <c r="AF165" s="3">
        <v>5.37</v>
      </c>
      <c r="AG165" s="11" t="s">
        <v>274</v>
      </c>
      <c r="AK165" s="3">
        <v>1.76</v>
      </c>
      <c r="AQ165" s="3">
        <v>0</v>
      </c>
      <c r="AR165" s="3">
        <v>0.85909999999999997</v>
      </c>
      <c r="AS165" s="6">
        <v>0.85899999999999999</v>
      </c>
      <c r="AV165" s="3">
        <v>0.06</v>
      </c>
      <c r="AX165" s="168">
        <v>14.318333333333333</v>
      </c>
      <c r="AY165" s="111"/>
      <c r="BB165" s="171">
        <v>-17.420000000000002</v>
      </c>
      <c r="BC165" s="5" t="s">
        <v>1489</v>
      </c>
      <c r="BE165" s="5">
        <v>2020</v>
      </c>
      <c r="BF165" s="3">
        <v>-12.4</v>
      </c>
      <c r="BG165" s="3">
        <v>1.9</v>
      </c>
      <c r="BI165" s="3">
        <v>0.996</v>
      </c>
      <c r="BJ165" s="3">
        <v>1.9E-3</v>
      </c>
      <c r="BZ165" s="3">
        <v>3.0253970000000003</v>
      </c>
      <c r="CA165" s="3">
        <v>1.085915</v>
      </c>
      <c r="CB165" s="5"/>
      <c r="CC165" s="5"/>
      <c r="CE165" s="12" t="s">
        <v>1491</v>
      </c>
      <c r="CO165" s="169">
        <v>51.313800000000001</v>
      </c>
      <c r="CP165" s="169">
        <v>1.0441</v>
      </c>
      <c r="CQ165" s="169">
        <v>0</v>
      </c>
      <c r="CR165" s="169"/>
      <c r="CS165" s="169">
        <v>0</v>
      </c>
      <c r="CT165" s="169"/>
      <c r="CU165" s="169"/>
      <c r="CV165" s="169">
        <v>0</v>
      </c>
      <c r="CW165" s="169">
        <v>11.0746</v>
      </c>
      <c r="CX165" s="169">
        <v>0.81310000000000004</v>
      </c>
      <c r="CY165" s="169">
        <v>0</v>
      </c>
      <c r="CZ165" s="169">
        <v>9.4853000000000005</v>
      </c>
      <c r="DA165" s="169">
        <v>0</v>
      </c>
      <c r="DB165" s="169">
        <v>1.4678</v>
      </c>
      <c r="DC165" s="169">
        <v>0</v>
      </c>
    </row>
    <row r="166" spans="1:107" ht="14.4" x14ac:dyDescent="0.3">
      <c r="A166" s="3" t="s">
        <v>1908</v>
      </c>
      <c r="B166" s="9" t="s">
        <v>1632</v>
      </c>
      <c r="C166" s="9" t="s">
        <v>1643</v>
      </c>
      <c r="D166" s="9" t="s">
        <v>1137</v>
      </c>
      <c r="E166" s="9">
        <v>2012</v>
      </c>
      <c r="F166" s="116">
        <v>1</v>
      </c>
      <c r="G166" s="116">
        <v>28</v>
      </c>
      <c r="H166" s="5"/>
      <c r="I166" s="8">
        <v>0</v>
      </c>
      <c r="J166" s="8">
        <v>20</v>
      </c>
      <c r="K166" s="5" t="s">
        <v>1487</v>
      </c>
      <c r="L166" s="5" t="s">
        <v>798</v>
      </c>
      <c r="N166" s="162" t="s">
        <v>1485</v>
      </c>
      <c r="T166" s="12" t="s">
        <v>1490</v>
      </c>
      <c r="W166" s="3">
        <v>34.046999999999997</v>
      </c>
      <c r="AF166" s="3">
        <v>5.73</v>
      </c>
      <c r="AG166" s="11" t="s">
        <v>274</v>
      </c>
      <c r="AK166" s="3">
        <v>2.87</v>
      </c>
      <c r="AQ166" s="3">
        <v>0</v>
      </c>
      <c r="AR166" s="3">
        <v>2.355</v>
      </c>
      <c r="AS166" s="6">
        <v>2.355</v>
      </c>
      <c r="AV166" s="3">
        <v>0.18</v>
      </c>
      <c r="AX166" s="168">
        <v>13.083333333333334</v>
      </c>
      <c r="AY166" s="111"/>
      <c r="BB166" s="171">
        <v>-16.96</v>
      </c>
      <c r="BC166" s="5" t="s">
        <v>1489</v>
      </c>
      <c r="BE166" s="5">
        <v>2020</v>
      </c>
      <c r="BF166" s="3">
        <v>15</v>
      </c>
      <c r="BG166" s="3">
        <v>1.8</v>
      </c>
      <c r="BI166" s="3">
        <v>1.0236000000000001</v>
      </c>
      <c r="BJ166" s="3">
        <v>1.8E-3</v>
      </c>
      <c r="BZ166" s="3">
        <v>6.0682360000000006</v>
      </c>
      <c r="CA166" s="3">
        <v>1.0639730000000001</v>
      </c>
      <c r="CB166" s="5"/>
      <c r="CC166" s="5"/>
      <c r="CE166" s="12" t="s">
        <v>1491</v>
      </c>
      <c r="CO166" s="169">
        <v>69.956299999999999</v>
      </c>
      <c r="CP166" s="169">
        <v>1.4372</v>
      </c>
      <c r="CQ166" s="169">
        <v>0</v>
      </c>
      <c r="CR166" s="169"/>
      <c r="CS166" s="169">
        <v>0</v>
      </c>
      <c r="CT166" s="169"/>
      <c r="CU166" s="169"/>
      <c r="CV166" s="169">
        <v>7.5772000000000004</v>
      </c>
      <c r="CW166" s="169">
        <v>6.6376999999999997</v>
      </c>
      <c r="CX166" s="169">
        <v>2.0792000000000002</v>
      </c>
      <c r="CY166" s="169">
        <v>0</v>
      </c>
      <c r="CZ166" s="169">
        <v>3.7942</v>
      </c>
      <c r="DA166" s="169">
        <v>0</v>
      </c>
      <c r="DB166" s="169">
        <v>0</v>
      </c>
      <c r="DC166" s="169">
        <v>0</v>
      </c>
    </row>
    <row r="167" spans="1:107" ht="14.4" x14ac:dyDescent="0.3">
      <c r="A167" s="3" t="s">
        <v>1908</v>
      </c>
      <c r="B167" s="9" t="s">
        <v>1632</v>
      </c>
      <c r="C167" s="9" t="s">
        <v>1643</v>
      </c>
      <c r="D167" s="9" t="s">
        <v>1138</v>
      </c>
      <c r="E167" s="9">
        <v>2012</v>
      </c>
      <c r="F167" s="116">
        <v>1</v>
      </c>
      <c r="G167" s="116">
        <v>28</v>
      </c>
      <c r="H167" s="5"/>
      <c r="I167" s="8">
        <v>20</v>
      </c>
      <c r="J167" s="8">
        <v>50</v>
      </c>
      <c r="K167" s="5" t="s">
        <v>1488</v>
      </c>
      <c r="L167" s="5" t="s">
        <v>798</v>
      </c>
      <c r="N167" s="162" t="s">
        <v>1485</v>
      </c>
      <c r="T167" s="12" t="s">
        <v>1490</v>
      </c>
      <c r="W167" s="3">
        <v>27.846</v>
      </c>
      <c r="AF167" s="3">
        <v>4.8499999999999996</v>
      </c>
      <c r="AG167" s="11" t="s">
        <v>274</v>
      </c>
      <c r="AK167" s="3">
        <v>0.86</v>
      </c>
      <c r="AQ167" s="3">
        <v>0</v>
      </c>
      <c r="AR167" s="3">
        <v>0.72160000000000002</v>
      </c>
      <c r="AS167" s="6">
        <v>0.72199999999999998</v>
      </c>
      <c r="AV167" s="3">
        <v>0.04</v>
      </c>
      <c r="AX167" s="168">
        <v>18.04</v>
      </c>
      <c r="AY167" s="111"/>
      <c r="BB167" s="171">
        <v>-16.690000000000001</v>
      </c>
      <c r="BC167" s="5" t="s">
        <v>1489</v>
      </c>
      <c r="BE167" s="5">
        <v>2020</v>
      </c>
      <c r="BF167" s="3">
        <v>-75.5</v>
      </c>
      <c r="BG167" s="3">
        <v>1.7</v>
      </c>
      <c r="BI167" s="3">
        <v>0.93240000000000001</v>
      </c>
      <c r="BJ167" s="3">
        <v>1.6999999999999999E-3</v>
      </c>
      <c r="BZ167" s="3">
        <v>2.352792</v>
      </c>
      <c r="CA167" s="3">
        <v>0.62534900000000004</v>
      </c>
      <c r="CB167" s="5"/>
      <c r="CC167" s="5"/>
      <c r="CE167" s="12" t="s">
        <v>1491</v>
      </c>
      <c r="CO167" s="169">
        <v>85.076700000000002</v>
      </c>
      <c r="CP167" s="169">
        <v>1.7376</v>
      </c>
      <c r="CQ167" s="169">
        <v>0</v>
      </c>
      <c r="CR167" s="169"/>
      <c r="CS167" s="169">
        <v>0</v>
      </c>
      <c r="CT167" s="169"/>
      <c r="CU167" s="169"/>
      <c r="CV167" s="169">
        <v>0</v>
      </c>
      <c r="CW167" s="169">
        <v>3.5345</v>
      </c>
      <c r="CX167" s="169">
        <v>0</v>
      </c>
      <c r="CY167" s="169">
        <v>0</v>
      </c>
      <c r="CZ167" s="169">
        <v>0</v>
      </c>
      <c r="DA167" s="169">
        <v>0</v>
      </c>
      <c r="DB167" s="169">
        <v>2.1358999999999999</v>
      </c>
      <c r="DC167" s="169">
        <v>0</v>
      </c>
    </row>
    <row r="168" spans="1:107" ht="14.4" x14ac:dyDescent="0.3">
      <c r="A168" s="3" t="s">
        <v>1908</v>
      </c>
      <c r="B168" s="9" t="s">
        <v>1633</v>
      </c>
      <c r="C168" s="9" t="s">
        <v>1644</v>
      </c>
      <c r="D168" s="9" t="s">
        <v>1139</v>
      </c>
      <c r="E168" s="9">
        <v>2012</v>
      </c>
      <c r="F168" s="116">
        <v>1</v>
      </c>
      <c r="G168" s="116">
        <v>29</v>
      </c>
      <c r="H168" s="5"/>
      <c r="I168" s="8">
        <v>0</v>
      </c>
      <c r="J168" s="8">
        <v>20</v>
      </c>
      <c r="K168" s="5" t="s">
        <v>1487</v>
      </c>
      <c r="L168" s="5" t="s">
        <v>798</v>
      </c>
      <c r="N168" s="162" t="s">
        <v>1485</v>
      </c>
      <c r="T168" s="12" t="s">
        <v>1490</v>
      </c>
      <c r="W168" s="3">
        <v>54.076999999999998</v>
      </c>
      <c r="AF168" s="3">
        <v>5.9</v>
      </c>
      <c r="AG168" s="11" t="s">
        <v>274</v>
      </c>
      <c r="AK168" s="3">
        <v>7.17</v>
      </c>
      <c r="AQ168" s="3">
        <v>0</v>
      </c>
      <c r="AR168" s="3">
        <v>1.7769999999999999</v>
      </c>
      <c r="AS168" s="6">
        <v>1.7769999999999999</v>
      </c>
      <c r="AV168" s="3">
        <v>0.13</v>
      </c>
      <c r="AX168" s="168">
        <v>13.669230769230769</v>
      </c>
      <c r="AY168" s="111"/>
      <c r="BB168" s="171">
        <v>-18.93</v>
      </c>
      <c r="BC168" s="5" t="s">
        <v>1489</v>
      </c>
      <c r="BE168" s="5">
        <v>2020</v>
      </c>
      <c r="BF168" s="3">
        <v>-10.1</v>
      </c>
      <c r="BG168" s="3">
        <v>2.4</v>
      </c>
      <c r="BI168" s="3">
        <v>0.99829999999999997</v>
      </c>
      <c r="BJ168" s="3">
        <v>2.3999999999999998E-3</v>
      </c>
      <c r="BZ168" s="3">
        <v>1.897119</v>
      </c>
      <c r="CA168" s="3">
        <v>1.495792</v>
      </c>
      <c r="CB168" s="5"/>
      <c r="CC168" s="5"/>
      <c r="CE168" s="12" t="s">
        <v>1491</v>
      </c>
      <c r="CO168" s="169">
        <v>63.199599999999997</v>
      </c>
      <c r="CP168" s="169">
        <v>1.0918000000000001</v>
      </c>
      <c r="CQ168" s="169">
        <v>0</v>
      </c>
      <c r="CR168" s="169"/>
      <c r="CS168" s="169">
        <v>0</v>
      </c>
      <c r="CT168" s="169"/>
      <c r="CU168" s="169"/>
      <c r="CV168" s="169">
        <v>7.6191000000000004</v>
      </c>
      <c r="CW168" s="169">
        <v>5.3906000000000001</v>
      </c>
      <c r="CX168" s="169">
        <v>2.3675999999999999</v>
      </c>
      <c r="CY168" s="169">
        <v>0</v>
      </c>
      <c r="CZ168" s="169">
        <v>4.7034000000000002</v>
      </c>
      <c r="DA168" s="169">
        <v>0</v>
      </c>
      <c r="DB168" s="169">
        <v>0.88819999999999999</v>
      </c>
      <c r="DC168" s="169">
        <v>0</v>
      </c>
    </row>
    <row r="169" spans="1:107" ht="14.4" x14ac:dyDescent="0.3">
      <c r="A169" s="3" t="s">
        <v>1908</v>
      </c>
      <c r="B169" s="9" t="s">
        <v>1633</v>
      </c>
      <c r="C169" s="9" t="s">
        <v>1644</v>
      </c>
      <c r="D169" s="9" t="s">
        <v>1140</v>
      </c>
      <c r="E169" s="9">
        <v>2012</v>
      </c>
      <c r="F169" s="116">
        <v>1</v>
      </c>
      <c r="G169" s="116">
        <v>29</v>
      </c>
      <c r="H169" s="5"/>
      <c r="I169" s="8">
        <v>20</v>
      </c>
      <c r="J169" s="8">
        <v>50</v>
      </c>
      <c r="K169" s="5" t="s">
        <v>1488</v>
      </c>
      <c r="L169" s="5" t="s">
        <v>798</v>
      </c>
      <c r="N169" s="162" t="s">
        <v>1485</v>
      </c>
      <c r="T169" s="12" t="s">
        <v>1490</v>
      </c>
      <c r="W169" s="3">
        <v>71.456000000000003</v>
      </c>
      <c r="AF169" s="3">
        <v>5.81</v>
      </c>
      <c r="AG169" s="11" t="s">
        <v>274</v>
      </c>
      <c r="AK169" s="3">
        <v>4.92</v>
      </c>
      <c r="AQ169" s="3">
        <v>0</v>
      </c>
      <c r="AR169" s="3">
        <v>1.129</v>
      </c>
      <c r="AS169" s="6">
        <v>1.129</v>
      </c>
      <c r="AV169" s="3">
        <v>0.09</v>
      </c>
      <c r="AX169" s="168">
        <v>12.544444444444444</v>
      </c>
      <c r="AY169" s="111"/>
      <c r="BB169" s="171">
        <v>-17</v>
      </c>
      <c r="BC169" s="5" t="s">
        <v>1489</v>
      </c>
      <c r="BE169" s="5">
        <v>2020</v>
      </c>
      <c r="BF169" s="3">
        <v>-56.6</v>
      </c>
      <c r="BG169" s="3">
        <v>1.8</v>
      </c>
      <c r="BI169" s="3">
        <v>0.95150000000000001</v>
      </c>
      <c r="BJ169" s="3">
        <v>1.8E-3</v>
      </c>
      <c r="BZ169" s="3">
        <v>2.228548</v>
      </c>
      <c r="CA169" s="3">
        <v>1.5598110000000001</v>
      </c>
      <c r="CB169" s="5"/>
      <c r="CC169" s="5"/>
      <c r="CE169" s="12" t="s">
        <v>1491</v>
      </c>
      <c r="CO169" s="169">
        <v>72.365799999999993</v>
      </c>
      <c r="CP169" s="169">
        <v>0.95609999999999995</v>
      </c>
      <c r="CQ169" s="169">
        <v>0</v>
      </c>
      <c r="CR169" s="169"/>
      <c r="CS169" s="169">
        <v>0</v>
      </c>
      <c r="CT169" s="169"/>
      <c r="CU169" s="169"/>
      <c r="CV169" s="169">
        <v>0</v>
      </c>
      <c r="CW169" s="169">
        <v>5.2473000000000001</v>
      </c>
      <c r="CX169" s="169">
        <v>2.6583000000000001</v>
      </c>
      <c r="CY169" s="169">
        <v>0</v>
      </c>
      <c r="CZ169" s="169">
        <v>4.4785000000000004</v>
      </c>
      <c r="DA169" s="169">
        <v>0</v>
      </c>
      <c r="DB169" s="169">
        <v>0</v>
      </c>
      <c r="DC169" s="169">
        <v>0</v>
      </c>
    </row>
    <row r="170" spans="1:107" ht="14.4" x14ac:dyDescent="0.3">
      <c r="A170" s="3" t="s">
        <v>1908</v>
      </c>
      <c r="B170" s="9" t="s">
        <v>1634</v>
      </c>
      <c r="C170" s="9" t="s">
        <v>1645</v>
      </c>
      <c r="D170" s="9" t="s">
        <v>1141</v>
      </c>
      <c r="E170" s="9">
        <v>2012</v>
      </c>
      <c r="F170" s="116">
        <v>1</v>
      </c>
      <c r="G170" s="116">
        <v>30</v>
      </c>
      <c r="H170" s="5"/>
      <c r="I170" s="8">
        <v>0</v>
      </c>
      <c r="J170" s="8">
        <v>20</v>
      </c>
      <c r="K170" s="5" t="s">
        <v>1487</v>
      </c>
      <c r="L170" s="5" t="s">
        <v>798</v>
      </c>
      <c r="N170" s="162" t="s">
        <v>1485</v>
      </c>
      <c r="T170" s="12" t="s">
        <v>1490</v>
      </c>
      <c r="W170" s="3">
        <v>59.886000000000003</v>
      </c>
      <c r="AF170" s="3">
        <v>4.3099999999999996</v>
      </c>
      <c r="AG170" s="11" t="s">
        <v>274</v>
      </c>
      <c r="AK170" s="3">
        <v>4.4800000000000004</v>
      </c>
      <c r="AQ170" s="3">
        <v>0</v>
      </c>
      <c r="AR170" s="3">
        <v>3.9169999999999998</v>
      </c>
      <c r="AS170" s="6">
        <v>3.9169999999999998</v>
      </c>
      <c r="AV170" s="3">
        <v>0.33</v>
      </c>
      <c r="AX170" s="168">
        <v>11.869696969696969</v>
      </c>
      <c r="AY170" s="111"/>
      <c r="BB170" s="171">
        <v>-21.43</v>
      </c>
      <c r="BC170" s="5" t="s">
        <v>1489</v>
      </c>
      <c r="BE170" s="5">
        <v>2020</v>
      </c>
      <c r="BF170" s="3">
        <v>63.7</v>
      </c>
      <c r="BG170" s="3">
        <v>2.1</v>
      </c>
      <c r="BI170" s="3">
        <v>1.0728</v>
      </c>
      <c r="BJ170" s="3">
        <v>2.0999999999999999E-3</v>
      </c>
      <c r="BZ170" s="3">
        <v>6.8186650000000002</v>
      </c>
      <c r="CA170" s="3">
        <v>1.4123540000000001</v>
      </c>
      <c r="CB170" s="5"/>
      <c r="CC170" s="5"/>
      <c r="CE170" s="12" t="s">
        <v>1491</v>
      </c>
      <c r="CO170" s="169">
        <v>60.233499999999999</v>
      </c>
      <c r="CP170" s="169">
        <v>1.1072</v>
      </c>
      <c r="CQ170" s="169">
        <v>0.6391</v>
      </c>
      <c r="CR170" s="169"/>
      <c r="CS170" s="169">
        <v>1.1411</v>
      </c>
      <c r="CT170" s="169"/>
      <c r="CU170" s="169"/>
      <c r="CV170" s="169">
        <v>0</v>
      </c>
      <c r="CW170" s="169">
        <v>7.2427999999999999</v>
      </c>
      <c r="CX170" s="169">
        <v>1.3875999999999999</v>
      </c>
      <c r="CY170" s="169">
        <v>0</v>
      </c>
      <c r="CZ170" s="169">
        <v>9.1934000000000005</v>
      </c>
      <c r="DA170" s="169">
        <v>1.1411</v>
      </c>
      <c r="DB170" s="169">
        <v>0</v>
      </c>
      <c r="DC170" s="169">
        <v>0</v>
      </c>
    </row>
    <row r="171" spans="1:107" ht="14.4" x14ac:dyDescent="0.3">
      <c r="A171" s="3" t="s">
        <v>1908</v>
      </c>
      <c r="B171" s="9" t="s">
        <v>1634</v>
      </c>
      <c r="C171" s="9" t="s">
        <v>1645</v>
      </c>
      <c r="D171" s="9" t="s">
        <v>1142</v>
      </c>
      <c r="E171" s="9">
        <v>2012</v>
      </c>
      <c r="F171" s="116">
        <v>1</v>
      </c>
      <c r="G171" s="116">
        <v>30</v>
      </c>
      <c r="H171" s="5"/>
      <c r="I171" s="8">
        <v>20</v>
      </c>
      <c r="J171" s="8">
        <v>50</v>
      </c>
      <c r="K171" s="5" t="s">
        <v>1488</v>
      </c>
      <c r="L171" s="5" t="s">
        <v>798</v>
      </c>
      <c r="N171" s="162" t="s">
        <v>1485</v>
      </c>
      <c r="T171" s="12" t="s">
        <v>1490</v>
      </c>
      <c r="W171" s="3">
        <v>31.016999999999999</v>
      </c>
      <c r="AF171" s="3">
        <v>4.67</v>
      </c>
      <c r="AG171" s="11" t="s">
        <v>274</v>
      </c>
      <c r="AK171" s="3">
        <v>2.17</v>
      </c>
      <c r="AQ171" s="3">
        <v>0</v>
      </c>
      <c r="AR171" s="3">
        <v>0.96879999999999999</v>
      </c>
      <c r="AS171" s="6">
        <v>0.96899999999999997</v>
      </c>
      <c r="AV171" s="3">
        <v>7.0000000000000007E-2</v>
      </c>
      <c r="AX171" s="168">
        <v>13.839999999999998</v>
      </c>
      <c r="AY171" s="111"/>
      <c r="BB171" s="171">
        <v>-20.170000000000002</v>
      </c>
      <c r="BC171" s="5" t="s">
        <v>1489</v>
      </c>
      <c r="BE171" s="5">
        <v>2020</v>
      </c>
      <c r="BF171" s="3">
        <v>-41.5</v>
      </c>
      <c r="BG171" s="3">
        <v>1.8</v>
      </c>
      <c r="BI171" s="3">
        <v>0.9667</v>
      </c>
      <c r="BJ171" s="3">
        <v>1.8E-3</v>
      </c>
      <c r="BZ171" s="3">
        <v>2.1274899999999999</v>
      </c>
      <c r="CA171" s="3">
        <v>0.90064500000000003</v>
      </c>
      <c r="CB171" s="5"/>
      <c r="CC171" s="5"/>
      <c r="CE171" s="12" t="s">
        <v>1491</v>
      </c>
      <c r="CO171" s="169">
        <v>46.857700000000001</v>
      </c>
      <c r="CP171" s="169">
        <v>1.5384</v>
      </c>
      <c r="CQ171" s="169">
        <v>0.71460000000000001</v>
      </c>
      <c r="CR171" s="169"/>
      <c r="CS171" s="169">
        <v>1.0005999999999999</v>
      </c>
      <c r="CT171" s="169"/>
      <c r="CU171" s="169"/>
      <c r="CV171" s="169">
        <v>0</v>
      </c>
      <c r="CW171" s="169">
        <v>12.929600000000001</v>
      </c>
      <c r="CX171" s="169">
        <v>1.7029000000000001</v>
      </c>
      <c r="CY171" s="169">
        <v>0</v>
      </c>
      <c r="CZ171" s="169">
        <v>9.9449000000000005</v>
      </c>
      <c r="DA171" s="169">
        <v>1.0005999999999999</v>
      </c>
      <c r="DB171" s="169">
        <v>0</v>
      </c>
      <c r="DC171" s="169">
        <v>0</v>
      </c>
    </row>
    <row r="172" spans="1:107" ht="14.4" x14ac:dyDescent="0.3">
      <c r="A172" s="3" t="s">
        <v>1908</v>
      </c>
      <c r="B172" s="9" t="s">
        <v>1635</v>
      </c>
      <c r="C172" s="9" t="s">
        <v>1646</v>
      </c>
      <c r="D172" s="9" t="s">
        <v>1143</v>
      </c>
      <c r="E172" s="9">
        <v>2012</v>
      </c>
      <c r="F172" s="116">
        <v>1</v>
      </c>
      <c r="G172" s="116">
        <v>31</v>
      </c>
      <c r="H172" s="5"/>
      <c r="I172" s="8">
        <v>0</v>
      </c>
      <c r="J172" s="8">
        <v>20</v>
      </c>
      <c r="K172" s="5" t="s">
        <v>1487</v>
      </c>
      <c r="L172" s="5" t="s">
        <v>798</v>
      </c>
      <c r="N172" s="162" t="s">
        <v>1485</v>
      </c>
      <c r="T172" s="12" t="s">
        <v>1490</v>
      </c>
      <c r="W172" s="3">
        <v>55.621000000000002</v>
      </c>
      <c r="AF172" s="3">
        <v>6.05</v>
      </c>
      <c r="AG172" s="11" t="s">
        <v>274</v>
      </c>
      <c r="AK172" s="3">
        <v>7.01</v>
      </c>
      <c r="AQ172" s="3">
        <v>0</v>
      </c>
      <c r="AR172" s="3">
        <v>1.7290000000000001</v>
      </c>
      <c r="AS172" s="6">
        <v>1.7290000000000001</v>
      </c>
      <c r="AV172" s="3">
        <v>0.14000000000000001</v>
      </c>
      <c r="AX172" s="168">
        <v>12.35</v>
      </c>
      <c r="AY172" s="111"/>
      <c r="BB172" s="171">
        <v>-20.73</v>
      </c>
      <c r="BC172" s="5" t="s">
        <v>1489</v>
      </c>
      <c r="BE172" s="5">
        <v>2020</v>
      </c>
      <c r="BF172" s="3">
        <v>-4.9000000000000004</v>
      </c>
      <c r="BG172" s="3">
        <v>1.8</v>
      </c>
      <c r="BI172" s="3">
        <v>1.0036</v>
      </c>
      <c r="BJ172" s="3">
        <v>1.8E-3</v>
      </c>
      <c r="BZ172" s="3">
        <v>1.9882259999999998</v>
      </c>
      <c r="CA172" s="3">
        <v>1.0517730000000001</v>
      </c>
      <c r="CB172" s="5"/>
      <c r="CC172" s="5"/>
      <c r="CE172" s="12" t="s">
        <v>1491</v>
      </c>
      <c r="CO172" s="169">
        <v>64.918700000000001</v>
      </c>
      <c r="CP172" s="169">
        <v>1.5853999999999999</v>
      </c>
      <c r="CQ172" s="169">
        <v>0.82010000000000005</v>
      </c>
      <c r="CR172" s="169"/>
      <c r="CS172" s="169">
        <v>0.91810000000000003</v>
      </c>
      <c r="CT172" s="169"/>
      <c r="CU172" s="169"/>
      <c r="CV172" s="169">
        <v>0</v>
      </c>
      <c r="CW172" s="169">
        <v>6.2621000000000002</v>
      </c>
      <c r="CX172" s="169">
        <v>0</v>
      </c>
      <c r="CY172" s="169">
        <v>0</v>
      </c>
      <c r="CZ172" s="169">
        <v>6.6338999999999997</v>
      </c>
      <c r="DA172" s="169">
        <v>0.91810000000000003</v>
      </c>
      <c r="DB172" s="169">
        <v>0</v>
      </c>
      <c r="DC172" s="169">
        <v>0</v>
      </c>
    </row>
    <row r="173" spans="1:107" ht="14.4" x14ac:dyDescent="0.3">
      <c r="A173" s="3" t="s">
        <v>1908</v>
      </c>
      <c r="B173" s="9" t="s">
        <v>1635</v>
      </c>
      <c r="C173" s="9" t="s">
        <v>1646</v>
      </c>
      <c r="D173" s="9" t="s">
        <v>1144</v>
      </c>
      <c r="E173" s="9">
        <v>2012</v>
      </c>
      <c r="F173" s="116">
        <v>1</v>
      </c>
      <c r="G173" s="116">
        <v>31</v>
      </c>
      <c r="H173" s="5"/>
      <c r="I173" s="8">
        <v>20</v>
      </c>
      <c r="J173" s="8">
        <v>50</v>
      </c>
      <c r="K173" s="5" t="s">
        <v>1488</v>
      </c>
      <c r="L173" s="5" t="s">
        <v>798</v>
      </c>
      <c r="N173" s="162" t="s">
        <v>1485</v>
      </c>
      <c r="T173" s="12" t="s">
        <v>1490</v>
      </c>
      <c r="W173" s="3">
        <v>67.150999999999996</v>
      </c>
      <c r="AF173" s="3">
        <v>5.61</v>
      </c>
      <c r="AG173" s="11" t="s">
        <v>274</v>
      </c>
      <c r="AK173" s="3">
        <v>5.29</v>
      </c>
      <c r="AQ173" s="3">
        <v>0</v>
      </c>
      <c r="AR173" s="3">
        <v>1.119</v>
      </c>
      <c r="AS173" s="6">
        <v>1.119</v>
      </c>
      <c r="AV173" s="3">
        <v>0.1</v>
      </c>
      <c r="AX173" s="168">
        <v>11.19</v>
      </c>
      <c r="AY173" s="111"/>
      <c r="BB173" s="171">
        <v>-19.760000000000002</v>
      </c>
      <c r="BC173" s="5" t="s">
        <v>1489</v>
      </c>
      <c r="BE173" s="5">
        <v>2020</v>
      </c>
      <c r="BF173" s="3">
        <v>-74.400000000000006</v>
      </c>
      <c r="BG173" s="3">
        <v>1.9</v>
      </c>
      <c r="BI173" s="3">
        <v>0.93340000000000001</v>
      </c>
      <c r="BJ173" s="3">
        <v>1.9E-3</v>
      </c>
      <c r="BZ173" s="3">
        <v>2.3116980000000003</v>
      </c>
      <c r="CA173" s="3">
        <v>1.158042</v>
      </c>
      <c r="CB173" s="5"/>
      <c r="CC173" s="5"/>
      <c r="CE173" s="12" t="s">
        <v>1491</v>
      </c>
      <c r="CO173" s="169">
        <v>49.740699999999997</v>
      </c>
      <c r="CP173" s="169">
        <v>1.3692</v>
      </c>
      <c r="CQ173" s="169">
        <v>0.59060000000000001</v>
      </c>
      <c r="CR173" s="169"/>
      <c r="CS173" s="169">
        <v>0.91479999999999995</v>
      </c>
      <c r="CT173" s="169"/>
      <c r="CU173" s="169"/>
      <c r="CV173" s="169">
        <v>0</v>
      </c>
      <c r="CW173" s="169">
        <v>11.1066</v>
      </c>
      <c r="CX173" s="169">
        <v>1.4024000000000001</v>
      </c>
      <c r="CY173" s="169">
        <v>0</v>
      </c>
      <c r="CZ173" s="169">
        <v>8.9169999999999998</v>
      </c>
      <c r="DA173" s="169">
        <v>0.91479999999999995</v>
      </c>
      <c r="DB173" s="169">
        <v>1.2767999999999999</v>
      </c>
      <c r="DC173" s="169">
        <v>0</v>
      </c>
    </row>
    <row r="174" spans="1:107" ht="14.4" x14ac:dyDescent="0.3">
      <c r="A174" s="3" t="s">
        <v>1908</v>
      </c>
      <c r="B174" s="9" t="s">
        <v>1636</v>
      </c>
      <c r="C174" s="9" t="s">
        <v>1647</v>
      </c>
      <c r="D174" s="9" t="s">
        <v>1145</v>
      </c>
      <c r="E174" s="9">
        <v>2012</v>
      </c>
      <c r="F174" s="116">
        <v>2</v>
      </c>
      <c r="G174" s="116">
        <v>3</v>
      </c>
      <c r="H174" s="5"/>
      <c r="I174" s="8">
        <v>0</v>
      </c>
      <c r="J174" s="8">
        <v>20</v>
      </c>
      <c r="K174" s="5" t="s">
        <v>1487</v>
      </c>
      <c r="L174" s="5" t="s">
        <v>798</v>
      </c>
      <c r="N174" s="162" t="s">
        <v>1485</v>
      </c>
      <c r="T174" s="12" t="s">
        <v>1490</v>
      </c>
      <c r="W174" s="3">
        <v>42.527000000000001</v>
      </c>
      <c r="AF174" s="3">
        <v>4.9000000000000004</v>
      </c>
      <c r="AG174" s="11" t="s">
        <v>274</v>
      </c>
      <c r="AK174" s="3">
        <v>4.51</v>
      </c>
      <c r="AQ174" s="3">
        <v>0</v>
      </c>
      <c r="AR174" s="3">
        <v>2.0880000000000001</v>
      </c>
      <c r="AS174" s="6">
        <v>2.0880000000000001</v>
      </c>
      <c r="AV174" s="3">
        <v>0.17</v>
      </c>
      <c r="AX174" s="168">
        <v>12.28235294117647</v>
      </c>
      <c r="AY174" s="111"/>
      <c r="BB174" s="171">
        <v>-22.79</v>
      </c>
      <c r="BC174" s="5" t="s">
        <v>1489</v>
      </c>
      <c r="BE174" s="5">
        <v>2020</v>
      </c>
      <c r="BF174" s="3">
        <v>45.7</v>
      </c>
      <c r="BG174" s="3">
        <v>2</v>
      </c>
      <c r="BI174" s="3">
        <v>1.0546</v>
      </c>
      <c r="BJ174" s="3">
        <v>2E-3</v>
      </c>
      <c r="BZ174" s="3">
        <v>3.8139410000000002</v>
      </c>
      <c r="CA174" s="3">
        <v>0.875718</v>
      </c>
      <c r="CB174" s="5"/>
      <c r="CC174" s="5"/>
      <c r="CE174" s="12" t="s">
        <v>1491</v>
      </c>
      <c r="CO174" s="169">
        <v>74.400899999999993</v>
      </c>
      <c r="CP174" s="169">
        <v>1.7151000000000001</v>
      </c>
      <c r="CQ174" s="169">
        <v>0</v>
      </c>
      <c r="CR174" s="169"/>
      <c r="CS174" s="169">
        <v>0</v>
      </c>
      <c r="CT174" s="169"/>
      <c r="CU174" s="169"/>
      <c r="CV174" s="169">
        <v>6.3292000000000002</v>
      </c>
      <c r="CW174" s="169">
        <v>4.165</v>
      </c>
      <c r="CX174" s="169">
        <v>2.0438000000000001</v>
      </c>
      <c r="CY174" s="169">
        <v>0</v>
      </c>
      <c r="CZ174" s="169">
        <v>4.2478999999999996</v>
      </c>
      <c r="DA174" s="169">
        <v>0</v>
      </c>
      <c r="DB174" s="169">
        <v>0</v>
      </c>
      <c r="DC174" s="169">
        <v>0</v>
      </c>
    </row>
    <row r="175" spans="1:107" ht="14.4" x14ac:dyDescent="0.3">
      <c r="A175" s="3" t="s">
        <v>1908</v>
      </c>
      <c r="B175" s="9" t="s">
        <v>1636</v>
      </c>
      <c r="C175" s="9" t="s">
        <v>1647</v>
      </c>
      <c r="D175" s="9" t="s">
        <v>1146</v>
      </c>
      <c r="E175" s="9">
        <v>2012</v>
      </c>
      <c r="F175" s="116">
        <v>2</v>
      </c>
      <c r="G175" s="116">
        <v>3</v>
      </c>
      <c r="H175" s="5"/>
      <c r="I175" s="8">
        <v>20</v>
      </c>
      <c r="J175" s="8">
        <v>50</v>
      </c>
      <c r="K175" s="5" t="s">
        <v>1488</v>
      </c>
      <c r="L175" s="5" t="s">
        <v>798</v>
      </c>
      <c r="N175" s="162" t="s">
        <v>1485</v>
      </c>
      <c r="T175" s="12" t="s">
        <v>1490</v>
      </c>
      <c r="W175" s="3">
        <v>34.173999999999999</v>
      </c>
      <c r="AF175" s="3">
        <v>5.45</v>
      </c>
      <c r="AG175" s="11" t="s">
        <v>274</v>
      </c>
      <c r="AK175" s="3">
        <v>4.2300000000000004</v>
      </c>
      <c r="AQ175" s="3">
        <v>0</v>
      </c>
      <c r="AR175" s="3">
        <v>0.8518</v>
      </c>
      <c r="AS175" s="6">
        <v>0.85199999999999998</v>
      </c>
      <c r="AV175" s="3">
        <v>0.08</v>
      </c>
      <c r="AX175" s="168">
        <v>10.647499999999999</v>
      </c>
      <c r="AY175" s="111"/>
      <c r="BB175" s="171">
        <v>-20.66</v>
      </c>
      <c r="BC175" s="5" t="s">
        <v>1489</v>
      </c>
      <c r="BE175" s="5">
        <v>2020</v>
      </c>
      <c r="BF175" s="3">
        <v>-33.200000000000003</v>
      </c>
      <c r="BG175" s="3">
        <v>1.9</v>
      </c>
      <c r="BI175" s="3">
        <v>0.97499999999999998</v>
      </c>
      <c r="BJ175" s="3">
        <v>1.9E-3</v>
      </c>
      <c r="BZ175" s="3">
        <v>2.4617360000000001</v>
      </c>
      <c r="CA175" s="3">
        <v>0.71404400000000012</v>
      </c>
      <c r="CB175" s="5"/>
      <c r="CC175" s="5"/>
      <c r="CE175" s="12" t="s">
        <v>1491</v>
      </c>
      <c r="CO175" s="169">
        <v>77.214299999999994</v>
      </c>
      <c r="CP175" s="169">
        <v>1.8231999999999999</v>
      </c>
      <c r="CQ175" s="169">
        <v>0</v>
      </c>
      <c r="CR175" s="169"/>
      <c r="CS175" s="169">
        <v>0</v>
      </c>
      <c r="CT175" s="169"/>
      <c r="CU175" s="169"/>
      <c r="CV175" s="169">
        <v>3.8839999999999999</v>
      </c>
      <c r="CW175" s="169">
        <v>3.7905000000000002</v>
      </c>
      <c r="CX175" s="169">
        <v>1.9979</v>
      </c>
      <c r="CY175" s="169">
        <v>0</v>
      </c>
      <c r="CZ175" s="169">
        <v>4.8876999999999997</v>
      </c>
      <c r="DA175" s="169">
        <v>0</v>
      </c>
      <c r="DB175" s="169">
        <v>0</v>
      </c>
      <c r="DC175" s="169">
        <v>0</v>
      </c>
    </row>
    <row r="176" spans="1:107" ht="14.4" x14ac:dyDescent="0.3">
      <c r="A176" s="3" t="s">
        <v>1908</v>
      </c>
      <c r="B176" s="9" t="s">
        <v>1636</v>
      </c>
      <c r="C176" s="9" t="s">
        <v>1648</v>
      </c>
      <c r="D176" s="9" t="s">
        <v>1147</v>
      </c>
      <c r="E176" s="9">
        <v>2012</v>
      </c>
      <c r="F176" s="116">
        <v>2</v>
      </c>
      <c r="G176" s="116">
        <v>3</v>
      </c>
      <c r="H176" s="5"/>
      <c r="I176" s="8">
        <v>0</v>
      </c>
      <c r="J176" s="8">
        <v>20</v>
      </c>
      <c r="K176" s="5" t="s">
        <v>1487</v>
      </c>
      <c r="L176" s="5" t="s">
        <v>798</v>
      </c>
      <c r="N176" s="162" t="s">
        <v>1485</v>
      </c>
      <c r="T176" s="12" t="s">
        <v>1490</v>
      </c>
      <c r="W176" s="3">
        <v>29.603999999999999</v>
      </c>
      <c r="AF176" s="3">
        <v>4.7300000000000004</v>
      </c>
      <c r="AG176" s="11" t="s">
        <v>274</v>
      </c>
      <c r="AK176" s="3">
        <v>5.88</v>
      </c>
      <c r="AQ176" s="3">
        <v>0</v>
      </c>
      <c r="AR176" s="3">
        <v>5.556</v>
      </c>
      <c r="AS176" s="6">
        <v>5.556</v>
      </c>
      <c r="AV176" s="3">
        <v>0.51</v>
      </c>
      <c r="AX176" s="168">
        <v>10.894117647058824</v>
      </c>
      <c r="AY176" s="111"/>
      <c r="BB176" s="171">
        <v>-17.579999999999998</v>
      </c>
      <c r="BC176" s="5" t="s">
        <v>1489</v>
      </c>
      <c r="BE176" s="5">
        <v>2020</v>
      </c>
      <c r="BF176" s="3">
        <v>71</v>
      </c>
      <c r="BG176" s="3">
        <v>2</v>
      </c>
      <c r="BI176" s="3">
        <v>1.0801000000000001</v>
      </c>
      <c r="BJ176" s="3">
        <v>2E-3</v>
      </c>
      <c r="BZ176" s="3">
        <v>3.3528530000000001</v>
      </c>
      <c r="CA176" s="3">
        <v>2.3732349999999998</v>
      </c>
      <c r="CB176" s="5"/>
      <c r="CC176" s="5"/>
      <c r="CE176" s="12" t="s">
        <v>1491</v>
      </c>
      <c r="CO176" s="169">
        <v>74.400899999999993</v>
      </c>
      <c r="CP176" s="169">
        <v>1.7151000000000001</v>
      </c>
      <c r="CQ176" s="169">
        <v>0</v>
      </c>
      <c r="CR176" s="169"/>
      <c r="CS176" s="169">
        <v>0</v>
      </c>
      <c r="CT176" s="169"/>
      <c r="CU176" s="169"/>
      <c r="CV176" s="169">
        <v>6.3292000000000002</v>
      </c>
      <c r="CW176" s="169">
        <v>4.165</v>
      </c>
      <c r="CX176" s="169">
        <v>2.0438000000000001</v>
      </c>
      <c r="CY176" s="169">
        <v>0</v>
      </c>
      <c r="CZ176" s="169">
        <v>4.2478999999999996</v>
      </c>
      <c r="DA176" s="169">
        <v>0</v>
      </c>
      <c r="DB176" s="169">
        <v>0</v>
      </c>
      <c r="DC176" s="169">
        <v>0</v>
      </c>
    </row>
    <row r="177" spans="1:107" ht="14.4" x14ac:dyDescent="0.3">
      <c r="A177" s="3" t="s">
        <v>1908</v>
      </c>
      <c r="B177" s="9" t="s">
        <v>1636</v>
      </c>
      <c r="C177" s="9" t="s">
        <v>1648</v>
      </c>
      <c r="D177" s="9" t="s">
        <v>1148</v>
      </c>
      <c r="E177" s="9">
        <v>2012</v>
      </c>
      <c r="F177" s="116">
        <v>2</v>
      </c>
      <c r="G177" s="116">
        <v>3</v>
      </c>
      <c r="H177" s="5"/>
      <c r="I177" s="8">
        <v>20</v>
      </c>
      <c r="J177" s="8">
        <v>50</v>
      </c>
      <c r="K177" s="5" t="s">
        <v>1488</v>
      </c>
      <c r="L177" s="5" t="s">
        <v>798</v>
      </c>
      <c r="N177" s="162" t="s">
        <v>1485</v>
      </c>
      <c r="T177" s="12" t="s">
        <v>1490</v>
      </c>
      <c r="W177" s="3">
        <v>23.468</v>
      </c>
      <c r="AF177" s="3">
        <v>5.01</v>
      </c>
      <c r="AG177" s="11" t="s">
        <v>274</v>
      </c>
      <c r="AK177" s="3">
        <v>1.98</v>
      </c>
      <c r="AQ177" s="3">
        <v>0</v>
      </c>
      <c r="AR177" s="3">
        <v>0.82050000000000001</v>
      </c>
      <c r="AS177" s="6">
        <v>0.82099999999999995</v>
      </c>
      <c r="AV177" s="3">
        <v>0.06</v>
      </c>
      <c r="AX177" s="168">
        <v>13.675000000000001</v>
      </c>
      <c r="AY177" s="111"/>
      <c r="BB177" s="171">
        <v>-17.649999999999999</v>
      </c>
      <c r="BC177" s="5" t="s">
        <v>1489</v>
      </c>
      <c r="BE177" s="5">
        <v>2020</v>
      </c>
      <c r="BF177" s="3">
        <v>-18.899999999999999</v>
      </c>
      <c r="BG177" s="3">
        <v>2</v>
      </c>
      <c r="BI177" s="3">
        <v>0.98939999999999995</v>
      </c>
      <c r="BJ177" s="3">
        <v>2E-3</v>
      </c>
      <c r="BZ177" s="3">
        <v>0.78937400000000002</v>
      </c>
      <c r="CA177" s="3">
        <v>0.931863</v>
      </c>
      <c r="CB177" s="5"/>
      <c r="CC177" s="5"/>
      <c r="CE177" s="12" t="s">
        <v>1491</v>
      </c>
      <c r="CO177" s="169">
        <v>77.214299999999994</v>
      </c>
      <c r="CP177" s="169">
        <v>1.8231999999999999</v>
      </c>
      <c r="CQ177" s="169">
        <v>0</v>
      </c>
      <c r="CR177" s="169"/>
      <c r="CS177" s="169">
        <v>0</v>
      </c>
      <c r="CT177" s="169"/>
      <c r="CU177" s="169"/>
      <c r="CV177" s="169">
        <v>3.8839999999999999</v>
      </c>
      <c r="CW177" s="169">
        <v>3.7905000000000002</v>
      </c>
      <c r="CX177" s="169">
        <v>1.9979</v>
      </c>
      <c r="CY177" s="169">
        <v>0</v>
      </c>
      <c r="CZ177" s="169">
        <v>4.8876999999999997</v>
      </c>
      <c r="DA177" s="169">
        <v>0</v>
      </c>
      <c r="DB177" s="169">
        <v>0</v>
      </c>
      <c r="DC177" s="169">
        <v>0</v>
      </c>
    </row>
    <row r="178" spans="1:107" ht="14.4" x14ac:dyDescent="0.3">
      <c r="A178" s="3" t="s">
        <v>1908</v>
      </c>
      <c r="B178" s="9" t="s">
        <v>1637</v>
      </c>
      <c r="C178" s="9" t="s">
        <v>1649</v>
      </c>
      <c r="D178" s="9" t="s">
        <v>1149</v>
      </c>
      <c r="E178" s="9">
        <v>2012</v>
      </c>
      <c r="F178" s="116">
        <v>2</v>
      </c>
      <c r="G178" s="116">
        <v>4</v>
      </c>
      <c r="H178" s="5"/>
      <c r="I178" s="8">
        <v>0</v>
      </c>
      <c r="J178" s="8">
        <v>20</v>
      </c>
      <c r="K178" s="5" t="s">
        <v>1487</v>
      </c>
      <c r="L178" s="5" t="s">
        <v>798</v>
      </c>
      <c r="N178" s="162" t="s">
        <v>1485</v>
      </c>
      <c r="T178" s="12" t="s">
        <v>1490</v>
      </c>
      <c r="W178" s="3">
        <v>50.274000000000001</v>
      </c>
      <c r="AF178" s="3">
        <v>6.23</v>
      </c>
      <c r="AG178" s="11" t="s">
        <v>274</v>
      </c>
      <c r="AK178" s="3">
        <v>10.92</v>
      </c>
      <c r="AQ178" s="3">
        <v>0</v>
      </c>
      <c r="AR178" s="3">
        <v>2.8319999999999999</v>
      </c>
      <c r="AS178" s="6">
        <v>2.8319999999999999</v>
      </c>
      <c r="AV178" s="3">
        <v>0.24</v>
      </c>
      <c r="AX178" s="168">
        <v>11.799999999999999</v>
      </c>
      <c r="AY178" s="111"/>
      <c r="BB178" s="171">
        <v>-24.39</v>
      </c>
      <c r="BC178" s="5" t="s">
        <v>1489</v>
      </c>
      <c r="BE178" s="5">
        <v>2020</v>
      </c>
      <c r="BF178" s="3">
        <v>42.2</v>
      </c>
      <c r="BG178" s="3">
        <v>2.2000000000000002</v>
      </c>
      <c r="BI178" s="3">
        <v>1.0510999999999999</v>
      </c>
      <c r="BJ178" s="3">
        <v>2.2000000000000001E-3</v>
      </c>
      <c r="BZ178" s="3">
        <v>3.3021020000000001</v>
      </c>
      <c r="CA178" s="3">
        <v>0.76310699999999998</v>
      </c>
      <c r="CB178" s="5"/>
      <c r="CC178" s="5"/>
      <c r="CE178" s="12" t="s">
        <v>1491</v>
      </c>
      <c r="CO178" s="169">
        <v>24.124099999999999</v>
      </c>
      <c r="CP178" s="169">
        <v>2.8169</v>
      </c>
      <c r="CQ178" s="169">
        <v>0</v>
      </c>
      <c r="CR178" s="169"/>
      <c r="CS178" s="169">
        <v>0</v>
      </c>
      <c r="CT178" s="169"/>
      <c r="CU178" s="169"/>
      <c r="CV178" s="169">
        <v>28.275600000000001</v>
      </c>
      <c r="CW178" s="169">
        <v>18.927</v>
      </c>
      <c r="CX178" s="169">
        <v>5.0076000000000001</v>
      </c>
      <c r="CY178" s="169">
        <v>0</v>
      </c>
      <c r="CZ178" s="169">
        <v>0</v>
      </c>
      <c r="DA178" s="169">
        <v>0</v>
      </c>
      <c r="DB178" s="169">
        <v>0</v>
      </c>
      <c r="DC178" s="169">
        <v>0</v>
      </c>
    </row>
    <row r="179" spans="1:107" ht="14.4" x14ac:dyDescent="0.3">
      <c r="A179" s="3" t="s">
        <v>1908</v>
      </c>
      <c r="B179" s="9" t="s">
        <v>1637</v>
      </c>
      <c r="C179" s="9" t="s">
        <v>1649</v>
      </c>
      <c r="D179" s="9" t="s">
        <v>1150</v>
      </c>
      <c r="E179" s="9">
        <v>2012</v>
      </c>
      <c r="F179" s="116">
        <v>2</v>
      </c>
      <c r="G179" s="116">
        <v>4</v>
      </c>
      <c r="H179" s="5"/>
      <c r="I179" s="8">
        <v>20</v>
      </c>
      <c r="J179" s="8">
        <v>50</v>
      </c>
      <c r="K179" s="5" t="s">
        <v>1488</v>
      </c>
      <c r="L179" s="5" t="s">
        <v>798</v>
      </c>
      <c r="N179" s="162" t="s">
        <v>1485</v>
      </c>
      <c r="T179" s="12" t="s">
        <v>1490</v>
      </c>
      <c r="W179" s="3">
        <v>34.694000000000003</v>
      </c>
      <c r="AF179" s="3">
        <v>5.69</v>
      </c>
      <c r="AG179" s="11" t="s">
        <v>274</v>
      </c>
      <c r="AK179" s="3">
        <v>2.8</v>
      </c>
      <c r="AQ179" s="3">
        <v>0</v>
      </c>
      <c r="AR179" s="3">
        <v>0.58620000000000005</v>
      </c>
      <c r="AS179" s="6">
        <v>0.58599999999999997</v>
      </c>
      <c r="AV179" s="3">
        <v>0.04</v>
      </c>
      <c r="AX179" s="168">
        <v>14.655000000000001</v>
      </c>
      <c r="AY179" s="111"/>
      <c r="BB179" s="171">
        <v>-23.18</v>
      </c>
      <c r="BC179" s="5" t="s">
        <v>1489</v>
      </c>
      <c r="BE179" s="5">
        <v>2020</v>
      </c>
      <c r="BF179" s="3">
        <v>-133.19999999999999</v>
      </c>
      <c r="BG179" s="3">
        <v>2.2999999999999998</v>
      </c>
      <c r="BI179" s="3">
        <v>0.87419999999999998</v>
      </c>
      <c r="BJ179" s="3">
        <v>2.3E-3</v>
      </c>
      <c r="BZ179" s="3">
        <v>0.54095899999999997</v>
      </c>
      <c r="CA179" s="3">
        <v>0.40861500000000001</v>
      </c>
      <c r="CB179" s="5"/>
      <c r="CC179" s="5"/>
      <c r="CE179" s="12" t="s">
        <v>1491</v>
      </c>
      <c r="CO179" s="169">
        <v>46.494500000000002</v>
      </c>
      <c r="CP179" s="169">
        <v>3.9178999999999999</v>
      </c>
      <c r="CQ179" s="169">
        <v>0</v>
      </c>
      <c r="CR179" s="169"/>
      <c r="CS179" s="169">
        <v>0</v>
      </c>
      <c r="CT179" s="169"/>
      <c r="CU179" s="169"/>
      <c r="CV179" s="169">
        <v>18.323899999999998</v>
      </c>
      <c r="CW179" s="169">
        <v>14.8256</v>
      </c>
      <c r="CX179" s="169">
        <v>1.9011</v>
      </c>
      <c r="CY179" s="169">
        <v>0</v>
      </c>
      <c r="CZ179" s="169">
        <v>0</v>
      </c>
      <c r="DA179" s="169">
        <v>0</v>
      </c>
      <c r="DB179" s="169">
        <v>0</v>
      </c>
      <c r="DC179" s="169">
        <v>0</v>
      </c>
    </row>
    <row r="180" spans="1:107" ht="14.4" x14ac:dyDescent="0.3">
      <c r="A180" s="3" t="s">
        <v>1908</v>
      </c>
      <c r="B180" s="9" t="s">
        <v>1637</v>
      </c>
      <c r="C180" s="9" t="s">
        <v>1650</v>
      </c>
      <c r="D180" s="9" t="s">
        <v>1151</v>
      </c>
      <c r="E180" s="9">
        <v>2012</v>
      </c>
      <c r="F180" s="116">
        <v>2</v>
      </c>
      <c r="G180" s="116">
        <v>4</v>
      </c>
      <c r="H180" s="5"/>
      <c r="I180" s="8">
        <v>0</v>
      </c>
      <c r="J180" s="8">
        <v>20</v>
      </c>
      <c r="K180" s="5" t="s">
        <v>1487</v>
      </c>
      <c r="L180" s="5" t="s">
        <v>798</v>
      </c>
      <c r="N180" s="162" t="s">
        <v>1485</v>
      </c>
      <c r="T180" s="12" t="s">
        <v>1490</v>
      </c>
      <c r="W180" s="3">
        <v>53.83</v>
      </c>
      <c r="AF180" s="3">
        <v>6.58</v>
      </c>
      <c r="AG180" s="11" t="s">
        <v>274</v>
      </c>
      <c r="AK180" s="3">
        <v>13.27</v>
      </c>
      <c r="AQ180" s="3">
        <v>0</v>
      </c>
      <c r="AR180" s="3">
        <v>3.0419999999999998</v>
      </c>
      <c r="AS180" s="6">
        <v>3.0419999999999998</v>
      </c>
      <c r="AV180" s="3">
        <v>0.23</v>
      </c>
      <c r="AX180" s="168">
        <v>13.226086956521737</v>
      </c>
      <c r="AY180" s="111"/>
      <c r="BB180" s="171">
        <v>-19.97</v>
      </c>
      <c r="BC180" s="5" t="s">
        <v>1489</v>
      </c>
      <c r="BE180" s="5">
        <v>2020</v>
      </c>
      <c r="BF180" s="3">
        <v>23.9</v>
      </c>
      <c r="BG180" s="3">
        <v>1.8</v>
      </c>
      <c r="BI180" s="3">
        <v>1.0326</v>
      </c>
      <c r="BJ180" s="3">
        <v>1.8E-3</v>
      </c>
      <c r="BZ180" s="3">
        <v>1.747565</v>
      </c>
      <c r="CA180" s="3">
        <v>1.4148000000000001</v>
      </c>
      <c r="CB180" s="5"/>
      <c r="CC180" s="5"/>
      <c r="CE180" s="12" t="s">
        <v>1491</v>
      </c>
      <c r="CO180" s="169">
        <v>24.124099999999999</v>
      </c>
      <c r="CP180" s="169">
        <v>2.8169</v>
      </c>
      <c r="CQ180" s="169">
        <v>0</v>
      </c>
      <c r="CR180" s="169"/>
      <c r="CS180" s="169">
        <v>0</v>
      </c>
      <c r="CT180" s="169"/>
      <c r="CU180" s="169"/>
      <c r="CV180" s="169">
        <v>28.275600000000001</v>
      </c>
      <c r="CW180" s="169">
        <v>18.927</v>
      </c>
      <c r="CX180" s="169">
        <v>5.0076000000000001</v>
      </c>
      <c r="CY180" s="169">
        <v>0</v>
      </c>
      <c r="CZ180" s="169">
        <v>0</v>
      </c>
      <c r="DA180" s="169">
        <v>0</v>
      </c>
      <c r="DB180" s="169">
        <v>0</v>
      </c>
      <c r="DC180" s="169">
        <v>0</v>
      </c>
    </row>
    <row r="181" spans="1:107" ht="14.4" x14ac:dyDescent="0.3">
      <c r="A181" s="3" t="s">
        <v>1908</v>
      </c>
      <c r="B181" s="9" t="s">
        <v>1637</v>
      </c>
      <c r="C181" s="9" t="s">
        <v>1650</v>
      </c>
      <c r="D181" s="9" t="s">
        <v>1152</v>
      </c>
      <c r="E181" s="9">
        <v>2012</v>
      </c>
      <c r="F181" s="116">
        <v>2</v>
      </c>
      <c r="G181" s="116">
        <v>4</v>
      </c>
      <c r="H181" s="5"/>
      <c r="I181" s="8">
        <v>20</v>
      </c>
      <c r="J181" s="8">
        <v>50</v>
      </c>
      <c r="K181" s="5" t="s">
        <v>1488</v>
      </c>
      <c r="L181" s="5" t="s">
        <v>798</v>
      </c>
      <c r="N181" s="162" t="s">
        <v>1485</v>
      </c>
      <c r="T181" s="12" t="s">
        <v>1490</v>
      </c>
      <c r="W181" s="3">
        <v>58.526000000000003</v>
      </c>
      <c r="AF181" s="3">
        <v>6.19</v>
      </c>
      <c r="AG181" s="11" t="s">
        <v>274</v>
      </c>
      <c r="AK181" s="3">
        <v>8.42</v>
      </c>
      <c r="AQ181" s="3">
        <v>0</v>
      </c>
      <c r="AR181" s="3">
        <v>2.0859999999999999</v>
      </c>
      <c r="AS181" s="6">
        <v>2.0859999999999999</v>
      </c>
      <c r="AV181" s="3">
        <v>0.18</v>
      </c>
      <c r="AX181" s="168">
        <v>11.588888888888889</v>
      </c>
      <c r="AY181" s="111"/>
      <c r="BB181" s="171">
        <v>-19.2</v>
      </c>
      <c r="BC181" s="5" t="s">
        <v>1489</v>
      </c>
      <c r="BE181" s="5">
        <v>2020</v>
      </c>
      <c r="BF181" s="3">
        <v>3</v>
      </c>
      <c r="BG181" s="3">
        <v>1.9</v>
      </c>
      <c r="BI181" s="3">
        <v>1.0115000000000001</v>
      </c>
      <c r="BJ181" s="3">
        <v>1.9E-3</v>
      </c>
      <c r="BZ181" s="3">
        <v>2.0758589999999999</v>
      </c>
      <c r="CA181" s="3">
        <v>1.4475569999999998</v>
      </c>
      <c r="CB181" s="5"/>
      <c r="CC181" s="5"/>
      <c r="CE181" s="12" t="s">
        <v>1491</v>
      </c>
      <c r="CO181" s="169">
        <v>46.494500000000002</v>
      </c>
      <c r="CP181" s="169">
        <v>3.9178999999999999</v>
      </c>
      <c r="CQ181" s="169">
        <v>0</v>
      </c>
      <c r="CR181" s="169"/>
      <c r="CS181" s="169">
        <v>0</v>
      </c>
      <c r="CT181" s="169"/>
      <c r="CU181" s="169"/>
      <c r="CV181" s="169">
        <v>18.323899999999998</v>
      </c>
      <c r="CW181" s="169">
        <v>14.8256</v>
      </c>
      <c r="CX181" s="169">
        <v>1.9011</v>
      </c>
      <c r="CY181" s="169">
        <v>0</v>
      </c>
      <c r="CZ181" s="169">
        <v>0</v>
      </c>
      <c r="DA181" s="169">
        <v>0</v>
      </c>
      <c r="DB181" s="169">
        <v>0</v>
      </c>
      <c r="DC181" s="169">
        <v>0</v>
      </c>
    </row>
    <row r="182" spans="1:107" ht="14.4" x14ac:dyDescent="0.3">
      <c r="A182" s="3" t="s">
        <v>1908</v>
      </c>
      <c r="B182" s="9" t="s">
        <v>1637</v>
      </c>
      <c r="C182" s="9" t="s">
        <v>1651</v>
      </c>
      <c r="D182" s="9" t="s">
        <v>1153</v>
      </c>
      <c r="E182" s="9">
        <v>2012</v>
      </c>
      <c r="F182" s="116">
        <v>2</v>
      </c>
      <c r="G182" s="116">
        <v>4</v>
      </c>
      <c r="H182" s="5"/>
      <c r="I182" s="8">
        <v>0</v>
      </c>
      <c r="J182" s="8">
        <v>20</v>
      </c>
      <c r="K182" s="5" t="s">
        <v>1487</v>
      </c>
      <c r="L182" s="5" t="s">
        <v>798</v>
      </c>
      <c r="N182" s="162" t="s">
        <v>1485</v>
      </c>
      <c r="T182" s="12" t="s">
        <v>1490</v>
      </c>
      <c r="W182" s="3">
        <v>30.571999999999999</v>
      </c>
      <c r="AF182" s="3">
        <v>5.18</v>
      </c>
      <c r="AG182" s="11" t="s">
        <v>274</v>
      </c>
      <c r="AK182" s="3">
        <v>3.33</v>
      </c>
      <c r="AQ182" s="3">
        <v>0</v>
      </c>
      <c r="AR182" s="3">
        <v>2.1789999999999998</v>
      </c>
      <c r="AS182" s="6">
        <v>2.1789999999999998</v>
      </c>
      <c r="AV182" s="3">
        <v>0.16</v>
      </c>
      <c r="AX182" s="168">
        <v>13.618749999999999</v>
      </c>
      <c r="AY182" s="111"/>
      <c r="BB182" s="171">
        <v>-22.75</v>
      </c>
      <c r="BC182" s="5" t="s">
        <v>1489</v>
      </c>
      <c r="BE182" s="5">
        <v>2020</v>
      </c>
      <c r="BF182" s="3">
        <v>71</v>
      </c>
      <c r="BG182" s="3">
        <v>2</v>
      </c>
      <c r="BI182" s="3">
        <v>1.0801000000000001</v>
      </c>
      <c r="BJ182" s="3">
        <v>2E-3</v>
      </c>
      <c r="BZ182" s="3">
        <v>2.5538349999999999</v>
      </c>
      <c r="CA182" s="3">
        <v>0.87363599999999997</v>
      </c>
      <c r="CB182" s="5"/>
      <c r="CC182" s="5"/>
      <c r="CE182" s="12" t="s">
        <v>1491</v>
      </c>
      <c r="CO182" s="169">
        <v>24.124099999999999</v>
      </c>
      <c r="CP182" s="169">
        <v>2.8169</v>
      </c>
      <c r="CQ182" s="169">
        <v>0</v>
      </c>
      <c r="CR182" s="169"/>
      <c r="CS182" s="169">
        <v>0</v>
      </c>
      <c r="CT182" s="169"/>
      <c r="CU182" s="169"/>
      <c r="CV182" s="169">
        <v>28.275600000000001</v>
      </c>
      <c r="CW182" s="169">
        <v>18.927</v>
      </c>
      <c r="CX182" s="169">
        <v>5.0076000000000001</v>
      </c>
      <c r="CY182" s="169">
        <v>0</v>
      </c>
      <c r="CZ182" s="169">
        <v>0</v>
      </c>
      <c r="DA182" s="169">
        <v>0</v>
      </c>
      <c r="DB182" s="169">
        <v>0</v>
      </c>
      <c r="DC182" s="169">
        <v>0</v>
      </c>
    </row>
    <row r="183" spans="1:107" ht="14.4" x14ac:dyDescent="0.3">
      <c r="A183" s="3" t="s">
        <v>1908</v>
      </c>
      <c r="B183" s="9" t="s">
        <v>1637</v>
      </c>
      <c r="C183" s="9" t="s">
        <v>1651</v>
      </c>
      <c r="D183" s="9" t="s">
        <v>1154</v>
      </c>
      <c r="E183" s="9">
        <v>2012</v>
      </c>
      <c r="F183" s="116">
        <v>2</v>
      </c>
      <c r="G183" s="116">
        <v>4</v>
      </c>
      <c r="H183" s="5"/>
      <c r="I183" s="8">
        <v>20</v>
      </c>
      <c r="J183" s="8">
        <v>50</v>
      </c>
      <c r="K183" s="5" t="s">
        <v>1488</v>
      </c>
      <c r="L183" s="5" t="s">
        <v>798</v>
      </c>
      <c r="N183" s="162" t="s">
        <v>1485</v>
      </c>
      <c r="T183" s="12" t="s">
        <v>1490</v>
      </c>
      <c r="W183" s="3">
        <v>23.870999999999999</v>
      </c>
      <c r="AF183" s="3">
        <v>4.5999999999999996</v>
      </c>
      <c r="AG183" s="11" t="s">
        <v>274</v>
      </c>
      <c r="AK183" s="3">
        <v>0.54</v>
      </c>
      <c r="AQ183" s="3">
        <v>0</v>
      </c>
      <c r="AR183" s="3">
        <v>0.51270000000000004</v>
      </c>
      <c r="AS183" s="6">
        <v>0.51300000000000001</v>
      </c>
      <c r="AV183" s="3">
        <v>0.04</v>
      </c>
      <c r="AX183" s="168">
        <v>12.817500000000001</v>
      </c>
      <c r="AY183" s="111"/>
      <c r="BB183" s="171">
        <v>-19.829999999999998</v>
      </c>
      <c r="BC183" s="5" t="s">
        <v>1489</v>
      </c>
      <c r="BE183" s="5">
        <v>2020</v>
      </c>
      <c r="BF183" s="3">
        <v>-46.3</v>
      </c>
      <c r="BG183" s="3">
        <v>2.2999999999999998</v>
      </c>
      <c r="BI183" s="3">
        <v>0.96179999999999999</v>
      </c>
      <c r="BJ183" s="3">
        <v>2.3E-3</v>
      </c>
      <c r="BZ183" s="3">
        <v>1.3763839999999998</v>
      </c>
      <c r="CA183" s="3">
        <v>0.45516899999999999</v>
      </c>
      <c r="CB183" s="5"/>
      <c r="CC183" s="5"/>
      <c r="CE183" s="12" t="s">
        <v>1491</v>
      </c>
      <c r="CO183" s="169">
        <v>46.494500000000002</v>
      </c>
      <c r="CP183" s="169">
        <v>3.9178999999999999</v>
      </c>
      <c r="CQ183" s="169">
        <v>0</v>
      </c>
      <c r="CR183" s="169"/>
      <c r="CS183" s="169">
        <v>0</v>
      </c>
      <c r="CT183" s="169"/>
      <c r="CU183" s="169"/>
      <c r="CV183" s="169">
        <v>18.323899999999998</v>
      </c>
      <c r="CW183" s="169">
        <v>14.8256</v>
      </c>
      <c r="CX183" s="169">
        <v>1.9011</v>
      </c>
      <c r="CY183" s="169">
        <v>0</v>
      </c>
      <c r="CZ183" s="169">
        <v>0</v>
      </c>
      <c r="DA183" s="169">
        <v>0</v>
      </c>
      <c r="DB183" s="169">
        <v>0</v>
      </c>
      <c r="DC183" s="169">
        <v>0</v>
      </c>
    </row>
    <row r="184" spans="1:107" ht="14.4" x14ac:dyDescent="0.3">
      <c r="A184" s="3" t="s">
        <v>1908</v>
      </c>
      <c r="B184" s="9" t="s">
        <v>1638</v>
      </c>
      <c r="C184" s="9" t="s">
        <v>1652</v>
      </c>
      <c r="D184" s="9" t="s">
        <v>1155</v>
      </c>
      <c r="E184" s="9">
        <v>2012</v>
      </c>
      <c r="F184" s="116">
        <v>2</v>
      </c>
      <c r="G184" s="116">
        <v>5</v>
      </c>
      <c r="H184" s="5"/>
      <c r="I184" s="8">
        <v>0</v>
      </c>
      <c r="J184" s="8">
        <v>20</v>
      </c>
      <c r="K184" s="5" t="s">
        <v>1487</v>
      </c>
      <c r="L184" s="5" t="s">
        <v>798</v>
      </c>
      <c r="N184" s="162" t="s">
        <v>1485</v>
      </c>
      <c r="T184" s="12" t="s">
        <v>1490</v>
      </c>
      <c r="W184" s="3">
        <v>30.556000000000001</v>
      </c>
      <c r="AF184" s="3">
        <v>5.45</v>
      </c>
      <c r="AG184" s="11" t="s">
        <v>274</v>
      </c>
      <c r="AK184" s="3">
        <v>2.76</v>
      </c>
      <c r="AQ184" s="3">
        <v>0</v>
      </c>
      <c r="AR184" s="3">
        <v>1.385</v>
      </c>
      <c r="AS184" s="6">
        <v>1.385</v>
      </c>
      <c r="AV184" s="3">
        <v>0.09</v>
      </c>
      <c r="AX184" s="168">
        <v>15.388888888888889</v>
      </c>
      <c r="AY184" s="111"/>
      <c r="BB184" s="171">
        <v>-20.3</v>
      </c>
      <c r="BC184" s="5" t="s">
        <v>1489</v>
      </c>
      <c r="BE184" s="5">
        <v>2020</v>
      </c>
      <c r="BF184" s="3">
        <v>84.1</v>
      </c>
      <c r="BG184" s="3">
        <v>2.4</v>
      </c>
      <c r="BI184" s="3">
        <v>1.0932999999999999</v>
      </c>
      <c r="BJ184" s="3">
        <v>2.3999999999999998E-3</v>
      </c>
      <c r="BZ184" s="3">
        <v>1.041115</v>
      </c>
      <c r="CA184" s="3">
        <v>0.60445400000000005</v>
      </c>
      <c r="CB184" s="5"/>
      <c r="CC184" s="5"/>
      <c r="CE184" s="12" t="s">
        <v>1491</v>
      </c>
      <c r="CO184" s="169">
        <v>46.919800000000002</v>
      </c>
      <c r="CP184" s="169">
        <v>3.6576</v>
      </c>
      <c r="CQ184" s="169">
        <v>0</v>
      </c>
      <c r="CR184" s="169"/>
      <c r="CS184" s="169">
        <v>0</v>
      </c>
      <c r="CT184" s="169"/>
      <c r="CU184" s="169"/>
      <c r="CV184" s="169">
        <v>19.1038</v>
      </c>
      <c r="CW184" s="169">
        <v>14.1174</v>
      </c>
      <c r="CX184" s="169">
        <v>2.1976</v>
      </c>
      <c r="CY184" s="169">
        <v>0</v>
      </c>
      <c r="CZ184" s="169">
        <v>0</v>
      </c>
      <c r="DA184" s="169">
        <v>0</v>
      </c>
      <c r="DB184" s="169">
        <v>0</v>
      </c>
      <c r="DC184" s="169">
        <v>0</v>
      </c>
    </row>
    <row r="185" spans="1:107" ht="14.4" x14ac:dyDescent="0.3">
      <c r="A185" s="3" t="s">
        <v>1908</v>
      </c>
      <c r="B185" s="9" t="s">
        <v>1638</v>
      </c>
      <c r="C185" s="9" t="s">
        <v>1652</v>
      </c>
      <c r="D185" s="9" t="s">
        <v>1156</v>
      </c>
      <c r="E185" s="9">
        <v>2012</v>
      </c>
      <c r="F185" s="116">
        <v>2</v>
      </c>
      <c r="G185" s="116">
        <v>5</v>
      </c>
      <c r="H185" s="5"/>
      <c r="I185" s="8">
        <v>20</v>
      </c>
      <c r="J185" s="8">
        <v>50</v>
      </c>
      <c r="K185" s="5" t="s">
        <v>1488</v>
      </c>
      <c r="L185" s="5" t="s">
        <v>798</v>
      </c>
      <c r="N185" s="162" t="s">
        <v>1485</v>
      </c>
      <c r="T185" s="12" t="s">
        <v>1490</v>
      </c>
      <c r="W185" s="3">
        <v>38.6</v>
      </c>
      <c r="AF185" s="3">
        <v>4.8600000000000003</v>
      </c>
      <c r="AG185" s="11" t="s">
        <v>274</v>
      </c>
      <c r="AK185" s="3">
        <v>1.46</v>
      </c>
      <c r="AQ185" s="3">
        <v>0</v>
      </c>
      <c r="AR185" s="3">
        <v>1.002</v>
      </c>
      <c r="AS185" s="6">
        <v>1.002</v>
      </c>
      <c r="AV185" s="3">
        <v>7.0000000000000007E-2</v>
      </c>
      <c r="AX185" s="168">
        <v>14.314285714285713</v>
      </c>
      <c r="AY185" s="111"/>
      <c r="BB185" s="171">
        <v>-19.739999999999998</v>
      </c>
      <c r="BC185" s="5" t="s">
        <v>1489</v>
      </c>
      <c r="BE185" s="5">
        <v>2020</v>
      </c>
      <c r="BF185" s="3">
        <v>41.3</v>
      </c>
      <c r="BG185" s="3">
        <v>2.1</v>
      </c>
      <c r="BI185" s="3">
        <v>1.0502</v>
      </c>
      <c r="BJ185" s="3">
        <v>2.0999999999999999E-3</v>
      </c>
      <c r="BZ185" s="3">
        <v>1.680509</v>
      </c>
      <c r="CA185" s="3">
        <v>0.80584900000000004</v>
      </c>
      <c r="CB185" s="5"/>
      <c r="CC185" s="5"/>
      <c r="CE185" s="12" t="s">
        <v>1491</v>
      </c>
      <c r="CO185" s="169">
        <v>59.267299999999999</v>
      </c>
      <c r="CP185" s="169">
        <v>2.0790000000000002</v>
      </c>
      <c r="CQ185" s="169">
        <v>0.503</v>
      </c>
      <c r="CR185" s="169"/>
      <c r="CS185" s="169">
        <v>0</v>
      </c>
      <c r="CT185" s="169"/>
      <c r="CU185" s="169"/>
      <c r="CV185" s="169">
        <v>0</v>
      </c>
      <c r="CW185" s="169">
        <v>8.3513000000000002</v>
      </c>
      <c r="CX185" s="169">
        <v>1.7553000000000001</v>
      </c>
      <c r="CY185" s="169">
        <v>0</v>
      </c>
      <c r="CZ185" s="169">
        <v>7.5057999999999998</v>
      </c>
      <c r="DA185" s="169">
        <v>0</v>
      </c>
      <c r="DB185" s="169">
        <v>0</v>
      </c>
      <c r="DC185" s="169">
        <v>0</v>
      </c>
    </row>
    <row r="186" spans="1:107" ht="14.4" x14ac:dyDescent="0.3">
      <c r="A186" s="3" t="s">
        <v>1908</v>
      </c>
      <c r="B186" s="9" t="s">
        <v>1638</v>
      </c>
      <c r="C186" s="9" t="s">
        <v>1653</v>
      </c>
      <c r="D186" s="9" t="s">
        <v>1157</v>
      </c>
      <c r="E186" s="9">
        <v>2012</v>
      </c>
      <c r="F186" s="116">
        <v>2</v>
      </c>
      <c r="G186" s="116">
        <v>5</v>
      </c>
      <c r="H186" s="5"/>
      <c r="I186" s="8">
        <v>0</v>
      </c>
      <c r="J186" s="8">
        <v>20</v>
      </c>
      <c r="K186" s="5" t="s">
        <v>1487</v>
      </c>
      <c r="L186" s="5" t="s">
        <v>798</v>
      </c>
      <c r="N186" s="162" t="s">
        <v>1485</v>
      </c>
      <c r="T186" s="12" t="s">
        <v>1490</v>
      </c>
      <c r="W186" s="3">
        <v>61.02</v>
      </c>
      <c r="AF186" s="3">
        <v>4.38</v>
      </c>
      <c r="AG186" s="11" t="s">
        <v>274</v>
      </c>
      <c r="AK186" s="3">
        <v>5.57</v>
      </c>
      <c r="AQ186" s="3">
        <v>0</v>
      </c>
      <c r="AR186" s="3">
        <v>3.54</v>
      </c>
      <c r="AS186" s="6">
        <v>3.54</v>
      </c>
      <c r="AV186" s="3">
        <v>0.28999999999999998</v>
      </c>
      <c r="AX186" s="168">
        <v>12.206896551724139</v>
      </c>
      <c r="AY186" s="111"/>
      <c r="BB186" s="171">
        <v>-22.31</v>
      </c>
      <c r="BC186" s="5" t="s">
        <v>1489</v>
      </c>
      <c r="BE186" s="5">
        <v>2020</v>
      </c>
      <c r="BF186" s="3">
        <v>23</v>
      </c>
      <c r="BG186" s="3">
        <v>3.3</v>
      </c>
      <c r="BI186" s="3">
        <v>1.0317000000000001</v>
      </c>
      <c r="BJ186" s="3">
        <v>3.3E-3</v>
      </c>
      <c r="BZ186" s="3">
        <v>4.3568720000000001</v>
      </c>
      <c r="CA186" s="3">
        <v>1.4042330000000001</v>
      </c>
      <c r="CB186" s="5"/>
      <c r="CC186" s="5"/>
      <c r="CE186" s="12" t="s">
        <v>1491</v>
      </c>
      <c r="CO186" s="169">
        <v>46.919800000000002</v>
      </c>
      <c r="CP186" s="169">
        <v>3.6576</v>
      </c>
      <c r="CQ186" s="169">
        <v>0</v>
      </c>
      <c r="CR186" s="169"/>
      <c r="CS186" s="169">
        <v>0</v>
      </c>
      <c r="CT186" s="169"/>
      <c r="CU186" s="169"/>
      <c r="CV186" s="169">
        <v>19.1038</v>
      </c>
      <c r="CW186" s="169">
        <v>14.1174</v>
      </c>
      <c r="CX186" s="169">
        <v>2.1976</v>
      </c>
      <c r="CY186" s="169">
        <v>0</v>
      </c>
      <c r="CZ186" s="169">
        <v>0</v>
      </c>
      <c r="DA186" s="169">
        <v>0</v>
      </c>
      <c r="DB186" s="169">
        <v>0</v>
      </c>
      <c r="DC186" s="169">
        <v>0</v>
      </c>
    </row>
    <row r="187" spans="1:107" ht="14.4" x14ac:dyDescent="0.3">
      <c r="A187" s="3" t="s">
        <v>1908</v>
      </c>
      <c r="B187" s="9" t="s">
        <v>1638</v>
      </c>
      <c r="C187" s="9" t="s">
        <v>1653</v>
      </c>
      <c r="D187" s="9" t="s">
        <v>1158</v>
      </c>
      <c r="E187" s="9">
        <v>2012</v>
      </c>
      <c r="F187" s="116">
        <v>2</v>
      </c>
      <c r="G187" s="116">
        <v>5</v>
      </c>
      <c r="H187" s="5"/>
      <c r="I187" s="8">
        <v>20</v>
      </c>
      <c r="J187" s="8">
        <v>50</v>
      </c>
      <c r="K187" s="5" t="s">
        <v>1488</v>
      </c>
      <c r="L187" s="5" t="s">
        <v>798</v>
      </c>
      <c r="N187" s="162" t="s">
        <v>1485</v>
      </c>
      <c r="T187" s="12" t="s">
        <v>1490</v>
      </c>
      <c r="W187" s="3">
        <v>42.844000000000001</v>
      </c>
      <c r="AF187" s="3">
        <v>4.33</v>
      </c>
      <c r="AG187" s="11" t="s">
        <v>274</v>
      </c>
      <c r="AK187" s="3">
        <v>3.34</v>
      </c>
      <c r="AQ187" s="3">
        <v>0</v>
      </c>
      <c r="AR187" s="3">
        <v>1.7170000000000001</v>
      </c>
      <c r="AS187" s="6">
        <v>1.7170000000000001</v>
      </c>
      <c r="AV187" s="3">
        <v>0.14000000000000001</v>
      </c>
      <c r="AX187" s="168">
        <v>12.264285714285714</v>
      </c>
      <c r="AY187" s="111"/>
      <c r="BB187" s="171">
        <v>-21.2</v>
      </c>
      <c r="BC187" s="5" t="s">
        <v>1489</v>
      </c>
      <c r="BE187" s="5">
        <v>2020</v>
      </c>
      <c r="BF187" s="3">
        <v>16.3</v>
      </c>
      <c r="BG187" s="3">
        <v>2</v>
      </c>
      <c r="BI187" s="3">
        <v>1.0248999999999999</v>
      </c>
      <c r="BJ187" s="3">
        <v>2E-3</v>
      </c>
      <c r="BZ187" s="3">
        <v>2.6969510000000003</v>
      </c>
      <c r="CA187" s="3">
        <v>0.86058100000000004</v>
      </c>
      <c r="CB187" s="5"/>
      <c r="CC187" s="5"/>
      <c r="CE187" s="12" t="s">
        <v>1491</v>
      </c>
      <c r="CO187" s="169">
        <v>59.267299999999999</v>
      </c>
      <c r="CP187" s="169">
        <v>2.0790000000000002</v>
      </c>
      <c r="CQ187" s="169">
        <v>0.503</v>
      </c>
      <c r="CR187" s="169"/>
      <c r="CS187" s="169">
        <v>0</v>
      </c>
      <c r="CT187" s="169"/>
      <c r="CU187" s="169"/>
      <c r="CV187" s="169">
        <v>0</v>
      </c>
      <c r="CW187" s="169">
        <v>8.3513000000000002</v>
      </c>
      <c r="CX187" s="169">
        <v>1.7553000000000001</v>
      </c>
      <c r="CY187" s="169">
        <v>0</v>
      </c>
      <c r="CZ187" s="169">
        <v>7.5057999999999998</v>
      </c>
      <c r="DA187" s="169">
        <v>0</v>
      </c>
      <c r="DB187" s="169">
        <v>0</v>
      </c>
      <c r="DC187" s="169">
        <v>0</v>
      </c>
    </row>
    <row r="188" spans="1:107" ht="14.4" x14ac:dyDescent="0.3">
      <c r="A188" s="3" t="s">
        <v>1908</v>
      </c>
      <c r="B188" s="9" t="s">
        <v>1654</v>
      </c>
      <c r="C188" s="9" t="s">
        <v>1658</v>
      </c>
      <c r="D188" s="9" t="s">
        <v>1159</v>
      </c>
      <c r="E188" s="9">
        <v>2012</v>
      </c>
      <c r="F188" s="116">
        <v>2</v>
      </c>
      <c r="G188" s="116">
        <v>8</v>
      </c>
      <c r="H188" s="5"/>
      <c r="I188" s="8">
        <v>0</v>
      </c>
      <c r="J188" s="8">
        <v>20</v>
      </c>
      <c r="K188" s="5" t="s">
        <v>1487</v>
      </c>
      <c r="L188" s="5" t="s">
        <v>798</v>
      </c>
      <c r="N188" s="162" t="s">
        <v>1485</v>
      </c>
      <c r="T188" s="12" t="s">
        <v>1490</v>
      </c>
      <c r="W188" s="3">
        <v>58.561999999999998</v>
      </c>
      <c r="AF188" s="3">
        <v>6.43</v>
      </c>
      <c r="AG188" s="11" t="s">
        <v>274</v>
      </c>
      <c r="AK188" s="3">
        <v>12.26</v>
      </c>
      <c r="AQ188" s="3">
        <v>0</v>
      </c>
      <c r="AR188" s="3">
        <v>2.5710000000000002</v>
      </c>
      <c r="AS188" s="6">
        <v>2.5710000000000002</v>
      </c>
      <c r="AV188" s="3">
        <v>0.2</v>
      </c>
      <c r="AX188" s="168">
        <v>12.855</v>
      </c>
      <c r="AY188" s="111"/>
      <c r="BB188" s="171">
        <v>-15.84</v>
      </c>
      <c r="BC188" s="5" t="s">
        <v>1489</v>
      </c>
      <c r="BE188" s="5">
        <v>2020</v>
      </c>
      <c r="BF188" s="3">
        <v>-6.9</v>
      </c>
      <c r="BG188" s="3">
        <v>2</v>
      </c>
      <c r="BI188" s="3">
        <v>1.0015000000000001</v>
      </c>
      <c r="BJ188" s="3">
        <v>2E-3</v>
      </c>
      <c r="BZ188" s="3">
        <v>5.0018470000000006</v>
      </c>
      <c r="CA188" s="3">
        <v>1.2104239999999999</v>
      </c>
      <c r="CB188" s="5"/>
      <c r="CC188" s="5"/>
      <c r="CE188" s="12" t="s">
        <v>1491</v>
      </c>
      <c r="CO188" s="169">
        <v>59.927</v>
      </c>
      <c r="CP188" s="169">
        <v>2.0718999999999999</v>
      </c>
      <c r="CQ188" s="169">
        <v>0</v>
      </c>
      <c r="CR188" s="169"/>
      <c r="CS188" s="169">
        <v>0</v>
      </c>
      <c r="CT188" s="169"/>
      <c r="CU188" s="169"/>
      <c r="CV188" s="169">
        <v>7.8647999999999998</v>
      </c>
      <c r="CW188" s="169">
        <v>13.571300000000001</v>
      </c>
      <c r="CX188" s="169">
        <v>2.0182000000000002</v>
      </c>
      <c r="CY188" s="169">
        <v>0</v>
      </c>
      <c r="CZ188" s="169">
        <v>3.7919</v>
      </c>
      <c r="DA188" s="169">
        <v>0</v>
      </c>
      <c r="DB188" s="169">
        <v>1.4083000000000001</v>
      </c>
      <c r="DC188" s="169">
        <v>0</v>
      </c>
    </row>
    <row r="189" spans="1:107" ht="14.4" x14ac:dyDescent="0.3">
      <c r="A189" s="3" t="s">
        <v>1908</v>
      </c>
      <c r="B189" s="9" t="s">
        <v>1654</v>
      </c>
      <c r="C189" s="9" t="s">
        <v>1658</v>
      </c>
      <c r="D189" s="9" t="s">
        <v>1160</v>
      </c>
      <c r="E189" s="9">
        <v>2012</v>
      </c>
      <c r="F189" s="116">
        <v>2</v>
      </c>
      <c r="G189" s="116">
        <v>8</v>
      </c>
      <c r="H189" s="5"/>
      <c r="I189" s="8">
        <v>20</v>
      </c>
      <c r="J189" s="8">
        <v>50</v>
      </c>
      <c r="K189" s="5" t="s">
        <v>1488</v>
      </c>
      <c r="L189" s="5" t="s">
        <v>798</v>
      </c>
      <c r="N189" s="162" t="s">
        <v>1485</v>
      </c>
      <c r="T189" s="12" t="s">
        <v>1490</v>
      </c>
      <c r="W189" s="3">
        <v>71.477999999999994</v>
      </c>
      <c r="AF189" s="3">
        <v>6</v>
      </c>
      <c r="AG189" s="11" t="s">
        <v>274</v>
      </c>
      <c r="AK189" s="3">
        <v>7.04</v>
      </c>
      <c r="AQ189" s="3">
        <v>0</v>
      </c>
      <c r="AR189" s="3">
        <v>0.87570000000000003</v>
      </c>
      <c r="AS189" s="6">
        <v>0.876</v>
      </c>
      <c r="AV189" s="3">
        <v>0.08</v>
      </c>
      <c r="AX189" s="168">
        <v>10.946250000000001</v>
      </c>
      <c r="AY189" s="111"/>
      <c r="BB189" s="171">
        <v>-17.5</v>
      </c>
      <c r="BC189" s="5" t="s">
        <v>1489</v>
      </c>
      <c r="BE189" s="5">
        <v>2020</v>
      </c>
      <c r="BF189" s="3">
        <v>-153.1</v>
      </c>
      <c r="BG189" s="3">
        <v>1.7</v>
      </c>
      <c r="BI189" s="3">
        <v>0.85409999999999997</v>
      </c>
      <c r="BJ189" s="3">
        <v>1.6999999999999999E-3</v>
      </c>
      <c r="BZ189" s="3">
        <v>5.144107</v>
      </c>
      <c r="CA189" s="3">
        <v>0.9310989999999999</v>
      </c>
      <c r="CB189" s="5"/>
      <c r="CC189" s="5"/>
      <c r="CE189" s="12" t="s">
        <v>1491</v>
      </c>
      <c r="CO189" s="169">
        <v>73.581000000000003</v>
      </c>
      <c r="CP189" s="169">
        <v>2.0196999999999998</v>
      </c>
      <c r="CQ189" s="169">
        <v>0</v>
      </c>
      <c r="CR189" s="169"/>
      <c r="CS189" s="169">
        <v>0</v>
      </c>
      <c r="CT189" s="169"/>
      <c r="CU189" s="169"/>
      <c r="CV189" s="169">
        <v>5.4570999999999996</v>
      </c>
      <c r="CW189" s="169">
        <v>9.0044000000000004</v>
      </c>
      <c r="CX189" s="169">
        <v>1.4379999999999999</v>
      </c>
      <c r="CY189" s="169">
        <v>0</v>
      </c>
      <c r="CZ189" s="169">
        <v>2.4169</v>
      </c>
      <c r="DA189" s="169">
        <v>0</v>
      </c>
      <c r="DB189" s="169">
        <v>0</v>
      </c>
      <c r="DC189" s="169">
        <v>0</v>
      </c>
    </row>
    <row r="190" spans="1:107" ht="14.4" x14ac:dyDescent="0.3">
      <c r="A190" s="3" t="s">
        <v>1908</v>
      </c>
      <c r="B190" s="9" t="s">
        <v>1654</v>
      </c>
      <c r="C190" s="9" t="s">
        <v>1659</v>
      </c>
      <c r="D190" s="9" t="s">
        <v>1161</v>
      </c>
      <c r="E190" s="9">
        <v>2012</v>
      </c>
      <c r="F190" s="116">
        <v>2</v>
      </c>
      <c r="G190" s="116">
        <v>8</v>
      </c>
      <c r="H190" s="5"/>
      <c r="I190" s="8">
        <v>0</v>
      </c>
      <c r="J190" s="8">
        <v>20</v>
      </c>
      <c r="K190" s="5" t="s">
        <v>1487</v>
      </c>
      <c r="L190" s="5" t="s">
        <v>798</v>
      </c>
      <c r="N190" s="162" t="s">
        <v>1485</v>
      </c>
      <c r="T190" s="12" t="s">
        <v>1490</v>
      </c>
      <c r="W190" s="3">
        <v>73.013999999999996</v>
      </c>
      <c r="AF190" s="3">
        <v>6.47</v>
      </c>
      <c r="AG190" s="11" t="s">
        <v>274</v>
      </c>
      <c r="AK190" s="3">
        <v>17.309999999999999</v>
      </c>
      <c r="AQ190" s="3">
        <v>0</v>
      </c>
      <c r="AR190" s="3">
        <v>4.125</v>
      </c>
      <c r="AS190" s="6">
        <v>4.125</v>
      </c>
      <c r="AV190" s="3">
        <v>0.3</v>
      </c>
      <c r="AX190" s="168">
        <v>13.75</v>
      </c>
      <c r="AY190" s="111"/>
      <c r="BB190" s="171">
        <v>-19.54</v>
      </c>
      <c r="BC190" s="5" t="s">
        <v>1489</v>
      </c>
      <c r="BE190" s="5">
        <v>2020</v>
      </c>
      <c r="BF190" s="3">
        <v>32.700000000000003</v>
      </c>
      <c r="BG190" s="3">
        <v>3.4</v>
      </c>
      <c r="BI190" s="3">
        <v>1.0415000000000001</v>
      </c>
      <c r="BJ190" s="3">
        <v>3.3999999999999998E-3</v>
      </c>
      <c r="BZ190" s="3">
        <v>2.8352690000000003</v>
      </c>
      <c r="CA190" s="3">
        <v>2.4679720000000001</v>
      </c>
      <c r="CB190" s="5"/>
      <c r="CC190" s="5"/>
      <c r="CE190" s="12" t="s">
        <v>1491</v>
      </c>
      <c r="CO190" s="169">
        <v>59.927</v>
      </c>
      <c r="CP190" s="169">
        <v>2.0718999999999999</v>
      </c>
      <c r="CQ190" s="169">
        <v>0</v>
      </c>
      <c r="CR190" s="169"/>
      <c r="CS190" s="169">
        <v>0</v>
      </c>
      <c r="CT190" s="169"/>
      <c r="CU190" s="169"/>
      <c r="CV190" s="169">
        <v>7.8647999999999998</v>
      </c>
      <c r="CW190" s="169">
        <v>13.571300000000001</v>
      </c>
      <c r="CX190" s="169">
        <v>2.0182000000000002</v>
      </c>
      <c r="CY190" s="169">
        <v>0</v>
      </c>
      <c r="CZ190" s="169">
        <v>3.7919</v>
      </c>
      <c r="DA190" s="169">
        <v>0</v>
      </c>
      <c r="DB190" s="169">
        <v>1.4083000000000001</v>
      </c>
      <c r="DC190" s="169">
        <v>0</v>
      </c>
    </row>
    <row r="191" spans="1:107" ht="14.4" x14ac:dyDescent="0.3">
      <c r="A191" s="3" t="s">
        <v>1908</v>
      </c>
      <c r="B191" s="9" t="s">
        <v>1654</v>
      </c>
      <c r="C191" s="9" t="s">
        <v>1659</v>
      </c>
      <c r="D191" s="9" t="s">
        <v>1162</v>
      </c>
      <c r="E191" s="9">
        <v>2012</v>
      </c>
      <c r="F191" s="116">
        <v>2</v>
      </c>
      <c r="G191" s="116">
        <v>8</v>
      </c>
      <c r="H191" s="5"/>
      <c r="I191" s="8">
        <v>20</v>
      </c>
      <c r="J191" s="8">
        <v>50</v>
      </c>
      <c r="K191" s="5" t="s">
        <v>1488</v>
      </c>
      <c r="L191" s="5" t="s">
        <v>798</v>
      </c>
      <c r="N191" s="162" t="s">
        <v>1485</v>
      </c>
      <c r="T191" s="12" t="s">
        <v>1490</v>
      </c>
      <c r="W191" s="3">
        <v>85.212000000000003</v>
      </c>
      <c r="AF191" s="3">
        <v>6.05</v>
      </c>
      <c r="AG191" s="11" t="s">
        <v>274</v>
      </c>
      <c r="AK191" s="3">
        <v>11.74</v>
      </c>
      <c r="AQ191" s="3">
        <v>0</v>
      </c>
      <c r="AR191" s="3">
        <v>2.504</v>
      </c>
      <c r="AS191" s="6">
        <v>2.504</v>
      </c>
      <c r="AV191" s="3">
        <v>0.18</v>
      </c>
      <c r="AX191" s="168">
        <v>13.911111111111111</v>
      </c>
      <c r="AY191" s="111"/>
      <c r="BB191" s="171">
        <v>-15.27</v>
      </c>
      <c r="BC191" s="5" t="s">
        <v>1489</v>
      </c>
      <c r="BE191" s="5">
        <v>2020</v>
      </c>
      <c r="BF191" s="3">
        <v>-35.9</v>
      </c>
      <c r="BG191" s="3">
        <v>1.9</v>
      </c>
      <c r="BI191" s="3">
        <v>0.97230000000000005</v>
      </c>
      <c r="BJ191" s="3">
        <v>1.9E-3</v>
      </c>
      <c r="BZ191" s="3">
        <v>3.1156959999999998</v>
      </c>
      <c r="CA191" s="3">
        <v>2.5152380000000001</v>
      </c>
      <c r="CB191" s="5"/>
      <c r="CC191" s="5"/>
      <c r="CE191" s="12" t="s">
        <v>1491</v>
      </c>
      <c r="CO191" s="169">
        <v>73.581000000000003</v>
      </c>
      <c r="CP191" s="169">
        <v>2.0196999999999998</v>
      </c>
      <c r="CQ191" s="169">
        <v>0</v>
      </c>
      <c r="CR191" s="169"/>
      <c r="CS191" s="169">
        <v>0</v>
      </c>
      <c r="CT191" s="169"/>
      <c r="CU191" s="169"/>
      <c r="CV191" s="169">
        <v>5.4570999999999996</v>
      </c>
      <c r="CW191" s="169">
        <v>9.0044000000000004</v>
      </c>
      <c r="CX191" s="169">
        <v>1.4379999999999999</v>
      </c>
      <c r="CY191" s="169">
        <v>0</v>
      </c>
      <c r="CZ191" s="169">
        <v>2.4169</v>
      </c>
      <c r="DA191" s="169">
        <v>0</v>
      </c>
      <c r="DB191" s="169">
        <v>0</v>
      </c>
      <c r="DC191" s="169">
        <v>0</v>
      </c>
    </row>
    <row r="192" spans="1:107" ht="14.4" x14ac:dyDescent="0.3">
      <c r="A192" s="3" t="s">
        <v>1908</v>
      </c>
      <c r="B192" s="9" t="s">
        <v>1655</v>
      </c>
      <c r="C192" s="9" t="s">
        <v>1660</v>
      </c>
      <c r="D192" s="9" t="s">
        <v>1163</v>
      </c>
      <c r="E192" s="9">
        <v>2012</v>
      </c>
      <c r="F192" s="116">
        <v>2</v>
      </c>
      <c r="G192" s="116">
        <v>10</v>
      </c>
      <c r="H192" s="5"/>
      <c r="I192" s="8">
        <v>0</v>
      </c>
      <c r="J192" s="8">
        <v>20</v>
      </c>
      <c r="K192" s="5" t="s">
        <v>1487</v>
      </c>
      <c r="L192" s="5" t="s">
        <v>798</v>
      </c>
      <c r="N192" s="162" t="s">
        <v>1485</v>
      </c>
      <c r="T192" s="12" t="s">
        <v>1490</v>
      </c>
      <c r="W192" s="3">
        <v>63.404499999999999</v>
      </c>
      <c r="AF192" s="3">
        <v>5.97</v>
      </c>
      <c r="AG192" s="11" t="s">
        <v>274</v>
      </c>
      <c r="AK192" s="3">
        <v>5.85</v>
      </c>
      <c r="AQ192" s="3">
        <v>0</v>
      </c>
      <c r="AR192" s="3">
        <v>1.6870000000000001</v>
      </c>
      <c r="AS192" s="6">
        <v>1.6870000000000001</v>
      </c>
      <c r="AV192" s="3">
        <v>0.13</v>
      </c>
      <c r="AX192" s="168">
        <v>12.976923076923077</v>
      </c>
      <c r="AY192" s="111"/>
      <c r="BB192" s="171">
        <v>-17.05</v>
      </c>
      <c r="BC192" s="5" t="s">
        <v>1489</v>
      </c>
      <c r="BE192" s="5">
        <v>2020</v>
      </c>
      <c r="BF192" s="3">
        <v>3.4</v>
      </c>
      <c r="BG192" s="3">
        <v>2.2000000000000002</v>
      </c>
      <c r="BI192" s="3">
        <v>1.0119</v>
      </c>
      <c r="BJ192" s="3">
        <v>2.2000000000000001E-3</v>
      </c>
      <c r="BZ192" s="3">
        <v>2.226893</v>
      </c>
      <c r="CA192" s="3">
        <v>1.6464539999999999</v>
      </c>
      <c r="CB192" s="5"/>
      <c r="CC192" s="5"/>
      <c r="CE192" s="12" t="s">
        <v>1491</v>
      </c>
      <c r="CO192" s="169">
        <v>60.685299999999998</v>
      </c>
      <c r="CP192" s="169">
        <v>1.6504000000000001</v>
      </c>
      <c r="CQ192" s="169">
        <v>0</v>
      </c>
      <c r="CR192" s="169"/>
      <c r="CS192" s="169">
        <v>0</v>
      </c>
      <c r="CT192" s="169"/>
      <c r="CU192" s="169"/>
      <c r="CV192" s="169">
        <v>0</v>
      </c>
      <c r="CW192" s="169">
        <v>19.6312</v>
      </c>
      <c r="CX192" s="169">
        <v>0</v>
      </c>
      <c r="CY192" s="169">
        <v>0</v>
      </c>
      <c r="CZ192" s="169">
        <v>5.0454999999999997</v>
      </c>
      <c r="DA192" s="169">
        <v>0</v>
      </c>
      <c r="DB192" s="169">
        <v>3.2946</v>
      </c>
      <c r="DC192" s="169">
        <v>0</v>
      </c>
    </row>
    <row r="193" spans="1:107" ht="14.4" x14ac:dyDescent="0.3">
      <c r="A193" s="3" t="s">
        <v>1908</v>
      </c>
      <c r="B193" s="9" t="s">
        <v>1655</v>
      </c>
      <c r="C193" s="9" t="s">
        <v>1660</v>
      </c>
      <c r="D193" s="9" t="s">
        <v>1164</v>
      </c>
      <c r="E193" s="9">
        <v>2012</v>
      </c>
      <c r="F193" s="116">
        <v>2</v>
      </c>
      <c r="G193" s="116">
        <v>10</v>
      </c>
      <c r="H193" s="5"/>
      <c r="I193" s="8">
        <v>20</v>
      </c>
      <c r="J193" s="8">
        <v>50</v>
      </c>
      <c r="K193" s="5" t="s">
        <v>1488</v>
      </c>
      <c r="L193" s="5" t="s">
        <v>798</v>
      </c>
      <c r="N193" s="162" t="s">
        <v>1485</v>
      </c>
      <c r="T193" s="12" t="s">
        <v>1490</v>
      </c>
      <c r="W193" s="3">
        <v>79.641000000000005</v>
      </c>
      <c r="AF193" s="3">
        <v>5.8</v>
      </c>
      <c r="AG193" s="11" t="s">
        <v>274</v>
      </c>
      <c r="AK193" s="3">
        <v>4.66</v>
      </c>
      <c r="AQ193" s="3">
        <v>0</v>
      </c>
      <c r="AR193" s="3">
        <v>1.046</v>
      </c>
      <c r="AS193" s="6">
        <v>1.046</v>
      </c>
      <c r="AV193" s="3">
        <v>0.09</v>
      </c>
      <c r="AX193" s="168">
        <v>11.622222222222224</v>
      </c>
      <c r="AY193" s="111"/>
      <c r="BB193" s="171">
        <v>-16.46</v>
      </c>
      <c r="BC193" s="5" t="s">
        <v>1489</v>
      </c>
      <c r="BE193" s="5">
        <v>2020</v>
      </c>
      <c r="BF193" s="3">
        <v>-75.7</v>
      </c>
      <c r="BG193" s="3">
        <v>1.8</v>
      </c>
      <c r="BI193" s="3">
        <v>0.93210000000000004</v>
      </c>
      <c r="BJ193" s="3">
        <v>1.8E-3</v>
      </c>
      <c r="BZ193" s="3">
        <v>2.158531</v>
      </c>
      <c r="CA193" s="3">
        <v>1.3324920000000002</v>
      </c>
      <c r="CB193" s="5"/>
      <c r="CC193" s="5"/>
      <c r="CE193" s="12" t="s">
        <v>1491</v>
      </c>
      <c r="CO193" s="169">
        <v>36.5899</v>
      </c>
      <c r="CP193" s="169">
        <v>1.3445</v>
      </c>
      <c r="CQ193" s="169">
        <v>0</v>
      </c>
      <c r="CR193" s="169"/>
      <c r="CS193" s="169">
        <v>0</v>
      </c>
      <c r="CT193" s="169"/>
      <c r="CU193" s="169"/>
      <c r="CV193" s="169">
        <v>0</v>
      </c>
      <c r="CW193" s="169">
        <v>35.808300000000003</v>
      </c>
      <c r="CX193" s="169">
        <v>0</v>
      </c>
      <c r="CY193" s="169">
        <v>0</v>
      </c>
      <c r="CZ193" s="169">
        <v>9.0711000000000013</v>
      </c>
      <c r="DA193" s="169">
        <v>0</v>
      </c>
      <c r="DB193" s="169">
        <v>4.0290999999999997</v>
      </c>
      <c r="DC193" s="169">
        <v>0</v>
      </c>
    </row>
    <row r="194" spans="1:107" ht="14.4" x14ac:dyDescent="0.3">
      <c r="A194" s="3" t="s">
        <v>1908</v>
      </c>
      <c r="B194" s="9" t="s">
        <v>1655</v>
      </c>
      <c r="C194" s="9" t="s">
        <v>1661</v>
      </c>
      <c r="D194" s="9" t="s">
        <v>1165</v>
      </c>
      <c r="E194" s="9">
        <v>2012</v>
      </c>
      <c r="F194" s="116">
        <v>2</v>
      </c>
      <c r="G194" s="116">
        <v>10</v>
      </c>
      <c r="H194" s="5"/>
      <c r="I194" s="8">
        <v>0</v>
      </c>
      <c r="J194" s="8">
        <v>20</v>
      </c>
      <c r="K194" s="5" t="s">
        <v>1487</v>
      </c>
      <c r="L194" s="5" t="s">
        <v>798</v>
      </c>
      <c r="N194" s="162" t="s">
        <v>1485</v>
      </c>
      <c r="T194" s="12" t="s">
        <v>1490</v>
      </c>
      <c r="W194" s="3">
        <v>39.905999999999999</v>
      </c>
      <c r="AF194" s="3">
        <v>4.87</v>
      </c>
      <c r="AG194" s="11" t="s">
        <v>274</v>
      </c>
      <c r="AK194" s="3">
        <v>4.75</v>
      </c>
      <c r="AQ194" s="3">
        <v>0</v>
      </c>
      <c r="AR194" s="3">
        <v>4.0430000000000001</v>
      </c>
      <c r="AS194" s="6">
        <v>4.0430000000000001</v>
      </c>
      <c r="AV194" s="3">
        <v>0.32</v>
      </c>
      <c r="AX194" s="168">
        <v>12.634375</v>
      </c>
      <c r="AY194" s="111"/>
      <c r="BB194" s="171">
        <v>-22.66</v>
      </c>
      <c r="BC194" s="5" t="s">
        <v>1489</v>
      </c>
      <c r="BE194" s="5">
        <v>2020</v>
      </c>
      <c r="BF194" s="3">
        <v>50.1</v>
      </c>
      <c r="BG194" s="3">
        <v>1.7</v>
      </c>
      <c r="BI194" s="3">
        <v>1.0589999999999999</v>
      </c>
      <c r="BJ194" s="3">
        <v>1.6999999999999999E-3</v>
      </c>
      <c r="BZ194" s="3">
        <v>3.9311199999999999</v>
      </c>
      <c r="CA194" s="3">
        <v>0.961229</v>
      </c>
      <c r="CB194" s="5"/>
      <c r="CC194" s="5"/>
      <c r="CE194" s="12" t="s">
        <v>1491</v>
      </c>
      <c r="CO194" s="169">
        <v>60.685299999999998</v>
      </c>
      <c r="CP194" s="169">
        <v>1.6504000000000001</v>
      </c>
      <c r="CQ194" s="169">
        <v>0</v>
      </c>
      <c r="CR194" s="169"/>
      <c r="CS194" s="169">
        <v>0</v>
      </c>
      <c r="CT194" s="169"/>
      <c r="CU194" s="169"/>
      <c r="CV194" s="169">
        <v>0</v>
      </c>
      <c r="CW194" s="169">
        <v>19.6312</v>
      </c>
      <c r="CX194" s="169">
        <v>0</v>
      </c>
      <c r="CY194" s="169">
        <v>0</v>
      </c>
      <c r="CZ194" s="169">
        <v>5.0454999999999997</v>
      </c>
      <c r="DA194" s="169">
        <v>0</v>
      </c>
      <c r="DB194" s="169">
        <v>3.2946</v>
      </c>
      <c r="DC194" s="169">
        <v>0</v>
      </c>
    </row>
    <row r="195" spans="1:107" ht="14.4" x14ac:dyDescent="0.3">
      <c r="A195" s="3" t="s">
        <v>1908</v>
      </c>
      <c r="B195" s="9" t="s">
        <v>1655</v>
      </c>
      <c r="C195" s="9" t="s">
        <v>1661</v>
      </c>
      <c r="D195" s="9" t="s">
        <v>1166</v>
      </c>
      <c r="E195" s="9">
        <v>2012</v>
      </c>
      <c r="F195" s="116">
        <v>2</v>
      </c>
      <c r="G195" s="116">
        <v>10</v>
      </c>
      <c r="H195" s="5"/>
      <c r="I195" s="8">
        <v>20</v>
      </c>
      <c r="J195" s="8">
        <v>50</v>
      </c>
      <c r="K195" s="5" t="s">
        <v>1488</v>
      </c>
      <c r="L195" s="5" t="s">
        <v>798</v>
      </c>
      <c r="N195" s="162" t="s">
        <v>1485</v>
      </c>
      <c r="T195" s="12" t="s">
        <v>1490</v>
      </c>
      <c r="W195" s="3">
        <v>36.499000000000002</v>
      </c>
      <c r="AF195" s="3">
        <v>4.76</v>
      </c>
      <c r="AG195" s="11" t="s">
        <v>274</v>
      </c>
      <c r="AK195" s="3">
        <v>2.4500000000000002</v>
      </c>
      <c r="AQ195" s="3">
        <v>0</v>
      </c>
      <c r="AR195" s="3">
        <v>1.127</v>
      </c>
      <c r="AS195" s="6">
        <v>1.127</v>
      </c>
      <c r="AV195" s="3">
        <v>0.09</v>
      </c>
      <c r="AX195" s="168">
        <v>12.522222222222222</v>
      </c>
      <c r="AY195" s="111"/>
      <c r="BB195" s="171">
        <v>-21.93</v>
      </c>
      <c r="BC195" s="5" t="s">
        <v>1489</v>
      </c>
      <c r="BE195" s="5">
        <v>2020</v>
      </c>
      <c r="BF195" s="3">
        <v>-26.6</v>
      </c>
      <c r="BG195" s="3">
        <v>1.8</v>
      </c>
      <c r="BI195" s="3">
        <v>0.98160000000000003</v>
      </c>
      <c r="BJ195" s="3">
        <v>1.8E-3</v>
      </c>
      <c r="BZ195" s="3">
        <v>1.3587530000000001</v>
      </c>
      <c r="CA195" s="3">
        <v>0.54538999999999993</v>
      </c>
      <c r="CB195" s="5"/>
      <c r="CC195" s="5"/>
      <c r="CE195" s="12" t="s">
        <v>1491</v>
      </c>
      <c r="CO195" s="169">
        <v>36.5899</v>
      </c>
      <c r="CP195" s="169">
        <v>1.3445</v>
      </c>
      <c r="CQ195" s="169">
        <v>0</v>
      </c>
      <c r="CR195" s="169"/>
      <c r="CS195" s="169">
        <v>0</v>
      </c>
      <c r="CT195" s="169"/>
      <c r="CU195" s="169"/>
      <c r="CV195" s="169">
        <v>0</v>
      </c>
      <c r="CW195" s="169">
        <v>35.808300000000003</v>
      </c>
      <c r="CX195" s="169">
        <v>0</v>
      </c>
      <c r="CY195" s="169">
        <v>0</v>
      </c>
      <c r="CZ195" s="169">
        <v>9.0711000000000013</v>
      </c>
      <c r="DA195" s="169">
        <v>0</v>
      </c>
      <c r="DB195" s="169">
        <v>4.0290999999999997</v>
      </c>
      <c r="DC195" s="169">
        <v>0</v>
      </c>
    </row>
    <row r="196" spans="1:107" ht="14.4" x14ac:dyDescent="0.3">
      <c r="A196" s="3" t="s">
        <v>1908</v>
      </c>
      <c r="B196" s="9" t="s">
        <v>1655</v>
      </c>
      <c r="C196" s="9" t="s">
        <v>1662</v>
      </c>
      <c r="D196" s="9" t="s">
        <v>1167</v>
      </c>
      <c r="E196" s="9">
        <v>2012</v>
      </c>
      <c r="F196" s="116">
        <v>2</v>
      </c>
      <c r="G196" s="116">
        <v>10</v>
      </c>
      <c r="I196" s="8">
        <v>0</v>
      </c>
      <c r="J196" s="8">
        <v>20</v>
      </c>
      <c r="K196" s="5" t="s">
        <v>1487</v>
      </c>
      <c r="L196" s="5" t="s">
        <v>798</v>
      </c>
      <c r="N196" s="162" t="s">
        <v>1485</v>
      </c>
      <c r="T196" s="12" t="s">
        <v>1490</v>
      </c>
      <c r="W196" s="3">
        <v>25.902000000000001</v>
      </c>
      <c r="AF196" s="3">
        <v>5.39</v>
      </c>
      <c r="AG196" s="11" t="s">
        <v>274</v>
      </c>
      <c r="AK196" s="3">
        <v>2.71</v>
      </c>
      <c r="AQ196" s="3">
        <v>0</v>
      </c>
      <c r="AR196" s="3">
        <v>1.51</v>
      </c>
      <c r="AS196" s="6">
        <v>1.51</v>
      </c>
      <c r="AV196" s="3">
        <v>0.12</v>
      </c>
      <c r="AX196" s="168">
        <v>12.583333333333334</v>
      </c>
      <c r="AY196" s="111"/>
      <c r="BB196" s="171">
        <v>-20.47</v>
      </c>
      <c r="BC196" s="5" t="s">
        <v>1489</v>
      </c>
      <c r="BE196" s="5">
        <v>2020</v>
      </c>
      <c r="BF196" s="3">
        <v>46.8</v>
      </c>
      <c r="BG196" s="3">
        <v>2.2000000000000002</v>
      </c>
      <c r="BI196" s="3">
        <v>1.0558000000000001</v>
      </c>
      <c r="BJ196" s="3">
        <v>2.2000000000000001E-3</v>
      </c>
      <c r="BZ196" s="3">
        <v>1.9997100000000001</v>
      </c>
      <c r="CA196" s="3">
        <v>0.95704400000000001</v>
      </c>
      <c r="CB196" s="5"/>
      <c r="CC196" s="5"/>
      <c r="CE196" s="12" t="s">
        <v>1491</v>
      </c>
      <c r="CO196" s="169">
        <v>60.685299999999998</v>
      </c>
      <c r="CP196" s="169">
        <v>1.6504000000000001</v>
      </c>
      <c r="CQ196" s="169">
        <v>0</v>
      </c>
      <c r="CR196" s="169"/>
      <c r="CS196" s="169">
        <v>0</v>
      </c>
      <c r="CT196" s="169"/>
      <c r="CU196" s="169"/>
      <c r="CV196" s="169">
        <v>0</v>
      </c>
      <c r="CW196" s="169">
        <v>19.6312</v>
      </c>
      <c r="CX196" s="169">
        <v>0</v>
      </c>
      <c r="CY196" s="169">
        <v>0</v>
      </c>
      <c r="CZ196" s="169">
        <v>5.0454999999999997</v>
      </c>
      <c r="DA196" s="169">
        <v>0</v>
      </c>
      <c r="DB196" s="169">
        <v>3.2946</v>
      </c>
      <c r="DC196" s="169">
        <v>0</v>
      </c>
    </row>
    <row r="197" spans="1:107" ht="14.4" x14ac:dyDescent="0.3">
      <c r="A197" s="3" t="s">
        <v>1908</v>
      </c>
      <c r="B197" s="9" t="s">
        <v>1655</v>
      </c>
      <c r="C197" s="9" t="s">
        <v>1662</v>
      </c>
      <c r="D197" s="9" t="s">
        <v>1168</v>
      </c>
      <c r="E197" s="9">
        <v>2012</v>
      </c>
      <c r="F197" s="116">
        <v>2</v>
      </c>
      <c r="G197" s="116">
        <v>10</v>
      </c>
      <c r="I197" s="8">
        <v>20</v>
      </c>
      <c r="J197" s="8">
        <v>50</v>
      </c>
      <c r="K197" s="5" t="s">
        <v>1488</v>
      </c>
      <c r="L197" s="5" t="s">
        <v>798</v>
      </c>
      <c r="N197" s="162" t="s">
        <v>1485</v>
      </c>
      <c r="T197" s="12" t="s">
        <v>1490</v>
      </c>
      <c r="W197" s="3">
        <v>24.443999999999999</v>
      </c>
      <c r="AF197" s="3">
        <v>5.34</v>
      </c>
      <c r="AG197" s="11" t="s">
        <v>274</v>
      </c>
      <c r="AK197" s="3">
        <v>0.81</v>
      </c>
      <c r="AQ197" s="3">
        <v>0</v>
      </c>
      <c r="AR197" s="3">
        <v>0.52510000000000001</v>
      </c>
      <c r="AS197" s="6">
        <v>0.52500000000000002</v>
      </c>
      <c r="AV197" s="3">
        <v>0.04</v>
      </c>
      <c r="AX197" s="168">
        <v>13.1275</v>
      </c>
      <c r="AY197" s="111"/>
      <c r="BB197" s="171">
        <v>-19.25</v>
      </c>
      <c r="BC197" s="5" t="s">
        <v>1489</v>
      </c>
      <c r="BE197" s="5">
        <v>2020</v>
      </c>
      <c r="BF197" s="3">
        <v>-58.1</v>
      </c>
      <c r="BG197" s="3">
        <v>3</v>
      </c>
      <c r="BI197" s="3">
        <v>0.94989999999999997</v>
      </c>
      <c r="BJ197" s="3">
        <v>3.0000000000000001E-3</v>
      </c>
      <c r="BZ197" s="3">
        <v>1.4891640000000002</v>
      </c>
      <c r="CA197" s="3">
        <v>0.51984000000000008</v>
      </c>
      <c r="CB197" s="5"/>
      <c r="CC197" s="5"/>
      <c r="CE197" s="12" t="s">
        <v>1491</v>
      </c>
      <c r="CO197" s="169">
        <v>36.5899</v>
      </c>
      <c r="CP197" s="169">
        <v>1.3445</v>
      </c>
      <c r="CQ197" s="169">
        <v>0</v>
      </c>
      <c r="CR197" s="169"/>
      <c r="CS197" s="169">
        <v>0</v>
      </c>
      <c r="CT197" s="169"/>
      <c r="CU197" s="169"/>
      <c r="CV197" s="169">
        <v>0</v>
      </c>
      <c r="CW197" s="169">
        <v>35.808300000000003</v>
      </c>
      <c r="CX197" s="169">
        <v>0</v>
      </c>
      <c r="CY197" s="169">
        <v>0</v>
      </c>
      <c r="CZ197" s="169">
        <v>9.0711000000000013</v>
      </c>
      <c r="DA197" s="169">
        <v>0</v>
      </c>
      <c r="DB197" s="169">
        <v>4.0290999999999997</v>
      </c>
      <c r="DC197" s="169">
        <v>0</v>
      </c>
    </row>
    <row r="198" spans="1:107" ht="14.4" x14ac:dyDescent="0.3">
      <c r="A198" s="3" t="s">
        <v>1908</v>
      </c>
      <c r="B198" s="9" t="s">
        <v>1656</v>
      </c>
      <c r="C198" s="9" t="s">
        <v>1663</v>
      </c>
      <c r="D198" s="9" t="s">
        <v>1169</v>
      </c>
      <c r="E198" s="9">
        <v>2012</v>
      </c>
      <c r="F198" s="116">
        <v>2</v>
      </c>
      <c r="G198" s="116">
        <v>11</v>
      </c>
      <c r="I198" s="8">
        <v>0</v>
      </c>
      <c r="J198" s="8">
        <v>20</v>
      </c>
      <c r="K198" s="5" t="s">
        <v>1487</v>
      </c>
      <c r="L198" s="5" t="s">
        <v>798</v>
      </c>
      <c r="N198" s="162" t="s">
        <v>1485</v>
      </c>
      <c r="T198" s="12" t="s">
        <v>1490</v>
      </c>
      <c r="W198" s="3">
        <v>58.732999999999997</v>
      </c>
      <c r="AF198" s="3">
        <v>6.62</v>
      </c>
      <c r="AG198" s="11" t="s">
        <v>274</v>
      </c>
      <c r="AK198" s="3">
        <v>12.42</v>
      </c>
      <c r="AQ198" s="3">
        <v>0</v>
      </c>
      <c r="AR198" s="3">
        <v>3.2480000000000002</v>
      </c>
      <c r="AS198" s="6">
        <v>3.2480000000000002</v>
      </c>
      <c r="AV198" s="3">
        <v>0.26</v>
      </c>
      <c r="AX198" s="168">
        <v>12.492307692307692</v>
      </c>
      <c r="AY198" s="111"/>
      <c r="BB198" s="171">
        <v>-20.57</v>
      </c>
      <c r="BC198" s="5" t="s">
        <v>1489</v>
      </c>
      <c r="BE198" s="5">
        <v>2020</v>
      </c>
      <c r="BF198" s="3">
        <v>35</v>
      </c>
      <c r="BG198" s="3">
        <v>1.8</v>
      </c>
      <c r="BI198" s="3">
        <v>1.0438000000000001</v>
      </c>
      <c r="BJ198" s="3">
        <v>1.8E-3</v>
      </c>
      <c r="BZ198" s="3">
        <v>1.525134</v>
      </c>
      <c r="CA198" s="3">
        <v>1.549018</v>
      </c>
      <c r="CB198" s="5"/>
      <c r="CC198" s="5"/>
      <c r="CE198" s="12" t="s">
        <v>1491</v>
      </c>
      <c r="CO198" s="169">
        <v>57.117800000000003</v>
      </c>
      <c r="CP198" s="169">
        <v>4.3369999999999997</v>
      </c>
      <c r="CQ198" s="169">
        <v>0</v>
      </c>
      <c r="CR198" s="169"/>
      <c r="CS198" s="169">
        <v>0</v>
      </c>
      <c r="CT198" s="169"/>
      <c r="CU198" s="169"/>
      <c r="CV198" s="169">
        <v>0</v>
      </c>
      <c r="CW198" s="169">
        <v>17.397099999999998</v>
      </c>
      <c r="CX198" s="169">
        <v>0</v>
      </c>
      <c r="CY198" s="169">
        <v>0</v>
      </c>
      <c r="CZ198" s="169">
        <v>4.6021000000000001</v>
      </c>
      <c r="DA198" s="169">
        <v>0</v>
      </c>
      <c r="DB198" s="169">
        <v>2.9497</v>
      </c>
      <c r="DC198" s="169">
        <v>0</v>
      </c>
    </row>
    <row r="199" spans="1:107" ht="14.4" x14ac:dyDescent="0.3">
      <c r="A199" s="3" t="s">
        <v>1908</v>
      </c>
      <c r="B199" s="9" t="s">
        <v>1656</v>
      </c>
      <c r="C199" s="9" t="s">
        <v>1663</v>
      </c>
      <c r="D199" s="9" t="s">
        <v>1170</v>
      </c>
      <c r="E199" s="9">
        <v>2012</v>
      </c>
      <c r="F199" s="116">
        <v>2</v>
      </c>
      <c r="G199" s="116">
        <v>11</v>
      </c>
      <c r="I199" s="8">
        <v>20</v>
      </c>
      <c r="J199" s="8">
        <v>50</v>
      </c>
      <c r="K199" s="5" t="s">
        <v>1488</v>
      </c>
      <c r="L199" s="5" t="s">
        <v>798</v>
      </c>
      <c r="N199" s="162" t="s">
        <v>1485</v>
      </c>
      <c r="T199" s="12" t="s">
        <v>1490</v>
      </c>
      <c r="W199" s="3">
        <v>68.936999999999998</v>
      </c>
      <c r="AF199" s="3">
        <v>6.4</v>
      </c>
      <c r="AG199" s="11" t="s">
        <v>274</v>
      </c>
      <c r="AK199" s="3">
        <v>8.94</v>
      </c>
      <c r="AQ199" s="3">
        <v>0</v>
      </c>
      <c r="AR199" s="3">
        <v>2.2090000000000001</v>
      </c>
      <c r="AS199" s="6">
        <v>2.2090000000000001</v>
      </c>
      <c r="AV199" s="3">
        <v>0.17</v>
      </c>
      <c r="AX199" s="168">
        <v>12.994117647058824</v>
      </c>
      <c r="AY199" s="111"/>
      <c r="BB199" s="171">
        <v>-19.22</v>
      </c>
      <c r="BC199" s="5" t="s">
        <v>1489</v>
      </c>
      <c r="BE199" s="5">
        <v>2020</v>
      </c>
      <c r="BF199" s="3">
        <v>7</v>
      </c>
      <c r="BG199" s="3">
        <v>1.7</v>
      </c>
      <c r="BI199" s="3">
        <v>1.0156000000000001</v>
      </c>
      <c r="BJ199" s="3">
        <v>1.6999999999999999E-3</v>
      </c>
      <c r="BZ199" s="3">
        <v>1.699462</v>
      </c>
      <c r="CA199" s="3">
        <v>1.594754</v>
      </c>
      <c r="CB199" s="5"/>
      <c r="CC199" s="5"/>
      <c r="CE199" s="12" t="s">
        <v>1491</v>
      </c>
      <c r="CO199" s="169">
        <v>52.154899999999998</v>
      </c>
      <c r="CP199" s="169">
        <v>4.2114000000000003</v>
      </c>
      <c r="CQ199" s="169">
        <v>0.75600000000000001</v>
      </c>
      <c r="CR199" s="169"/>
      <c r="CS199" s="169">
        <v>0</v>
      </c>
      <c r="CT199" s="169"/>
      <c r="CU199" s="169"/>
      <c r="CV199" s="169">
        <v>0</v>
      </c>
      <c r="CW199" s="169">
        <v>20.751899999999999</v>
      </c>
      <c r="CX199" s="169">
        <v>0</v>
      </c>
      <c r="CY199" s="169">
        <v>0</v>
      </c>
      <c r="CZ199" s="169">
        <v>6.4227000000000007</v>
      </c>
      <c r="DA199" s="169">
        <v>0</v>
      </c>
      <c r="DB199" s="169">
        <v>2.7145000000000001</v>
      </c>
      <c r="DC199" s="169">
        <v>0</v>
      </c>
    </row>
    <row r="200" spans="1:107" ht="14.4" x14ac:dyDescent="0.3">
      <c r="A200" s="3" t="s">
        <v>1908</v>
      </c>
      <c r="B200" s="9" t="s">
        <v>1656</v>
      </c>
      <c r="C200" s="9" t="s">
        <v>1664</v>
      </c>
      <c r="D200" s="9" t="s">
        <v>1171</v>
      </c>
      <c r="E200" s="9">
        <v>2012</v>
      </c>
      <c r="F200" s="116">
        <v>2</v>
      </c>
      <c r="G200" s="116">
        <v>11</v>
      </c>
      <c r="I200" s="8">
        <v>0</v>
      </c>
      <c r="J200" s="8">
        <v>20</v>
      </c>
      <c r="K200" s="5" t="s">
        <v>1487</v>
      </c>
      <c r="L200" s="5" t="s">
        <v>798</v>
      </c>
      <c r="N200" s="162" t="s">
        <v>1485</v>
      </c>
      <c r="T200" s="12" t="s">
        <v>1490</v>
      </c>
      <c r="W200" s="3">
        <v>71.385000000000005</v>
      </c>
      <c r="AF200" s="3">
        <v>5.87</v>
      </c>
      <c r="AG200" s="11" t="s">
        <v>274</v>
      </c>
      <c r="AK200" s="3">
        <v>9.51</v>
      </c>
      <c r="AQ200" s="3">
        <v>0</v>
      </c>
      <c r="AR200" s="3">
        <v>2.8620000000000001</v>
      </c>
      <c r="AS200" s="6">
        <v>2.8620000000000001</v>
      </c>
      <c r="AV200" s="3">
        <v>0.2</v>
      </c>
      <c r="AX200" s="168">
        <v>14.31</v>
      </c>
      <c r="AY200" s="111"/>
      <c r="BB200" s="171">
        <v>-19.05</v>
      </c>
      <c r="BC200" s="5" t="s">
        <v>1489</v>
      </c>
      <c r="BE200" s="5">
        <v>2020</v>
      </c>
      <c r="BF200" s="3">
        <v>18</v>
      </c>
      <c r="BG200" s="3">
        <v>1.7</v>
      </c>
      <c r="BI200" s="3">
        <v>1.0266</v>
      </c>
      <c r="BJ200" s="3">
        <v>1.6999999999999999E-3</v>
      </c>
      <c r="BZ200" s="3">
        <v>2.5368380000000004</v>
      </c>
      <c r="CA200" s="3">
        <v>1.719376</v>
      </c>
      <c r="CB200" s="5"/>
      <c r="CC200" s="5"/>
      <c r="CE200" s="12" t="s">
        <v>1491</v>
      </c>
      <c r="CO200" s="169">
        <v>57.117800000000003</v>
      </c>
      <c r="CP200" s="169">
        <v>4.3369999999999997</v>
      </c>
      <c r="CQ200" s="169">
        <v>0</v>
      </c>
      <c r="CR200" s="169"/>
      <c r="CS200" s="169">
        <v>0</v>
      </c>
      <c r="CT200" s="169"/>
      <c r="CU200" s="169"/>
      <c r="CV200" s="169">
        <v>0</v>
      </c>
      <c r="CW200" s="169">
        <v>17.397099999999998</v>
      </c>
      <c r="CX200" s="169">
        <v>0</v>
      </c>
      <c r="CY200" s="169">
        <v>0</v>
      </c>
      <c r="CZ200" s="169">
        <v>4.6021000000000001</v>
      </c>
      <c r="DA200" s="169">
        <v>0</v>
      </c>
      <c r="DB200" s="169">
        <v>2.9497</v>
      </c>
      <c r="DC200" s="169">
        <v>0</v>
      </c>
    </row>
    <row r="201" spans="1:107" ht="14.4" x14ac:dyDescent="0.3">
      <c r="A201" s="3" t="s">
        <v>1908</v>
      </c>
      <c r="B201" s="9" t="s">
        <v>1656</v>
      </c>
      <c r="C201" s="9" t="s">
        <v>1664</v>
      </c>
      <c r="D201" s="9" t="s">
        <v>1172</v>
      </c>
      <c r="E201" s="9">
        <v>2012</v>
      </c>
      <c r="F201" s="116">
        <v>2</v>
      </c>
      <c r="G201" s="116">
        <v>11</v>
      </c>
      <c r="I201" s="8">
        <v>20</v>
      </c>
      <c r="J201" s="8">
        <v>50</v>
      </c>
      <c r="K201" s="5" t="s">
        <v>1488</v>
      </c>
      <c r="L201" s="5" t="s">
        <v>798</v>
      </c>
      <c r="N201" s="162" t="s">
        <v>1485</v>
      </c>
      <c r="T201" s="12" t="s">
        <v>1490</v>
      </c>
      <c r="W201" s="3">
        <v>85.233000000000004</v>
      </c>
      <c r="AF201" s="3">
        <v>5.85</v>
      </c>
      <c r="AG201" s="11" t="s">
        <v>274</v>
      </c>
      <c r="AK201" s="3">
        <v>7.4</v>
      </c>
      <c r="AQ201" s="3">
        <v>0</v>
      </c>
      <c r="AR201" s="3">
        <v>1.508</v>
      </c>
      <c r="AS201" s="6">
        <v>1.508</v>
      </c>
      <c r="AV201" s="3">
        <v>0.13</v>
      </c>
      <c r="AX201" s="168">
        <v>11.6</v>
      </c>
      <c r="AY201" s="111"/>
      <c r="BB201" s="171">
        <v>-20.02</v>
      </c>
      <c r="BC201" s="5" t="s">
        <v>1489</v>
      </c>
      <c r="BE201" s="5">
        <v>2020</v>
      </c>
      <c r="BF201" s="3">
        <v>-30.3</v>
      </c>
      <c r="BG201" s="3">
        <v>1.7</v>
      </c>
      <c r="BI201" s="3">
        <v>0.97799999999999998</v>
      </c>
      <c r="BJ201" s="3">
        <v>1.6999999999999999E-3</v>
      </c>
      <c r="BZ201" s="3">
        <v>2.8138000000000001</v>
      </c>
      <c r="CA201" s="3">
        <v>1.6605990000000002</v>
      </c>
      <c r="CB201" s="5"/>
      <c r="CC201" s="5"/>
      <c r="CE201" s="12" t="s">
        <v>1491</v>
      </c>
      <c r="CO201" s="169">
        <v>52.154899999999998</v>
      </c>
      <c r="CP201" s="169">
        <v>4.2114000000000003</v>
      </c>
      <c r="CQ201" s="169">
        <v>0.75600000000000001</v>
      </c>
      <c r="CR201" s="169"/>
      <c r="CS201" s="169">
        <v>0</v>
      </c>
      <c r="CT201" s="169"/>
      <c r="CU201" s="169"/>
      <c r="CV201" s="169">
        <v>0</v>
      </c>
      <c r="CW201" s="169">
        <v>20.751899999999999</v>
      </c>
      <c r="CX201" s="169">
        <v>0</v>
      </c>
      <c r="CY201" s="169">
        <v>0</v>
      </c>
      <c r="CZ201" s="169">
        <v>6.4227000000000007</v>
      </c>
      <c r="DA201" s="169">
        <v>0</v>
      </c>
      <c r="DB201" s="169">
        <v>2.7145000000000001</v>
      </c>
      <c r="DC201" s="169">
        <v>0</v>
      </c>
    </row>
    <row r="202" spans="1:107" ht="14.4" x14ac:dyDescent="0.3">
      <c r="A202" s="3" t="s">
        <v>1908</v>
      </c>
      <c r="B202" s="9" t="s">
        <v>1657</v>
      </c>
      <c r="C202" s="9" t="s">
        <v>1665</v>
      </c>
      <c r="D202" s="9" t="s">
        <v>1173</v>
      </c>
      <c r="E202" s="9">
        <v>2012</v>
      </c>
      <c r="F202" s="116">
        <v>2</v>
      </c>
      <c r="G202" s="116">
        <v>12</v>
      </c>
      <c r="I202" s="8">
        <v>0</v>
      </c>
      <c r="J202" s="8">
        <v>20</v>
      </c>
      <c r="K202" s="5" t="s">
        <v>1487</v>
      </c>
      <c r="L202" s="5" t="s">
        <v>798</v>
      </c>
      <c r="N202" s="162" t="s">
        <v>1485</v>
      </c>
      <c r="T202" s="12" t="s">
        <v>1490</v>
      </c>
      <c r="W202" s="3">
        <v>52.853999999999999</v>
      </c>
      <c r="AF202" s="3">
        <v>6.65</v>
      </c>
      <c r="AG202" s="11" t="s">
        <v>274</v>
      </c>
      <c r="AK202" s="3">
        <v>7.86</v>
      </c>
      <c r="AQ202" s="3">
        <v>0</v>
      </c>
      <c r="AR202" s="3">
        <v>1.8819999999999999</v>
      </c>
      <c r="AS202" s="6">
        <v>1.8819999999999999</v>
      </c>
      <c r="AV202" s="3">
        <v>0.13</v>
      </c>
      <c r="AX202" s="168">
        <v>14.476923076923075</v>
      </c>
      <c r="AY202" s="111"/>
      <c r="BB202" s="171">
        <v>-17.22</v>
      </c>
      <c r="BC202" s="5" t="s">
        <v>1489</v>
      </c>
      <c r="BE202" s="5">
        <v>2020</v>
      </c>
      <c r="BF202" s="3">
        <v>19.5</v>
      </c>
      <c r="BG202" s="3">
        <v>1.9</v>
      </c>
      <c r="BI202" s="3">
        <v>1.0281</v>
      </c>
      <c r="BJ202" s="3">
        <v>1.9E-3</v>
      </c>
      <c r="BZ202" s="3">
        <v>2.0127326940000003</v>
      </c>
      <c r="CA202" s="3">
        <v>1.3295819200000001</v>
      </c>
      <c r="CB202" s="5"/>
      <c r="CC202" s="5"/>
      <c r="CE202" s="12" t="s">
        <v>1491</v>
      </c>
      <c r="CO202" s="169">
        <v>55.6496</v>
      </c>
      <c r="CP202" s="169">
        <v>2.4068999999999998</v>
      </c>
      <c r="CQ202" s="169">
        <v>0.85719999999999996</v>
      </c>
      <c r="CR202" s="169"/>
      <c r="CS202" s="169">
        <v>0</v>
      </c>
      <c r="CT202" s="169"/>
      <c r="CU202" s="169"/>
      <c r="CV202" s="169">
        <v>0</v>
      </c>
      <c r="CW202" s="169">
        <v>18.578600000000002</v>
      </c>
      <c r="CX202" s="169">
        <v>0</v>
      </c>
      <c r="CY202" s="169">
        <v>0</v>
      </c>
      <c r="CZ202" s="169">
        <v>6.9358000000000004</v>
      </c>
      <c r="DA202" s="169">
        <v>0</v>
      </c>
      <c r="DB202" s="169">
        <v>3.3925000000000001</v>
      </c>
      <c r="DC202" s="169">
        <v>0</v>
      </c>
    </row>
    <row r="203" spans="1:107" ht="14.4" x14ac:dyDescent="0.3">
      <c r="A203" s="3" t="s">
        <v>1908</v>
      </c>
      <c r="B203" s="9" t="s">
        <v>1657</v>
      </c>
      <c r="C203" s="9" t="s">
        <v>1665</v>
      </c>
      <c r="D203" s="9" t="s">
        <v>1174</v>
      </c>
      <c r="E203" s="9">
        <v>2012</v>
      </c>
      <c r="F203" s="116">
        <v>2</v>
      </c>
      <c r="G203" s="116">
        <v>12</v>
      </c>
      <c r="I203" s="8">
        <v>20</v>
      </c>
      <c r="J203" s="8">
        <v>50</v>
      </c>
      <c r="K203" s="5" t="s">
        <v>1488</v>
      </c>
      <c r="L203" s="5" t="s">
        <v>798</v>
      </c>
      <c r="N203" s="162" t="s">
        <v>1485</v>
      </c>
      <c r="T203" s="12" t="s">
        <v>1490</v>
      </c>
      <c r="W203" s="3">
        <v>57.92</v>
      </c>
      <c r="AF203" s="3">
        <v>6.2</v>
      </c>
      <c r="AG203" s="11" t="s">
        <v>274</v>
      </c>
      <c r="AK203" s="3">
        <v>6.48</v>
      </c>
      <c r="AQ203" s="3">
        <v>0</v>
      </c>
      <c r="AR203" s="3">
        <v>1.2849999999999999</v>
      </c>
      <c r="AS203" s="6">
        <v>1.2849999999999999</v>
      </c>
      <c r="AV203" s="3">
        <v>0.1</v>
      </c>
      <c r="AX203" s="168">
        <v>12.849999999999998</v>
      </c>
      <c r="AY203" s="111"/>
      <c r="BB203" s="171">
        <v>-17.29</v>
      </c>
      <c r="BC203" s="5" t="s">
        <v>1489</v>
      </c>
      <c r="BE203" s="5">
        <v>2020</v>
      </c>
      <c r="BF203" s="3">
        <v>-49.5</v>
      </c>
      <c r="BG203" s="3">
        <v>1.8</v>
      </c>
      <c r="BI203" s="3">
        <v>0.95860000000000001</v>
      </c>
      <c r="BJ203" s="3">
        <v>1.8E-3</v>
      </c>
      <c r="BZ203" s="3">
        <v>2.3501934120000003</v>
      </c>
      <c r="CA203" s="3">
        <v>1.4172738800000002</v>
      </c>
      <c r="CB203" s="5"/>
      <c r="CC203" s="5"/>
      <c r="CE203" s="12" t="s">
        <v>1491</v>
      </c>
      <c r="CO203" s="169">
        <v>54.181699999999999</v>
      </c>
      <c r="CP203" s="169">
        <v>2.2890999999999999</v>
      </c>
      <c r="CQ203" s="169">
        <v>0.81589999999999996</v>
      </c>
      <c r="CR203" s="169"/>
      <c r="CS203" s="169">
        <v>0</v>
      </c>
      <c r="CT203" s="169"/>
      <c r="CU203" s="169"/>
      <c r="CV203" s="169">
        <v>0</v>
      </c>
      <c r="CW203" s="169">
        <v>19.46</v>
      </c>
      <c r="CX203" s="169">
        <v>0</v>
      </c>
      <c r="CY203" s="169">
        <v>0</v>
      </c>
      <c r="CZ203" s="169">
        <v>7.2977000000000007</v>
      </c>
      <c r="DA203" s="169">
        <v>0</v>
      </c>
      <c r="DB203" s="169">
        <v>3.4028</v>
      </c>
      <c r="DC203" s="169">
        <v>0</v>
      </c>
    </row>
    <row r="204" spans="1:107" ht="14.4" x14ac:dyDescent="0.3">
      <c r="A204" s="3" t="s">
        <v>1908</v>
      </c>
      <c r="B204" s="9" t="s">
        <v>1657</v>
      </c>
      <c r="C204" s="9" t="s">
        <v>1666</v>
      </c>
      <c r="D204" s="9" t="s">
        <v>1175</v>
      </c>
      <c r="E204" s="9">
        <v>2012</v>
      </c>
      <c r="F204" s="116">
        <v>2</v>
      </c>
      <c r="G204" s="116">
        <v>12</v>
      </c>
      <c r="I204" s="8">
        <v>0</v>
      </c>
      <c r="J204" s="8">
        <v>20</v>
      </c>
      <c r="K204" s="5" t="s">
        <v>1487</v>
      </c>
      <c r="L204" s="5" t="s">
        <v>798</v>
      </c>
      <c r="N204" s="162" t="s">
        <v>1485</v>
      </c>
      <c r="T204" s="12" t="s">
        <v>1490</v>
      </c>
      <c r="W204" s="3">
        <v>38.091000000000001</v>
      </c>
      <c r="AF204" s="3">
        <v>6.73</v>
      </c>
      <c r="AG204" s="11" t="s">
        <v>274</v>
      </c>
      <c r="AK204" s="3">
        <v>9.51</v>
      </c>
      <c r="AQ204" s="3">
        <v>0</v>
      </c>
      <c r="AR204" s="3">
        <v>2.476</v>
      </c>
      <c r="AS204" s="6">
        <v>2.476</v>
      </c>
      <c r="AV204" s="3">
        <v>0.19</v>
      </c>
      <c r="AX204" s="168">
        <v>13.031578947368422</v>
      </c>
      <c r="AY204" s="111"/>
      <c r="BB204" s="171">
        <v>-20.329999999999998</v>
      </c>
      <c r="BC204" s="5" t="s">
        <v>1489</v>
      </c>
      <c r="BE204" s="5">
        <v>2020</v>
      </c>
      <c r="BF204" s="3">
        <v>34.4</v>
      </c>
      <c r="BG204" s="3">
        <v>1.9</v>
      </c>
      <c r="BI204" s="3">
        <v>1.0431999999999999</v>
      </c>
      <c r="BJ204" s="3">
        <v>1.9E-3</v>
      </c>
      <c r="BZ204" s="3">
        <v>1.484223896</v>
      </c>
      <c r="CA204" s="3">
        <v>1.2815728069999999</v>
      </c>
      <c r="CB204" s="5"/>
      <c r="CC204" s="5"/>
      <c r="CE204" s="12" t="s">
        <v>1491</v>
      </c>
      <c r="CO204" s="169">
        <v>55.6496</v>
      </c>
      <c r="CP204" s="169">
        <v>2.4068999999999998</v>
      </c>
      <c r="CQ204" s="169">
        <v>0.85719999999999996</v>
      </c>
      <c r="CR204" s="169"/>
      <c r="CS204" s="169">
        <v>0</v>
      </c>
      <c r="CT204" s="169"/>
      <c r="CU204" s="169"/>
      <c r="CV204" s="169">
        <v>0</v>
      </c>
      <c r="CW204" s="169">
        <v>18.578600000000002</v>
      </c>
      <c r="CX204" s="169">
        <v>0</v>
      </c>
      <c r="CY204" s="169">
        <v>0</v>
      </c>
      <c r="CZ204" s="169">
        <v>6.9358000000000004</v>
      </c>
      <c r="DA204" s="169">
        <v>0</v>
      </c>
      <c r="DB204" s="169">
        <v>3.3925000000000001</v>
      </c>
      <c r="DC204" s="169">
        <v>0</v>
      </c>
    </row>
    <row r="205" spans="1:107" ht="14.4" x14ac:dyDescent="0.3">
      <c r="A205" s="3" t="s">
        <v>1908</v>
      </c>
      <c r="B205" s="9" t="s">
        <v>1657</v>
      </c>
      <c r="C205" s="9" t="s">
        <v>1666</v>
      </c>
      <c r="D205" s="9" t="s">
        <v>1176</v>
      </c>
      <c r="E205" s="9">
        <v>2012</v>
      </c>
      <c r="F205" s="116">
        <v>2</v>
      </c>
      <c r="G205" s="116">
        <v>12</v>
      </c>
      <c r="I205" s="8">
        <v>20</v>
      </c>
      <c r="J205" s="8">
        <v>50</v>
      </c>
      <c r="K205" s="5" t="s">
        <v>1488</v>
      </c>
      <c r="L205" s="5" t="s">
        <v>798</v>
      </c>
      <c r="N205" s="162" t="s">
        <v>1485</v>
      </c>
      <c r="T205" s="12" t="s">
        <v>1490</v>
      </c>
      <c r="W205" s="3">
        <v>51.408000000000001</v>
      </c>
      <c r="AF205" s="3">
        <v>6.2</v>
      </c>
      <c r="AG205" s="11" t="s">
        <v>274</v>
      </c>
      <c r="AK205" s="3">
        <v>6.84</v>
      </c>
      <c r="AQ205" s="3">
        <v>0</v>
      </c>
      <c r="AR205" s="3">
        <v>1.696</v>
      </c>
      <c r="AS205" s="6">
        <v>1.696</v>
      </c>
      <c r="AV205" s="3">
        <v>0.13</v>
      </c>
      <c r="AX205" s="168">
        <v>13.046153846153846</v>
      </c>
      <c r="AY205" s="111"/>
      <c r="BB205" s="171">
        <v>-18.73</v>
      </c>
      <c r="BC205" s="5" t="s">
        <v>1489</v>
      </c>
      <c r="BE205" s="5">
        <v>2020</v>
      </c>
      <c r="BF205" s="3">
        <v>-1.6</v>
      </c>
      <c r="BG205" s="3">
        <v>1.9</v>
      </c>
      <c r="BI205" s="3">
        <v>1.0068999999999999</v>
      </c>
      <c r="BJ205" s="3">
        <v>1.9E-3</v>
      </c>
      <c r="BZ205" s="3">
        <v>1.673742823</v>
      </c>
      <c r="CA205" s="3">
        <v>1.541162489</v>
      </c>
      <c r="CB205" s="5"/>
      <c r="CC205" s="5"/>
      <c r="CE205" s="12" t="s">
        <v>1491</v>
      </c>
      <c r="CO205" s="169">
        <v>54.181699999999999</v>
      </c>
      <c r="CP205" s="169">
        <v>2.2890999999999999</v>
      </c>
      <c r="CQ205" s="169">
        <v>0.81589999999999996</v>
      </c>
      <c r="CR205" s="169"/>
      <c r="CS205" s="169">
        <v>0</v>
      </c>
      <c r="CT205" s="169"/>
      <c r="CU205" s="169"/>
      <c r="CV205" s="169">
        <v>0</v>
      </c>
      <c r="CW205" s="169">
        <v>19.46</v>
      </c>
      <c r="CX205" s="169">
        <v>0</v>
      </c>
      <c r="CY205" s="169">
        <v>0</v>
      </c>
      <c r="CZ205" s="169">
        <v>7.2977000000000007</v>
      </c>
      <c r="DA205" s="169">
        <v>0</v>
      </c>
      <c r="DB205" s="169">
        <v>3.4028</v>
      </c>
      <c r="DC205" s="169">
        <v>0</v>
      </c>
    </row>
    <row r="206" spans="1:107" ht="14.4" x14ac:dyDescent="0.3">
      <c r="A206" s="3" t="s">
        <v>1908</v>
      </c>
      <c r="B206" s="9" t="s">
        <v>1667</v>
      </c>
      <c r="C206" s="9" t="s">
        <v>1671</v>
      </c>
      <c r="D206" s="9" t="s">
        <v>1177</v>
      </c>
      <c r="E206" s="9">
        <v>2012</v>
      </c>
      <c r="F206" s="116">
        <v>2</v>
      </c>
      <c r="G206" s="116">
        <v>26</v>
      </c>
      <c r="I206" s="8">
        <v>0</v>
      </c>
      <c r="J206" s="8">
        <v>20</v>
      </c>
      <c r="K206" s="5" t="s">
        <v>1487</v>
      </c>
      <c r="L206" s="5" t="s">
        <v>798</v>
      </c>
      <c r="N206" s="162" t="s">
        <v>1485</v>
      </c>
      <c r="T206" s="12" t="s">
        <v>1490</v>
      </c>
      <c r="W206" s="3">
        <v>75.241</v>
      </c>
      <c r="AF206" s="3">
        <v>5.84</v>
      </c>
      <c r="AG206" s="11" t="s">
        <v>274</v>
      </c>
      <c r="AK206" s="3">
        <v>8.27</v>
      </c>
      <c r="AQ206" s="3">
        <v>0</v>
      </c>
      <c r="AR206" s="3">
        <v>2.593</v>
      </c>
      <c r="AS206" s="6">
        <v>2.593</v>
      </c>
      <c r="AV206" s="3">
        <v>0.2</v>
      </c>
      <c r="AX206" s="168">
        <v>12.965</v>
      </c>
      <c r="AY206" s="111"/>
      <c r="BB206" s="171">
        <v>-15.93</v>
      </c>
      <c r="BC206" s="5" t="s">
        <v>1489</v>
      </c>
      <c r="BE206" s="5">
        <v>2020</v>
      </c>
      <c r="BF206" s="3">
        <v>-11.5</v>
      </c>
      <c r="BG206" s="3">
        <v>1.9</v>
      </c>
      <c r="BI206" s="3">
        <v>0.99690000000000001</v>
      </c>
      <c r="BJ206" s="3">
        <v>1.9E-3</v>
      </c>
      <c r="BZ206" s="3">
        <v>4.724045748</v>
      </c>
      <c r="CA206" s="3">
        <v>3.7242971660000004</v>
      </c>
      <c r="CB206" s="5"/>
      <c r="CC206" s="5"/>
      <c r="CE206" s="12" t="s">
        <v>1491</v>
      </c>
      <c r="CO206" s="169">
        <v>10.564</v>
      </c>
      <c r="CP206" s="169">
        <v>1.7912999999999999</v>
      </c>
      <c r="CQ206" s="169">
        <v>2.8481999999999998</v>
      </c>
      <c r="CR206" s="169"/>
      <c r="CS206" s="169">
        <v>1.7572000000000001</v>
      </c>
      <c r="CT206" s="169"/>
      <c r="CU206" s="169"/>
      <c r="CV206" s="169">
        <v>0</v>
      </c>
      <c r="CW206" s="169">
        <v>14.164099999999999</v>
      </c>
      <c r="CX206" s="169">
        <v>0</v>
      </c>
      <c r="CY206" s="169">
        <v>0.35389999999999999</v>
      </c>
      <c r="CZ206" s="169">
        <v>36.484499999999997</v>
      </c>
      <c r="DA206" s="169">
        <v>1.7572000000000001</v>
      </c>
      <c r="DB206" s="169">
        <v>0</v>
      </c>
      <c r="DC206" s="169">
        <v>0.61099999999999999</v>
      </c>
    </row>
    <row r="207" spans="1:107" ht="14.4" x14ac:dyDescent="0.3">
      <c r="A207" s="3" t="s">
        <v>1908</v>
      </c>
      <c r="B207" s="9" t="s">
        <v>1667</v>
      </c>
      <c r="C207" s="9" t="s">
        <v>1671</v>
      </c>
      <c r="D207" s="9" t="s">
        <v>1178</v>
      </c>
      <c r="E207" s="9">
        <v>2012</v>
      </c>
      <c r="F207" s="116">
        <v>2</v>
      </c>
      <c r="G207" s="116">
        <v>26</v>
      </c>
      <c r="I207" s="8">
        <v>20</v>
      </c>
      <c r="J207" s="8">
        <v>50</v>
      </c>
      <c r="K207" s="5" t="s">
        <v>1488</v>
      </c>
      <c r="L207" s="5" t="s">
        <v>798</v>
      </c>
      <c r="N207" s="162" t="s">
        <v>1485</v>
      </c>
      <c r="T207" s="12" t="s">
        <v>1490</v>
      </c>
      <c r="W207" s="3">
        <v>84.454999999999998</v>
      </c>
      <c r="AF207" s="3">
        <v>5.62</v>
      </c>
      <c r="AG207" s="11" t="s">
        <v>274</v>
      </c>
      <c r="AK207" s="3">
        <v>7.48</v>
      </c>
      <c r="AQ207" s="3">
        <v>0</v>
      </c>
      <c r="AR207" s="3">
        <v>2.1230000000000002</v>
      </c>
      <c r="AS207" s="6">
        <v>2.1230000000000002</v>
      </c>
      <c r="AV207" s="3">
        <v>0.16</v>
      </c>
      <c r="AX207" s="168">
        <v>13.268750000000001</v>
      </c>
      <c r="AY207" s="111"/>
      <c r="BB207" s="171">
        <v>-15.85</v>
      </c>
      <c r="BC207" s="5" t="s">
        <v>1489</v>
      </c>
      <c r="BE207" s="5">
        <v>2020</v>
      </c>
      <c r="BF207" s="3">
        <v>-48</v>
      </c>
      <c r="BG207" s="3">
        <v>1.8</v>
      </c>
      <c r="BI207" s="3">
        <v>0.96</v>
      </c>
      <c r="BJ207" s="3">
        <v>1.8E-3</v>
      </c>
      <c r="BZ207" s="3">
        <v>5.3933534299999994</v>
      </c>
      <c r="CA207" s="3">
        <v>3.7795448279999997</v>
      </c>
      <c r="CB207" s="5"/>
      <c r="CC207" s="5"/>
      <c r="CE207" s="12" t="s">
        <v>1491</v>
      </c>
      <c r="CO207" s="169">
        <v>14.261900000000001</v>
      </c>
      <c r="CP207" s="169">
        <v>1.1850000000000001</v>
      </c>
      <c r="CQ207" s="169">
        <v>2.4009999999999998</v>
      </c>
      <c r="CR207" s="169"/>
      <c r="CS207" s="169">
        <v>1.4236</v>
      </c>
      <c r="CT207" s="169"/>
      <c r="CU207" s="169"/>
      <c r="CV207" s="169">
        <v>0</v>
      </c>
      <c r="CW207" s="169">
        <v>17.463000000000001</v>
      </c>
      <c r="CX207" s="169">
        <v>0</v>
      </c>
      <c r="CY207" s="169">
        <v>0</v>
      </c>
      <c r="CZ207" s="169">
        <v>37.897800000000004</v>
      </c>
      <c r="DA207" s="169">
        <v>1.4236</v>
      </c>
      <c r="DB207" s="169">
        <v>0</v>
      </c>
      <c r="DC207" s="169">
        <v>0.37630000000000002</v>
      </c>
    </row>
    <row r="208" spans="1:107" ht="14.4" x14ac:dyDescent="0.3">
      <c r="A208" s="3" t="s">
        <v>1908</v>
      </c>
      <c r="B208" s="9" t="s">
        <v>1667</v>
      </c>
      <c r="C208" s="9" t="s">
        <v>1672</v>
      </c>
      <c r="D208" s="9" t="s">
        <v>1179</v>
      </c>
      <c r="E208" s="9">
        <v>2012</v>
      </c>
      <c r="F208" s="116">
        <v>2</v>
      </c>
      <c r="G208" s="116">
        <v>26</v>
      </c>
      <c r="I208" s="8">
        <v>0</v>
      </c>
      <c r="J208" s="8">
        <v>20</v>
      </c>
      <c r="K208" s="5" t="s">
        <v>1487</v>
      </c>
      <c r="L208" s="5" t="s">
        <v>798</v>
      </c>
      <c r="N208" s="162" t="s">
        <v>1485</v>
      </c>
      <c r="T208" s="12" t="s">
        <v>1490</v>
      </c>
      <c r="W208" s="3">
        <v>79.501000000000005</v>
      </c>
      <c r="AF208" s="3">
        <v>5.73</v>
      </c>
      <c r="AG208" s="11" t="s">
        <v>274</v>
      </c>
      <c r="AK208" s="3">
        <v>10.69</v>
      </c>
      <c r="AQ208" s="3">
        <v>0</v>
      </c>
      <c r="AR208" s="3">
        <v>4.1180000000000003</v>
      </c>
      <c r="AS208" s="6">
        <v>4.1180000000000003</v>
      </c>
      <c r="AV208" s="3">
        <v>0.31</v>
      </c>
      <c r="AX208" s="168">
        <v>13.283870967741937</v>
      </c>
      <c r="AY208" s="111"/>
      <c r="BB208" s="171">
        <v>-17.5</v>
      </c>
      <c r="BC208" s="5" t="s">
        <v>1489</v>
      </c>
      <c r="BE208" s="5">
        <v>2020</v>
      </c>
      <c r="BF208" s="3">
        <v>27.2</v>
      </c>
      <c r="BG208" s="3">
        <v>2.1</v>
      </c>
      <c r="BI208" s="3">
        <v>1.036</v>
      </c>
      <c r="BJ208" s="3">
        <v>2.0999999999999999E-3</v>
      </c>
      <c r="BZ208" s="3">
        <v>4.9425604459999999</v>
      </c>
      <c r="CA208" s="3">
        <v>5.8526470420000001</v>
      </c>
      <c r="CB208" s="5"/>
      <c r="CC208" s="5"/>
      <c r="CE208" s="12" t="s">
        <v>1491</v>
      </c>
      <c r="CO208" s="169">
        <v>10.564</v>
      </c>
      <c r="CP208" s="169">
        <v>1.7912999999999999</v>
      </c>
      <c r="CQ208" s="169">
        <v>2.8481999999999998</v>
      </c>
      <c r="CR208" s="169"/>
      <c r="CS208" s="169">
        <v>1.7572000000000001</v>
      </c>
      <c r="CT208" s="169"/>
      <c r="CU208" s="169"/>
      <c r="CV208" s="169">
        <v>0</v>
      </c>
      <c r="CW208" s="169">
        <v>14.164099999999999</v>
      </c>
      <c r="CX208" s="169">
        <v>0</v>
      </c>
      <c r="CY208" s="169">
        <v>0.35389999999999999</v>
      </c>
      <c r="CZ208" s="169">
        <v>36.484499999999997</v>
      </c>
      <c r="DA208" s="169">
        <v>1.7572000000000001</v>
      </c>
      <c r="DB208" s="169">
        <v>0</v>
      </c>
      <c r="DC208" s="169">
        <v>0.61099999999999999</v>
      </c>
    </row>
    <row r="209" spans="1:107" ht="14.4" x14ac:dyDescent="0.3">
      <c r="A209" s="3" t="s">
        <v>1908</v>
      </c>
      <c r="B209" s="9" t="s">
        <v>1667</v>
      </c>
      <c r="C209" s="9" t="s">
        <v>1672</v>
      </c>
      <c r="D209" s="9" t="s">
        <v>1180</v>
      </c>
      <c r="E209" s="9">
        <v>2012</v>
      </c>
      <c r="F209" s="116">
        <v>2</v>
      </c>
      <c r="G209" s="116">
        <v>26</v>
      </c>
      <c r="I209" s="8">
        <v>20</v>
      </c>
      <c r="J209" s="8">
        <v>50</v>
      </c>
      <c r="K209" s="5" t="s">
        <v>1488</v>
      </c>
      <c r="L209" s="5" t="s">
        <v>798</v>
      </c>
      <c r="N209" s="162" t="s">
        <v>1485</v>
      </c>
      <c r="T209" s="12" t="s">
        <v>1490</v>
      </c>
      <c r="W209" s="3">
        <v>86.263999999999996</v>
      </c>
      <c r="AF209" s="3">
        <v>5.31</v>
      </c>
      <c r="AG209" s="11" t="s">
        <v>274</v>
      </c>
      <c r="AK209" s="3">
        <v>2.56</v>
      </c>
      <c r="AQ209" s="3">
        <v>0</v>
      </c>
      <c r="AR209" s="3">
        <v>1.99</v>
      </c>
      <c r="AS209" s="6">
        <v>1.99</v>
      </c>
      <c r="AV209" s="3">
        <v>0.14000000000000001</v>
      </c>
      <c r="AX209" s="168">
        <v>14.214285714285714</v>
      </c>
      <c r="AY209" s="111"/>
      <c r="BB209" s="171">
        <v>-15.4</v>
      </c>
      <c r="BC209" s="5" t="s">
        <v>1489</v>
      </c>
      <c r="BE209" s="5">
        <v>2020</v>
      </c>
      <c r="BF209" s="3">
        <v>-61.4</v>
      </c>
      <c r="BG209" s="3">
        <v>1.8</v>
      </c>
      <c r="BI209" s="3">
        <v>0.9466</v>
      </c>
      <c r="BJ209" s="3">
        <v>1.8E-3</v>
      </c>
      <c r="BZ209" s="3">
        <v>5.400754451000001</v>
      </c>
      <c r="CA209" s="3">
        <v>5.0657509520000001</v>
      </c>
      <c r="CB209" s="5"/>
      <c r="CC209" s="5"/>
      <c r="CE209" s="12" t="s">
        <v>1491</v>
      </c>
      <c r="CO209" s="169">
        <v>14.261900000000001</v>
      </c>
      <c r="CP209" s="169">
        <v>1.1850000000000001</v>
      </c>
      <c r="CQ209" s="169">
        <v>2.4009999999999998</v>
      </c>
      <c r="CR209" s="169"/>
      <c r="CS209" s="169">
        <v>1.4236</v>
      </c>
      <c r="CT209" s="169"/>
      <c r="CU209" s="169"/>
      <c r="CV209" s="169">
        <v>0</v>
      </c>
      <c r="CW209" s="169">
        <v>17.463000000000001</v>
      </c>
      <c r="CX209" s="169">
        <v>0</v>
      </c>
      <c r="CY209" s="169">
        <v>0</v>
      </c>
      <c r="CZ209" s="169">
        <v>37.897800000000004</v>
      </c>
      <c r="DA209" s="169">
        <v>1.4236</v>
      </c>
      <c r="DB209" s="169">
        <v>0</v>
      </c>
      <c r="DC209" s="169">
        <v>0.37630000000000002</v>
      </c>
    </row>
    <row r="210" spans="1:107" ht="14.4" x14ac:dyDescent="0.3">
      <c r="A210" s="3" t="s">
        <v>1908</v>
      </c>
      <c r="B210" s="9" t="s">
        <v>1668</v>
      </c>
      <c r="C210" s="9" t="s">
        <v>1673</v>
      </c>
      <c r="D210" s="9" t="s">
        <v>1181</v>
      </c>
      <c r="E210" s="9">
        <v>2012</v>
      </c>
      <c r="F210" s="116">
        <v>3</v>
      </c>
      <c r="G210" s="116">
        <v>2</v>
      </c>
      <c r="I210" s="8">
        <v>0</v>
      </c>
      <c r="J210" s="8">
        <v>20</v>
      </c>
      <c r="K210" s="5" t="s">
        <v>1487</v>
      </c>
      <c r="L210" s="5" t="s">
        <v>798</v>
      </c>
      <c r="N210" s="162" t="s">
        <v>1485</v>
      </c>
      <c r="T210" s="12" t="s">
        <v>1490</v>
      </c>
      <c r="W210" s="3">
        <v>71.131</v>
      </c>
      <c r="AF210" s="3">
        <v>6.17</v>
      </c>
      <c r="AG210" s="11" t="s">
        <v>274</v>
      </c>
      <c r="AK210" s="3">
        <v>11.14</v>
      </c>
      <c r="AQ210" s="3">
        <v>0</v>
      </c>
      <c r="AR210" s="3">
        <v>4.3419999999999996</v>
      </c>
      <c r="AS210" s="6">
        <v>4.3419999999999996</v>
      </c>
      <c r="AV210" s="3">
        <v>0.34</v>
      </c>
      <c r="AX210" s="168">
        <v>12.770588235294115</v>
      </c>
      <c r="AY210" s="111"/>
      <c r="BB210" s="171">
        <v>-19.079999999999998</v>
      </c>
      <c r="BC210" s="5" t="s">
        <v>1489</v>
      </c>
      <c r="BE210" s="5">
        <v>2020</v>
      </c>
      <c r="BF210" s="3">
        <v>82</v>
      </c>
      <c r="BG210" s="3">
        <v>2</v>
      </c>
      <c r="BI210" s="3">
        <v>1.0911999999999999</v>
      </c>
      <c r="BJ210" s="3">
        <v>2E-3</v>
      </c>
      <c r="BZ210" s="3">
        <v>3.8438617150000001</v>
      </c>
      <c r="CA210" s="3">
        <v>2.777572202</v>
      </c>
      <c r="CB210" s="5"/>
      <c r="CC210" s="5"/>
      <c r="CE210" s="12" t="s">
        <v>1491</v>
      </c>
      <c r="CO210" s="169">
        <v>27.993600000000001</v>
      </c>
      <c r="CP210" s="169">
        <v>0.86839999999999995</v>
      </c>
      <c r="CQ210" s="169">
        <v>0.75660000000000005</v>
      </c>
      <c r="CR210" s="169"/>
      <c r="CS210" s="169">
        <v>0</v>
      </c>
      <c r="CT210" s="169"/>
      <c r="CU210" s="169"/>
      <c r="CV210" s="169">
        <v>0</v>
      </c>
      <c r="CW210" s="169">
        <v>28.940100000000001</v>
      </c>
      <c r="CX210" s="169">
        <v>2.5127999999999999</v>
      </c>
      <c r="CY210" s="169">
        <v>0</v>
      </c>
      <c r="CZ210" s="169">
        <v>9.1468999999999987</v>
      </c>
      <c r="DA210" s="169">
        <v>0</v>
      </c>
      <c r="DB210" s="169">
        <v>3.8969999999999998</v>
      </c>
      <c r="DC210" s="169">
        <v>0</v>
      </c>
    </row>
    <row r="211" spans="1:107" ht="14.4" x14ac:dyDescent="0.3">
      <c r="A211" s="3" t="s">
        <v>1908</v>
      </c>
      <c r="B211" s="9" t="s">
        <v>1668</v>
      </c>
      <c r="C211" s="9" t="s">
        <v>1673</v>
      </c>
      <c r="D211" s="9" t="s">
        <v>1182</v>
      </c>
      <c r="E211" s="9">
        <v>2012</v>
      </c>
      <c r="F211" s="116">
        <v>3</v>
      </c>
      <c r="G211" s="116">
        <v>2</v>
      </c>
      <c r="I211" s="8">
        <v>20</v>
      </c>
      <c r="J211" s="8">
        <v>50</v>
      </c>
      <c r="K211" s="5" t="s">
        <v>1488</v>
      </c>
      <c r="L211" s="5" t="s">
        <v>798</v>
      </c>
      <c r="N211" s="162" t="s">
        <v>1485</v>
      </c>
      <c r="T211" s="12" t="s">
        <v>1490</v>
      </c>
      <c r="W211" s="3">
        <v>75.536000000000001</v>
      </c>
      <c r="AF211" s="3">
        <v>7.37</v>
      </c>
      <c r="AG211" s="11" t="s">
        <v>274</v>
      </c>
      <c r="AK211" s="3">
        <v>13.22</v>
      </c>
      <c r="AQ211" s="3">
        <v>0</v>
      </c>
      <c r="AR211" s="3">
        <v>2.3929999999999998</v>
      </c>
      <c r="AS211" s="6">
        <v>2.3929999999999998</v>
      </c>
      <c r="AV211" s="3">
        <v>0.22</v>
      </c>
      <c r="AX211" s="168">
        <v>10.877272727272727</v>
      </c>
      <c r="AY211" s="111"/>
      <c r="BB211" s="171">
        <v>-21.65</v>
      </c>
      <c r="BC211" s="5" t="s">
        <v>1489</v>
      </c>
      <c r="BE211" s="5">
        <v>2020</v>
      </c>
      <c r="BF211" s="3">
        <v>0.1</v>
      </c>
      <c r="BG211" s="3">
        <v>2</v>
      </c>
      <c r="BI211" s="3">
        <v>1.0085999999999999</v>
      </c>
      <c r="BJ211" s="3">
        <v>2E-3</v>
      </c>
      <c r="BZ211" s="3">
        <v>2.7372645270000002</v>
      </c>
      <c r="CA211" s="3">
        <v>1.8366785920000002</v>
      </c>
      <c r="CB211" s="5"/>
      <c r="CC211" s="5"/>
      <c r="CE211" s="12" t="s">
        <v>1491</v>
      </c>
      <c r="CO211" s="169">
        <v>25.816199999999998</v>
      </c>
      <c r="CP211" s="169">
        <v>1.2436</v>
      </c>
      <c r="CQ211" s="169">
        <v>1.3942000000000001</v>
      </c>
      <c r="CR211" s="169"/>
      <c r="CS211" s="169">
        <v>1.5387</v>
      </c>
      <c r="CT211" s="169"/>
      <c r="CU211" s="169"/>
      <c r="CV211" s="169">
        <v>0</v>
      </c>
      <c r="CW211" s="169">
        <v>17.114699999999999</v>
      </c>
      <c r="CX211" s="169">
        <v>3.6412</v>
      </c>
      <c r="CY211" s="169">
        <v>0.55869999999999997</v>
      </c>
      <c r="CZ211" s="169">
        <v>17.738099999999999</v>
      </c>
      <c r="DA211" s="169">
        <v>1.5387</v>
      </c>
      <c r="DB211" s="169">
        <v>1.4478</v>
      </c>
      <c r="DC211" s="169">
        <v>0.46899999999999997</v>
      </c>
    </row>
    <row r="212" spans="1:107" ht="14.4" x14ac:dyDescent="0.3">
      <c r="A212" s="3" t="s">
        <v>1908</v>
      </c>
      <c r="B212" s="9" t="s">
        <v>1669</v>
      </c>
      <c r="C212" s="9" t="s">
        <v>1674</v>
      </c>
      <c r="D212" s="9" t="s">
        <v>1183</v>
      </c>
      <c r="E212" s="9">
        <v>2012</v>
      </c>
      <c r="F212" s="116">
        <v>3</v>
      </c>
      <c r="G212" s="116">
        <v>4</v>
      </c>
      <c r="I212" s="8">
        <v>0</v>
      </c>
      <c r="J212" s="8">
        <v>20</v>
      </c>
      <c r="K212" s="5" t="s">
        <v>1487</v>
      </c>
      <c r="L212" s="5" t="s">
        <v>798</v>
      </c>
      <c r="N212" s="162" t="s">
        <v>1485</v>
      </c>
      <c r="T212" s="12" t="s">
        <v>1490</v>
      </c>
      <c r="W212" s="3">
        <v>61.317</v>
      </c>
      <c r="AF212" s="3">
        <v>5.25</v>
      </c>
      <c r="AG212" s="11" t="s">
        <v>274</v>
      </c>
      <c r="AK212" s="3">
        <v>14.11</v>
      </c>
      <c r="AQ212" s="3">
        <v>0</v>
      </c>
      <c r="AR212" s="3">
        <v>5.61</v>
      </c>
      <c r="AS212" s="6">
        <v>5.61</v>
      </c>
      <c r="AV212" s="3">
        <v>0.44</v>
      </c>
      <c r="AX212" s="168">
        <v>12.75</v>
      </c>
      <c r="AY212" s="111"/>
      <c r="BB212" s="171">
        <v>-17.38</v>
      </c>
      <c r="BC212" s="5" t="s">
        <v>1489</v>
      </c>
      <c r="BE212" s="5">
        <v>2020</v>
      </c>
      <c r="BF212" s="3">
        <v>69.400000000000006</v>
      </c>
      <c r="BG212" s="3">
        <v>1.9</v>
      </c>
      <c r="BI212" s="3">
        <v>1.0785</v>
      </c>
      <c r="BJ212" s="3">
        <v>1.9E-3</v>
      </c>
      <c r="BZ212" s="3">
        <v>6.4357620719999993</v>
      </c>
      <c r="CA212" s="3">
        <v>2.0620461309999998</v>
      </c>
      <c r="CB212" s="5"/>
      <c r="CC212" s="5"/>
      <c r="CE212" s="12" t="s">
        <v>1491</v>
      </c>
      <c r="CO212" s="169">
        <v>62.389899999999997</v>
      </c>
      <c r="CP212" s="169">
        <v>1.1680999999999999</v>
      </c>
      <c r="CQ212" s="169">
        <v>0</v>
      </c>
      <c r="CR212" s="169"/>
      <c r="CS212" s="169">
        <v>0</v>
      </c>
      <c r="CT212" s="169"/>
      <c r="CU212" s="169"/>
      <c r="CV212" s="169">
        <v>0</v>
      </c>
      <c r="CW212" s="169">
        <v>9.6310000000000002</v>
      </c>
      <c r="CX212" s="169">
        <v>2.4283000000000001</v>
      </c>
      <c r="CY212" s="169">
        <v>0</v>
      </c>
      <c r="CZ212" s="169">
        <v>5.0798000000000005</v>
      </c>
      <c r="DA212" s="169">
        <v>0</v>
      </c>
      <c r="DB212" s="169">
        <v>4.0350000000000001</v>
      </c>
      <c r="DC212" s="169">
        <v>0</v>
      </c>
    </row>
    <row r="213" spans="1:107" ht="14.4" x14ac:dyDescent="0.3">
      <c r="A213" s="3" t="s">
        <v>1908</v>
      </c>
      <c r="B213" s="9" t="s">
        <v>1669</v>
      </c>
      <c r="C213" s="9" t="s">
        <v>1674</v>
      </c>
      <c r="D213" s="9" t="s">
        <v>1184</v>
      </c>
      <c r="E213" s="9">
        <v>2012</v>
      </c>
      <c r="F213" s="116">
        <v>3</v>
      </c>
      <c r="G213" s="116">
        <v>4</v>
      </c>
      <c r="I213" s="8">
        <v>20</v>
      </c>
      <c r="J213" s="8">
        <v>50</v>
      </c>
      <c r="K213" s="5" t="s">
        <v>1488</v>
      </c>
      <c r="L213" s="5" t="s">
        <v>798</v>
      </c>
      <c r="N213" s="162" t="s">
        <v>1485</v>
      </c>
      <c r="T213" s="12" t="s">
        <v>1490</v>
      </c>
      <c r="W213" s="3">
        <v>73.963999999999999</v>
      </c>
      <c r="AF213" s="3">
        <v>5.73</v>
      </c>
      <c r="AG213" s="11" t="s">
        <v>274</v>
      </c>
      <c r="AK213" s="3">
        <v>19.77</v>
      </c>
      <c r="AQ213" s="3">
        <v>0</v>
      </c>
      <c r="AR213" s="3">
        <v>2.407</v>
      </c>
      <c r="AS213" s="6">
        <v>2.407</v>
      </c>
      <c r="AV213" s="3">
        <v>0.22</v>
      </c>
      <c r="AX213" s="168">
        <v>10.940909090909091</v>
      </c>
      <c r="AY213" s="111"/>
      <c r="BB213" s="171">
        <v>-18.37</v>
      </c>
      <c r="BC213" s="5" t="s">
        <v>1489</v>
      </c>
      <c r="BE213" s="5">
        <v>2020</v>
      </c>
      <c r="BF213" s="3">
        <v>16.5</v>
      </c>
      <c r="BG213" s="3">
        <v>1.9</v>
      </c>
      <c r="BI213" s="3">
        <v>1.0251999999999999</v>
      </c>
      <c r="BJ213" s="3">
        <v>1.9E-3</v>
      </c>
      <c r="BZ213" s="3">
        <v>3.4425460930000003</v>
      </c>
      <c r="CA213" s="3">
        <v>1.2702511920000001</v>
      </c>
      <c r="CB213" s="5"/>
      <c r="CC213" s="5"/>
      <c r="CE213" s="12" t="s">
        <v>1491</v>
      </c>
      <c r="CO213" s="169">
        <v>47.9161</v>
      </c>
      <c r="CP213" s="169">
        <v>0</v>
      </c>
      <c r="CQ213" s="169">
        <v>0</v>
      </c>
      <c r="CR213" s="169"/>
      <c r="CS213" s="169">
        <v>0</v>
      </c>
      <c r="CT213" s="169"/>
      <c r="CU213" s="169"/>
      <c r="CV213" s="169">
        <v>0</v>
      </c>
      <c r="CW213" s="169">
        <v>15.277700000000001</v>
      </c>
      <c r="CX213" s="169">
        <v>3.278</v>
      </c>
      <c r="CY213" s="169">
        <v>0</v>
      </c>
      <c r="CZ213" s="169">
        <v>11.2805</v>
      </c>
      <c r="DA213" s="169">
        <v>0</v>
      </c>
      <c r="DB213" s="169">
        <v>2.7139000000000002</v>
      </c>
      <c r="DC213" s="169">
        <v>0</v>
      </c>
    </row>
    <row r="214" spans="1:107" ht="14.4" x14ac:dyDescent="0.3">
      <c r="A214" s="3" t="s">
        <v>1908</v>
      </c>
      <c r="B214" s="9" t="s">
        <v>1670</v>
      </c>
      <c r="C214" s="9" t="s">
        <v>1675</v>
      </c>
      <c r="D214" s="9" t="s">
        <v>1185</v>
      </c>
      <c r="E214" s="9">
        <v>2012</v>
      </c>
      <c r="F214" s="116">
        <v>3</v>
      </c>
      <c r="G214" s="116">
        <v>5</v>
      </c>
      <c r="I214" s="8">
        <v>0</v>
      </c>
      <c r="J214" s="8">
        <v>20</v>
      </c>
      <c r="K214" s="5" t="s">
        <v>1487</v>
      </c>
      <c r="L214" s="5" t="s">
        <v>798</v>
      </c>
      <c r="N214" s="162" t="s">
        <v>1485</v>
      </c>
      <c r="T214" s="12" t="s">
        <v>1490</v>
      </c>
      <c r="W214" s="3">
        <v>84.527000000000001</v>
      </c>
      <c r="AF214" s="3">
        <v>5.27</v>
      </c>
      <c r="AG214" s="11" t="s">
        <v>274</v>
      </c>
      <c r="AK214" s="3">
        <v>5.26</v>
      </c>
      <c r="AQ214" s="3">
        <v>0</v>
      </c>
      <c r="AR214" s="3">
        <v>3.2</v>
      </c>
      <c r="AS214" s="6">
        <v>3.2</v>
      </c>
      <c r="AV214" s="3">
        <v>0.21</v>
      </c>
      <c r="AX214" s="168">
        <v>15.238095238095239</v>
      </c>
      <c r="AY214" s="111"/>
      <c r="BB214" s="171">
        <v>-17.13</v>
      </c>
      <c r="BC214" s="5" t="s">
        <v>1489</v>
      </c>
      <c r="BE214" s="5">
        <v>2020</v>
      </c>
      <c r="BF214" s="3">
        <v>38</v>
      </c>
      <c r="BG214" s="3">
        <v>1.9</v>
      </c>
      <c r="BI214" s="3">
        <v>1.0468999999999999</v>
      </c>
      <c r="BJ214" s="3">
        <v>1.9E-3</v>
      </c>
      <c r="BZ214" s="3">
        <v>2.9772348720000004</v>
      </c>
      <c r="CA214" s="3">
        <v>3.6322165399999999</v>
      </c>
      <c r="CB214" s="5"/>
      <c r="CC214" s="5"/>
      <c r="CE214" s="12" t="s">
        <v>1491</v>
      </c>
      <c r="CO214" s="169">
        <v>23.239899999999999</v>
      </c>
      <c r="CP214" s="169">
        <v>0</v>
      </c>
      <c r="CQ214" s="169">
        <v>0.89170000000000005</v>
      </c>
      <c r="CR214" s="169"/>
      <c r="CS214" s="169">
        <v>1.5069999999999999</v>
      </c>
      <c r="CT214" s="169"/>
      <c r="CU214" s="169"/>
      <c r="CV214" s="169">
        <v>0</v>
      </c>
      <c r="CW214" s="169">
        <v>17.860099999999999</v>
      </c>
      <c r="CX214" s="169">
        <v>1.6234999999999999</v>
      </c>
      <c r="CY214" s="169">
        <v>0</v>
      </c>
      <c r="CZ214" s="169">
        <v>24.2483</v>
      </c>
      <c r="DA214" s="169">
        <v>1.5069999999999999</v>
      </c>
      <c r="DB214" s="169">
        <v>1.4645999999999999</v>
      </c>
      <c r="DC214" s="169">
        <v>0</v>
      </c>
    </row>
    <row r="215" spans="1:107" ht="14.4" x14ac:dyDescent="0.3">
      <c r="A215" s="3" t="s">
        <v>1908</v>
      </c>
      <c r="B215" s="9" t="s">
        <v>1670</v>
      </c>
      <c r="C215" s="9" t="s">
        <v>1675</v>
      </c>
      <c r="D215" s="9" t="s">
        <v>1186</v>
      </c>
      <c r="E215" s="9">
        <v>2012</v>
      </c>
      <c r="F215" s="116">
        <v>3</v>
      </c>
      <c r="G215" s="116">
        <v>5</v>
      </c>
      <c r="I215" s="8">
        <v>20</v>
      </c>
      <c r="J215" s="8">
        <v>50</v>
      </c>
      <c r="K215" s="5" t="s">
        <v>1488</v>
      </c>
      <c r="L215" s="5" t="s">
        <v>798</v>
      </c>
      <c r="N215" s="162" t="s">
        <v>1485</v>
      </c>
      <c r="T215" s="12" t="s">
        <v>1490</v>
      </c>
      <c r="W215" s="3">
        <v>90.968999999999994</v>
      </c>
      <c r="AF215" s="3">
        <v>5.0599999999999996</v>
      </c>
      <c r="AG215" s="11" t="s">
        <v>274</v>
      </c>
      <c r="AK215" s="3">
        <v>3.45</v>
      </c>
      <c r="AQ215" s="3">
        <v>0</v>
      </c>
      <c r="AR215" s="3">
        <v>2.1859999999999999</v>
      </c>
      <c r="AS215" s="6">
        <v>2.1859999999999999</v>
      </c>
      <c r="AV215" s="3">
        <v>0.13</v>
      </c>
      <c r="AX215" s="168">
        <v>16.815384615384616</v>
      </c>
      <c r="AY215" s="111"/>
      <c r="BB215" s="171">
        <v>-14.59</v>
      </c>
      <c r="BC215" s="5" t="s">
        <v>1489</v>
      </c>
      <c r="BE215" s="5">
        <v>2020</v>
      </c>
      <c r="BF215" s="3">
        <v>-14.3</v>
      </c>
      <c r="BG215" s="3">
        <v>1.8</v>
      </c>
      <c r="BI215" s="3">
        <v>0.99409999999999998</v>
      </c>
      <c r="BJ215" s="3">
        <v>1.8E-3</v>
      </c>
      <c r="BZ215" s="3">
        <v>3.5943195129999999</v>
      </c>
      <c r="CA215" s="3">
        <v>3.4471770720000001</v>
      </c>
      <c r="CB215" s="5"/>
      <c r="CC215" s="5"/>
      <c r="CE215" s="12" t="s">
        <v>1491</v>
      </c>
      <c r="CO215" s="169">
        <v>21.852799999999998</v>
      </c>
      <c r="CP215" s="169">
        <v>1.2403999999999999</v>
      </c>
      <c r="CQ215" s="169">
        <v>0.87119999999999997</v>
      </c>
      <c r="CR215" s="169"/>
      <c r="CS215" s="169">
        <v>1.4593</v>
      </c>
      <c r="CT215" s="169"/>
      <c r="CU215" s="169"/>
      <c r="CV215" s="169">
        <v>0</v>
      </c>
      <c r="CW215" s="169">
        <v>20.097799999999999</v>
      </c>
      <c r="CX215" s="169">
        <v>1.3334999999999999</v>
      </c>
      <c r="CY215" s="169">
        <v>0</v>
      </c>
      <c r="CZ215" s="169">
        <v>25.918200000000002</v>
      </c>
      <c r="DA215" s="169">
        <v>1.4593</v>
      </c>
      <c r="DB215" s="169">
        <v>0</v>
      </c>
      <c r="DC215" s="169">
        <v>0.5746</v>
      </c>
    </row>
    <row r="216" spans="1:107" ht="14.4" x14ac:dyDescent="0.3">
      <c r="A216" s="3" t="s">
        <v>1908</v>
      </c>
      <c r="B216" s="9" t="s">
        <v>1676</v>
      </c>
      <c r="C216" s="9" t="s">
        <v>1678</v>
      </c>
      <c r="D216" s="9" t="s">
        <v>1187</v>
      </c>
      <c r="E216" s="9">
        <v>2012</v>
      </c>
      <c r="F216" s="116">
        <v>3</v>
      </c>
      <c r="G216" s="116">
        <v>9</v>
      </c>
      <c r="I216" s="8">
        <v>0</v>
      </c>
      <c r="J216" s="8">
        <v>20</v>
      </c>
      <c r="K216" s="5" t="s">
        <v>1487</v>
      </c>
      <c r="L216" s="5" t="s">
        <v>798</v>
      </c>
      <c r="N216" s="162" t="s">
        <v>1485</v>
      </c>
      <c r="T216" s="12" t="s">
        <v>1490</v>
      </c>
      <c r="W216" s="3">
        <v>68.176000000000002</v>
      </c>
      <c r="AF216" s="3">
        <v>6.37</v>
      </c>
      <c r="AG216" s="11" t="s">
        <v>274</v>
      </c>
      <c r="AK216" s="3">
        <v>16.53</v>
      </c>
      <c r="AQ216" s="3">
        <v>0</v>
      </c>
      <c r="AR216" s="3">
        <v>4.4619999999999997</v>
      </c>
      <c r="AS216" s="6">
        <v>4.4619999999999997</v>
      </c>
      <c r="AV216" s="3">
        <v>0.32</v>
      </c>
      <c r="AX216" s="168">
        <v>13.94375</v>
      </c>
      <c r="AY216" s="111"/>
      <c r="BB216" s="171">
        <v>-17.399999999999999</v>
      </c>
      <c r="BC216" s="5" t="s">
        <v>1489</v>
      </c>
      <c r="BE216" s="5">
        <v>2020</v>
      </c>
      <c r="BF216" s="3">
        <v>51.4</v>
      </c>
      <c r="BG216" s="3">
        <v>1.9</v>
      </c>
      <c r="BI216" s="3">
        <v>1.0604</v>
      </c>
      <c r="BJ216" s="3">
        <v>1.9E-3</v>
      </c>
      <c r="BZ216" s="3">
        <v>3.4245843320000002</v>
      </c>
      <c r="CA216" s="3">
        <v>3.6372608199999998</v>
      </c>
      <c r="CB216" s="5"/>
      <c r="CC216" s="5"/>
      <c r="CE216" s="12" t="s">
        <v>1491</v>
      </c>
      <c r="CO216" s="169">
        <v>56.353200000000001</v>
      </c>
      <c r="CP216" s="169">
        <v>0</v>
      </c>
      <c r="CQ216" s="169">
        <v>0.61709999999999998</v>
      </c>
      <c r="CR216" s="169"/>
      <c r="CS216" s="169">
        <v>0</v>
      </c>
      <c r="CT216" s="169"/>
      <c r="CU216" s="169"/>
      <c r="CV216" s="169">
        <v>0</v>
      </c>
      <c r="CW216" s="169">
        <v>12.688700000000001</v>
      </c>
      <c r="CX216" s="169">
        <v>2.0019999999999998</v>
      </c>
      <c r="CY216" s="169">
        <v>0</v>
      </c>
      <c r="CZ216" s="169">
        <v>7.5040999999999993</v>
      </c>
      <c r="DA216" s="169">
        <v>0</v>
      </c>
      <c r="DB216" s="169">
        <v>2.9763999999999999</v>
      </c>
      <c r="DC216" s="169">
        <v>0</v>
      </c>
    </row>
    <row r="217" spans="1:107" ht="14.4" x14ac:dyDescent="0.3">
      <c r="A217" s="3" t="s">
        <v>1908</v>
      </c>
      <c r="B217" s="9" t="s">
        <v>1676</v>
      </c>
      <c r="C217" s="9" t="s">
        <v>1678</v>
      </c>
      <c r="D217" s="9" t="s">
        <v>1188</v>
      </c>
      <c r="E217" s="9">
        <v>2012</v>
      </c>
      <c r="F217" s="116">
        <v>3</v>
      </c>
      <c r="G217" s="116">
        <v>9</v>
      </c>
      <c r="I217" s="8">
        <v>20</v>
      </c>
      <c r="J217" s="8">
        <v>50</v>
      </c>
      <c r="K217" s="5" t="s">
        <v>1488</v>
      </c>
      <c r="L217" s="5" t="s">
        <v>798</v>
      </c>
      <c r="N217" s="162" t="s">
        <v>1485</v>
      </c>
      <c r="T217" s="12" t="s">
        <v>1490</v>
      </c>
      <c r="W217" s="3">
        <v>76.156000000000006</v>
      </c>
      <c r="AF217" s="3">
        <v>6.36</v>
      </c>
      <c r="AG217" s="11" t="s">
        <v>274</v>
      </c>
      <c r="AK217" s="3">
        <v>12.51</v>
      </c>
      <c r="AQ217" s="3">
        <v>0</v>
      </c>
      <c r="AR217" s="3">
        <v>3.1269999999999998</v>
      </c>
      <c r="AS217" s="6">
        <v>3.1269999999999998</v>
      </c>
      <c r="AV217" s="3">
        <v>0.23</v>
      </c>
      <c r="AX217" s="168">
        <v>13.595652173913042</v>
      </c>
      <c r="AY217" s="111"/>
      <c r="BB217" s="171">
        <v>-16.329999999999998</v>
      </c>
      <c r="BC217" s="5" t="s">
        <v>1489</v>
      </c>
      <c r="BE217" s="5">
        <v>2020</v>
      </c>
      <c r="BF217" s="3">
        <v>-15.2</v>
      </c>
      <c r="BG217" s="3">
        <v>1.8</v>
      </c>
      <c r="BI217" s="3">
        <v>0.99319999999999997</v>
      </c>
      <c r="BJ217" s="3">
        <v>1.8E-3</v>
      </c>
      <c r="BZ217" s="3">
        <v>3.687134296</v>
      </c>
      <c r="CA217" s="3">
        <v>3.8056699680000001</v>
      </c>
      <c r="CB217" s="5"/>
      <c r="CC217" s="5"/>
      <c r="CE217" s="12" t="s">
        <v>1491</v>
      </c>
      <c r="CO217" s="169">
        <v>24.453499999999998</v>
      </c>
      <c r="CP217" s="169">
        <v>0.70369999999999999</v>
      </c>
      <c r="CQ217" s="169">
        <v>1.5102</v>
      </c>
      <c r="CR217" s="169"/>
      <c r="CS217" s="169">
        <v>1.3677999999999999</v>
      </c>
      <c r="CT217" s="169"/>
      <c r="CU217" s="169"/>
      <c r="CV217" s="169">
        <v>0</v>
      </c>
      <c r="CW217" s="169">
        <v>13.8223</v>
      </c>
      <c r="CX217" s="169">
        <v>1.165</v>
      </c>
      <c r="CY217" s="169">
        <v>0</v>
      </c>
      <c r="CZ217" s="169">
        <v>20.7699</v>
      </c>
      <c r="DA217" s="169">
        <v>1.3677999999999999</v>
      </c>
      <c r="DB217" s="169">
        <v>0</v>
      </c>
      <c r="DC217" s="169">
        <v>0.52290000000000003</v>
      </c>
    </row>
    <row r="218" spans="1:107" ht="14.4" x14ac:dyDescent="0.3">
      <c r="A218" s="3" t="s">
        <v>1908</v>
      </c>
      <c r="B218" s="9" t="s">
        <v>1677</v>
      </c>
      <c r="C218" s="9" t="s">
        <v>1679</v>
      </c>
      <c r="D218" s="9" t="s">
        <v>1189</v>
      </c>
      <c r="E218" s="9">
        <v>2012</v>
      </c>
      <c r="F218" s="116">
        <v>3</v>
      </c>
      <c r="G218" s="116">
        <v>12</v>
      </c>
      <c r="I218" s="8">
        <v>0</v>
      </c>
      <c r="J218" s="8">
        <v>20</v>
      </c>
      <c r="K218" s="5" t="s">
        <v>1487</v>
      </c>
      <c r="L218" s="5" t="s">
        <v>798</v>
      </c>
      <c r="N218" s="162" t="s">
        <v>1485</v>
      </c>
      <c r="T218" s="12" t="s">
        <v>1490</v>
      </c>
      <c r="W218" s="3">
        <v>57.195</v>
      </c>
      <c r="AF218" s="3">
        <v>5.86</v>
      </c>
      <c r="AG218" s="11" t="s">
        <v>274</v>
      </c>
      <c r="AK218" s="3">
        <v>11.42</v>
      </c>
      <c r="AQ218" s="3">
        <v>0</v>
      </c>
      <c r="AR218" s="3">
        <v>3.992</v>
      </c>
      <c r="AS218" s="6">
        <v>3.992</v>
      </c>
      <c r="AV218" s="3">
        <v>0.25</v>
      </c>
      <c r="AX218" s="168">
        <v>15.968</v>
      </c>
      <c r="AY218" s="111"/>
      <c r="BB218" s="171">
        <v>-15.85</v>
      </c>
      <c r="BC218" s="5" t="s">
        <v>1489</v>
      </c>
      <c r="BE218" s="5">
        <v>2020</v>
      </c>
      <c r="BF218" s="3">
        <v>61.1</v>
      </c>
      <c r="BG218" s="3">
        <v>2</v>
      </c>
      <c r="BI218" s="3">
        <v>1.0701000000000001</v>
      </c>
      <c r="BJ218" s="3">
        <v>2E-3</v>
      </c>
      <c r="BZ218" s="3">
        <v>5.8911387639999999</v>
      </c>
      <c r="CA218" s="3">
        <v>1.9639037500000001</v>
      </c>
      <c r="CB218" s="5"/>
      <c r="CC218" s="5"/>
      <c r="CE218" s="12" t="s">
        <v>1491</v>
      </c>
      <c r="CO218" s="169">
        <v>46.780299999999997</v>
      </c>
      <c r="CP218" s="169">
        <v>1.1013999999999999</v>
      </c>
      <c r="CQ218" s="169">
        <v>0.75980000000000003</v>
      </c>
      <c r="CR218" s="169"/>
      <c r="CS218" s="169">
        <v>0</v>
      </c>
      <c r="CT218" s="169"/>
      <c r="CU218" s="169"/>
      <c r="CV218" s="169">
        <v>0</v>
      </c>
      <c r="CW218" s="169">
        <v>13.821199999999999</v>
      </c>
      <c r="CX218" s="169">
        <v>2.0853999999999999</v>
      </c>
      <c r="CY218" s="169">
        <v>0</v>
      </c>
      <c r="CZ218" s="169">
        <v>8.1164000000000005</v>
      </c>
      <c r="DA218" s="169">
        <v>0</v>
      </c>
      <c r="DB218" s="169">
        <v>2.7947000000000002</v>
      </c>
      <c r="DC218" s="169">
        <v>0</v>
      </c>
    </row>
    <row r="219" spans="1:107" ht="14.4" x14ac:dyDescent="0.3">
      <c r="A219" s="3" t="s">
        <v>1908</v>
      </c>
      <c r="B219" s="9" t="s">
        <v>1677</v>
      </c>
      <c r="C219" s="9" t="s">
        <v>1679</v>
      </c>
      <c r="D219" s="9" t="s">
        <v>1190</v>
      </c>
      <c r="E219" s="9">
        <v>2012</v>
      </c>
      <c r="F219" s="116">
        <v>3</v>
      </c>
      <c r="G219" s="116">
        <v>12</v>
      </c>
      <c r="I219" s="8">
        <v>20</v>
      </c>
      <c r="J219" s="8">
        <v>50</v>
      </c>
      <c r="K219" s="5" t="s">
        <v>1488</v>
      </c>
      <c r="L219" s="5" t="s">
        <v>798</v>
      </c>
      <c r="N219" s="162" t="s">
        <v>1485</v>
      </c>
      <c r="T219" s="12" t="s">
        <v>1490</v>
      </c>
      <c r="W219" s="3">
        <v>59.506</v>
      </c>
      <c r="AF219" s="3">
        <v>5.14</v>
      </c>
      <c r="AG219" s="11" t="s">
        <v>274</v>
      </c>
      <c r="AK219" s="3">
        <v>3.38</v>
      </c>
      <c r="AQ219" s="3">
        <v>0</v>
      </c>
      <c r="AR219" s="3">
        <v>1.7849999999999999</v>
      </c>
      <c r="AS219" s="6">
        <v>1.7849999999999999</v>
      </c>
      <c r="AV219" s="3">
        <v>0.11</v>
      </c>
      <c r="AX219" s="168">
        <v>16.227272727272727</v>
      </c>
      <c r="AY219" s="111"/>
      <c r="BB219" s="171">
        <v>-15.45</v>
      </c>
      <c r="BC219" s="5" t="s">
        <v>1489</v>
      </c>
      <c r="BE219" s="5">
        <v>2020</v>
      </c>
      <c r="BF219" s="3">
        <v>0.3</v>
      </c>
      <c r="BG219" s="3">
        <v>1.9</v>
      </c>
      <c r="BI219" s="3">
        <v>1.0087999999999999</v>
      </c>
      <c r="BJ219" s="3">
        <v>1.9E-3</v>
      </c>
      <c r="BZ219" s="3">
        <v>6.281477937</v>
      </c>
      <c r="CA219" s="3">
        <v>1.9904947419999999</v>
      </c>
      <c r="CB219" s="5"/>
      <c r="CC219" s="5"/>
      <c r="CE219" s="12" t="s">
        <v>1491</v>
      </c>
      <c r="CO219" s="169">
        <v>56.065600000000003</v>
      </c>
      <c r="CP219" s="169">
        <v>0</v>
      </c>
      <c r="CQ219" s="169">
        <v>0.65300000000000002</v>
      </c>
      <c r="CR219" s="169"/>
      <c r="CS219" s="169">
        <v>0</v>
      </c>
      <c r="CT219" s="169"/>
      <c r="CU219" s="169"/>
      <c r="CV219" s="169">
        <v>0</v>
      </c>
      <c r="CW219" s="169">
        <v>11.761199999999999</v>
      </c>
      <c r="CX219" s="169">
        <v>2.5487000000000002</v>
      </c>
      <c r="CY219" s="169">
        <v>0.3866</v>
      </c>
      <c r="CZ219" s="169">
        <v>8.3712</v>
      </c>
      <c r="DA219" s="169">
        <v>0</v>
      </c>
      <c r="DB219" s="169">
        <v>3.2715000000000001</v>
      </c>
      <c r="DC219" s="169">
        <v>0</v>
      </c>
    </row>
    <row r="220" spans="1:107" ht="14.4" x14ac:dyDescent="0.3">
      <c r="A220" s="3" t="s">
        <v>1908</v>
      </c>
      <c r="B220" s="9" t="s">
        <v>1680</v>
      </c>
      <c r="C220" s="9" t="s">
        <v>1681</v>
      </c>
      <c r="D220" s="9" t="s">
        <v>1191</v>
      </c>
      <c r="E220" s="9">
        <v>2012</v>
      </c>
      <c r="F220" s="116">
        <v>3</v>
      </c>
      <c r="G220" s="116">
        <v>10</v>
      </c>
      <c r="I220" s="8">
        <v>0</v>
      </c>
      <c r="J220" s="8">
        <v>20</v>
      </c>
      <c r="K220" s="5" t="s">
        <v>1487</v>
      </c>
      <c r="L220" s="5" t="s">
        <v>798</v>
      </c>
      <c r="N220" s="162" t="s">
        <v>1485</v>
      </c>
      <c r="T220" s="12" t="s">
        <v>1490</v>
      </c>
      <c r="W220" s="3">
        <v>16.364999999999998</v>
      </c>
      <c r="AF220" s="3">
        <v>6.05</v>
      </c>
      <c r="AG220" s="11" t="s">
        <v>274</v>
      </c>
      <c r="AK220" s="3">
        <v>2.2000000000000002</v>
      </c>
      <c r="AQ220" s="3">
        <v>0</v>
      </c>
      <c r="AR220" s="3">
        <v>0.62019999999999997</v>
      </c>
      <c r="AS220" s="6">
        <v>0.62</v>
      </c>
      <c r="AV220" s="3">
        <v>0.04</v>
      </c>
      <c r="AX220" s="168">
        <v>15.504999999999999</v>
      </c>
      <c r="AY220" s="111"/>
      <c r="BB220" s="171">
        <v>-20.37</v>
      </c>
      <c r="BC220" s="5" t="s">
        <v>1489</v>
      </c>
      <c r="BE220" s="5">
        <v>2020</v>
      </c>
      <c r="BF220" s="3">
        <v>16.100000000000001</v>
      </c>
      <c r="BG220" s="3">
        <v>3.3</v>
      </c>
      <c r="BI220" s="3">
        <v>1.0246999999999999</v>
      </c>
      <c r="BJ220" s="3">
        <v>3.3E-3</v>
      </c>
      <c r="BZ220" s="3">
        <v>1.8424602219999999</v>
      </c>
      <c r="CA220" s="3">
        <v>1.425454011</v>
      </c>
      <c r="CB220" s="5"/>
      <c r="CC220" s="5"/>
      <c r="CE220" s="12" t="s">
        <v>1491</v>
      </c>
      <c r="CO220" s="169">
        <v>26.654599999999999</v>
      </c>
      <c r="CP220" s="169">
        <v>9.8353999999999999</v>
      </c>
      <c r="CQ220" s="169">
        <v>6.4698000000000002</v>
      </c>
      <c r="CR220" s="169"/>
      <c r="CS220" s="169">
        <v>1.073</v>
      </c>
      <c r="CT220" s="169"/>
      <c r="CU220" s="169"/>
      <c r="CV220" s="169">
        <v>0</v>
      </c>
      <c r="CW220" s="169">
        <v>1.0510999999999999</v>
      </c>
      <c r="CX220" s="169">
        <v>0</v>
      </c>
      <c r="CY220" s="169">
        <v>0</v>
      </c>
      <c r="CZ220" s="169">
        <v>2.7641</v>
      </c>
      <c r="DA220" s="169">
        <v>1.073</v>
      </c>
      <c r="DB220" s="169">
        <v>0</v>
      </c>
      <c r="DC220" s="169">
        <v>0</v>
      </c>
    </row>
    <row r="221" spans="1:107" ht="14.4" x14ac:dyDescent="0.3">
      <c r="A221" s="3" t="s">
        <v>1908</v>
      </c>
      <c r="B221" s="9" t="s">
        <v>1680</v>
      </c>
      <c r="C221" s="9" t="s">
        <v>1681</v>
      </c>
      <c r="D221" s="9" t="s">
        <v>1192</v>
      </c>
      <c r="E221" s="9">
        <v>2012</v>
      </c>
      <c r="F221" s="116">
        <v>3</v>
      </c>
      <c r="G221" s="116">
        <v>10</v>
      </c>
      <c r="I221" s="8">
        <v>20</v>
      </c>
      <c r="J221" s="8">
        <v>50</v>
      </c>
      <c r="K221" s="5" t="s">
        <v>1488</v>
      </c>
      <c r="L221" s="5" t="s">
        <v>798</v>
      </c>
      <c r="N221" s="162" t="s">
        <v>1485</v>
      </c>
      <c r="T221" s="12" t="s">
        <v>1490</v>
      </c>
      <c r="W221" s="3">
        <v>19.545999999999999</v>
      </c>
      <c r="AF221" s="3">
        <v>5.96</v>
      </c>
      <c r="AG221" s="11" t="s">
        <v>274</v>
      </c>
      <c r="AK221" s="3">
        <v>2.0699999999999998</v>
      </c>
      <c r="AQ221" s="3">
        <v>0</v>
      </c>
      <c r="AR221" s="3">
        <v>0.2414</v>
      </c>
      <c r="AS221" s="6">
        <v>0.24099999999999999</v>
      </c>
      <c r="AV221" s="3">
        <v>0.02</v>
      </c>
      <c r="AX221" s="168">
        <v>12.07</v>
      </c>
      <c r="AY221" s="111"/>
      <c r="BB221" s="171"/>
      <c r="BC221" s="5"/>
      <c r="BE221" s="5">
        <v>2020</v>
      </c>
      <c r="BF221" s="3">
        <v>-68.5</v>
      </c>
      <c r="BG221" s="3">
        <v>5</v>
      </c>
      <c r="BI221" s="3">
        <v>0.93940000000000001</v>
      </c>
      <c r="BJ221" s="3">
        <v>5.0000000000000001E-3</v>
      </c>
      <c r="BZ221" s="3">
        <v>1.2971891469999999</v>
      </c>
      <c r="CA221" s="3">
        <v>1.2922582460000001</v>
      </c>
      <c r="CB221" s="5"/>
      <c r="CC221" s="5"/>
      <c r="CE221" s="12" t="s">
        <v>1491</v>
      </c>
      <c r="CO221" s="169">
        <v>26.5291</v>
      </c>
      <c r="CP221" s="169">
        <v>4.3501000000000003</v>
      </c>
      <c r="CQ221" s="169">
        <v>4.8036000000000003</v>
      </c>
      <c r="CR221" s="169"/>
      <c r="CS221" s="169">
        <v>1.1016999999999999</v>
      </c>
      <c r="CT221" s="169"/>
      <c r="CU221" s="169"/>
      <c r="CV221" s="169">
        <v>3.5350999999999999</v>
      </c>
      <c r="CW221" s="169">
        <v>2.2328000000000001</v>
      </c>
      <c r="CX221" s="169">
        <v>0</v>
      </c>
      <c r="CY221" s="169">
        <v>0</v>
      </c>
      <c r="CZ221" s="169">
        <v>6.0525000000000002</v>
      </c>
      <c r="DA221" s="169">
        <v>1.1016999999999999</v>
      </c>
      <c r="DB221" s="169">
        <v>0</v>
      </c>
      <c r="DC221" s="169">
        <v>0</v>
      </c>
    </row>
    <row r="222" spans="1:107" ht="14.4" x14ac:dyDescent="0.3">
      <c r="A222" s="3" t="s">
        <v>1908</v>
      </c>
      <c r="B222" s="9" t="s">
        <v>1682</v>
      </c>
      <c r="C222" s="9" t="s">
        <v>1688</v>
      </c>
      <c r="D222" s="9" t="s">
        <v>1193</v>
      </c>
      <c r="E222" s="9">
        <v>2012</v>
      </c>
      <c r="F222" s="116">
        <v>5</v>
      </c>
      <c r="G222" s="116">
        <v>29</v>
      </c>
      <c r="I222" s="8">
        <v>0</v>
      </c>
      <c r="J222" s="8">
        <v>20</v>
      </c>
      <c r="K222" s="5" t="s">
        <v>1487</v>
      </c>
      <c r="L222" s="5" t="s">
        <v>798</v>
      </c>
      <c r="N222" s="162" t="s">
        <v>1485</v>
      </c>
      <c r="T222" s="12" t="s">
        <v>1490</v>
      </c>
      <c r="W222" s="3">
        <v>75.938000000000002</v>
      </c>
      <c r="AF222" s="3">
        <v>4.8600000000000003</v>
      </c>
      <c r="AG222" s="11" t="s">
        <v>274</v>
      </c>
      <c r="AK222" s="3">
        <v>1.69</v>
      </c>
      <c r="AQ222" s="3">
        <v>0</v>
      </c>
      <c r="AR222" s="3">
        <v>3.379</v>
      </c>
      <c r="AS222" s="6">
        <v>3.379</v>
      </c>
      <c r="AV222" s="3">
        <v>0.26</v>
      </c>
      <c r="AX222" s="168">
        <v>12.996153846153845</v>
      </c>
      <c r="AY222" s="111"/>
      <c r="BB222" s="171">
        <v>-26.086500000000001</v>
      </c>
      <c r="BC222" s="5" t="s">
        <v>1489</v>
      </c>
      <c r="BE222" s="5">
        <v>2020</v>
      </c>
      <c r="BF222" s="3">
        <v>46.4</v>
      </c>
      <c r="BG222" s="3">
        <v>2.1</v>
      </c>
      <c r="BI222" s="3">
        <v>1.0552999999999999</v>
      </c>
      <c r="BJ222" s="3">
        <v>2.0999999999999999E-3</v>
      </c>
      <c r="BZ222" s="3">
        <v>2.4865397319999998</v>
      </c>
      <c r="CA222" s="3">
        <v>1.9660018670000001</v>
      </c>
      <c r="CB222" s="5"/>
      <c r="CC222" s="5"/>
      <c r="CE222" s="12" t="s">
        <v>1491</v>
      </c>
      <c r="CO222" s="169">
        <v>39.712600000000002</v>
      </c>
      <c r="CP222" s="169">
        <v>0</v>
      </c>
      <c r="CQ222" s="169">
        <v>0</v>
      </c>
      <c r="CR222" s="169"/>
      <c r="CS222" s="169">
        <v>0</v>
      </c>
      <c r="CT222" s="169"/>
      <c r="CU222" s="169"/>
      <c r="CV222" s="169">
        <v>0</v>
      </c>
      <c r="CW222" s="169">
        <v>28.216899999999999</v>
      </c>
      <c r="CX222" s="169">
        <v>0</v>
      </c>
      <c r="CY222" s="169">
        <v>3.9523000000000001</v>
      </c>
      <c r="CZ222" s="169">
        <v>14.2912</v>
      </c>
      <c r="DA222" s="169">
        <v>0</v>
      </c>
      <c r="DB222" s="169">
        <v>2.4117999999999999</v>
      </c>
      <c r="DC222" s="169">
        <v>0</v>
      </c>
    </row>
    <row r="223" spans="1:107" ht="14.4" x14ac:dyDescent="0.3">
      <c r="A223" s="3" t="s">
        <v>1908</v>
      </c>
      <c r="B223" s="9" t="s">
        <v>1682</v>
      </c>
      <c r="C223" s="9" t="s">
        <v>1688</v>
      </c>
      <c r="D223" s="9" t="s">
        <v>1194</v>
      </c>
      <c r="E223" s="9">
        <v>2012</v>
      </c>
      <c r="F223" s="116">
        <v>5</v>
      </c>
      <c r="G223" s="116">
        <v>29</v>
      </c>
      <c r="I223" s="8">
        <v>20</v>
      </c>
      <c r="J223" s="8">
        <v>50</v>
      </c>
      <c r="K223" s="5" t="s">
        <v>1488</v>
      </c>
      <c r="L223" s="5" t="s">
        <v>798</v>
      </c>
      <c r="N223" s="162" t="s">
        <v>1485</v>
      </c>
      <c r="T223" s="12" t="s">
        <v>1490</v>
      </c>
      <c r="W223" s="3">
        <v>85.513999999999996</v>
      </c>
      <c r="AF223" s="3">
        <v>4.63</v>
      </c>
      <c r="AG223" s="11" t="s">
        <v>274</v>
      </c>
      <c r="AK223" s="3">
        <v>0.69</v>
      </c>
      <c r="AQ223" s="3">
        <v>0</v>
      </c>
      <c r="AR223" s="3">
        <v>1.6319999999999999</v>
      </c>
      <c r="AS223" s="6">
        <v>1.6319999999999999</v>
      </c>
      <c r="AV223" s="3">
        <v>0.13</v>
      </c>
      <c r="AX223" s="168">
        <v>12.553846153846152</v>
      </c>
      <c r="AY223" s="111"/>
      <c r="BB223" s="171">
        <v>-25.62</v>
      </c>
      <c r="BC223" s="5" t="s">
        <v>1489</v>
      </c>
      <c r="BE223" s="5">
        <v>2020</v>
      </c>
      <c r="BF223" s="3">
        <v>-22</v>
      </c>
      <c r="BG223" s="3">
        <v>1.8</v>
      </c>
      <c r="BI223" s="3">
        <v>0.98629999999999995</v>
      </c>
      <c r="BJ223" s="3">
        <v>1.8E-3</v>
      </c>
      <c r="BZ223" s="3">
        <v>2.3381267829999999</v>
      </c>
      <c r="CA223" s="3">
        <v>2.5262959299999999</v>
      </c>
      <c r="CB223" s="5"/>
      <c r="CC223" s="5"/>
      <c r="CE223" s="12" t="s">
        <v>1491</v>
      </c>
      <c r="CO223" s="169">
        <v>39.242600000000003</v>
      </c>
      <c r="CP223" s="169">
        <v>0</v>
      </c>
      <c r="CQ223" s="169">
        <v>0</v>
      </c>
      <c r="CR223" s="169"/>
      <c r="CS223" s="169">
        <v>0</v>
      </c>
      <c r="CT223" s="169"/>
      <c r="CU223" s="169"/>
      <c r="CV223" s="169">
        <v>0</v>
      </c>
      <c r="CW223" s="169">
        <v>27.7773</v>
      </c>
      <c r="CX223" s="169">
        <v>0</v>
      </c>
      <c r="CY223" s="169">
        <v>3.7244999999999999</v>
      </c>
      <c r="CZ223" s="169">
        <v>15.804600000000001</v>
      </c>
      <c r="DA223" s="169">
        <v>0</v>
      </c>
      <c r="DB223" s="169">
        <v>3.0531999999999999</v>
      </c>
      <c r="DC223" s="169">
        <v>0</v>
      </c>
    </row>
    <row r="224" spans="1:107" ht="14.4" x14ac:dyDescent="0.3">
      <c r="A224" s="3" t="s">
        <v>1908</v>
      </c>
      <c r="B224" s="9" t="s">
        <v>1682</v>
      </c>
      <c r="C224" s="9" t="s">
        <v>1689</v>
      </c>
      <c r="D224" s="9" t="s">
        <v>1195</v>
      </c>
      <c r="E224" s="9">
        <v>2012</v>
      </c>
      <c r="F224" s="116">
        <v>5</v>
      </c>
      <c r="G224" s="116">
        <v>29</v>
      </c>
      <c r="I224" s="8">
        <v>0</v>
      </c>
      <c r="J224" s="8">
        <v>20</v>
      </c>
      <c r="K224" s="5" t="s">
        <v>1487</v>
      </c>
      <c r="L224" s="5" t="s">
        <v>798</v>
      </c>
      <c r="N224" s="162" t="s">
        <v>1485</v>
      </c>
      <c r="T224" s="12" t="s">
        <v>1490</v>
      </c>
      <c r="W224" s="3">
        <v>49.588999999999999</v>
      </c>
      <c r="AF224" s="3">
        <v>5.4</v>
      </c>
      <c r="AG224" s="11" t="s">
        <v>274</v>
      </c>
      <c r="AK224" s="3">
        <v>6.37</v>
      </c>
      <c r="AQ224" s="3">
        <v>0</v>
      </c>
      <c r="AR224" s="3">
        <v>4.0250000000000004</v>
      </c>
      <c r="AS224" s="6">
        <v>4.0250000000000004</v>
      </c>
      <c r="AV224" s="3">
        <v>0.32</v>
      </c>
      <c r="AX224" s="168">
        <v>12.578125</v>
      </c>
      <c r="AY224" s="111"/>
      <c r="BB224" s="171">
        <v>-26.68</v>
      </c>
      <c r="BC224" s="5" t="s">
        <v>1489</v>
      </c>
      <c r="BE224" s="5">
        <v>2020</v>
      </c>
      <c r="BF224" s="3">
        <v>72.099999999999994</v>
      </c>
      <c r="BG224" s="3">
        <v>2.2000000000000002</v>
      </c>
      <c r="BI224" s="3">
        <v>1.0811999999999999</v>
      </c>
      <c r="BJ224" s="3">
        <v>2.2000000000000001E-3</v>
      </c>
      <c r="BZ224" s="3">
        <v>7.0420311209999999</v>
      </c>
      <c r="CA224" s="3">
        <v>1.768881739</v>
      </c>
      <c r="CB224" s="5"/>
      <c r="CC224" s="5"/>
      <c r="CE224" s="12" t="s">
        <v>1491</v>
      </c>
      <c r="CO224" s="169">
        <v>39.712600000000002</v>
      </c>
      <c r="CP224" s="169">
        <v>0</v>
      </c>
      <c r="CQ224" s="169">
        <v>0</v>
      </c>
      <c r="CR224" s="169"/>
      <c r="CS224" s="169">
        <v>0</v>
      </c>
      <c r="CT224" s="169"/>
      <c r="CU224" s="169"/>
      <c r="CV224" s="169">
        <v>0</v>
      </c>
      <c r="CW224" s="169">
        <v>28.216899999999999</v>
      </c>
      <c r="CX224" s="169">
        <v>0</v>
      </c>
      <c r="CY224" s="169">
        <v>3.9523000000000001</v>
      </c>
      <c r="CZ224" s="169">
        <v>14.2912</v>
      </c>
      <c r="DA224" s="169">
        <v>0</v>
      </c>
      <c r="DB224" s="169">
        <v>2.4117999999999999</v>
      </c>
      <c r="DC224" s="169">
        <v>0</v>
      </c>
    </row>
    <row r="225" spans="1:107" ht="14.4" x14ac:dyDescent="0.3">
      <c r="A225" s="3" t="s">
        <v>1908</v>
      </c>
      <c r="B225" s="9" t="s">
        <v>1682</v>
      </c>
      <c r="C225" s="9" t="s">
        <v>1689</v>
      </c>
      <c r="D225" s="9" t="s">
        <v>1196</v>
      </c>
      <c r="E225" s="9">
        <v>2012</v>
      </c>
      <c r="F225" s="116">
        <v>5</v>
      </c>
      <c r="G225" s="116">
        <v>29</v>
      </c>
      <c r="I225" s="8">
        <v>20</v>
      </c>
      <c r="J225" s="8">
        <v>50</v>
      </c>
      <c r="K225" s="5" t="s">
        <v>1488</v>
      </c>
      <c r="L225" s="5" t="s">
        <v>798</v>
      </c>
      <c r="N225" s="162" t="s">
        <v>1485</v>
      </c>
      <c r="T225" s="12" t="s">
        <v>1490</v>
      </c>
      <c r="W225" s="3">
        <v>69.17</v>
      </c>
      <c r="AF225" s="3">
        <v>5.07</v>
      </c>
      <c r="AG225" s="11" t="s">
        <v>274</v>
      </c>
      <c r="AK225" s="3">
        <v>2.25</v>
      </c>
      <c r="AQ225" s="3">
        <v>0</v>
      </c>
      <c r="AR225" s="3">
        <v>1.5649999999999999</v>
      </c>
      <c r="AS225" s="6">
        <v>1.5649999999999999</v>
      </c>
      <c r="AV225" s="3">
        <v>0.14000000000000001</v>
      </c>
      <c r="AX225" s="168">
        <v>11.178571428571427</v>
      </c>
      <c r="AY225" s="111"/>
      <c r="BB225" s="171">
        <v>-25.5</v>
      </c>
      <c r="BC225" s="5" t="s">
        <v>1489</v>
      </c>
      <c r="BE225" s="5">
        <v>2020</v>
      </c>
      <c r="BF225" s="3">
        <v>-14.4</v>
      </c>
      <c r="BG225" s="3">
        <v>2.1</v>
      </c>
      <c r="BI225" s="3">
        <v>0.99399999999999999</v>
      </c>
      <c r="BJ225" s="3">
        <v>2.0999999999999999E-3</v>
      </c>
      <c r="BZ225" s="3">
        <v>6.4435370260000004</v>
      </c>
      <c r="CA225" s="3">
        <v>1.55836825</v>
      </c>
      <c r="CB225" s="5"/>
      <c r="CC225" s="5"/>
      <c r="CE225" s="12" t="s">
        <v>1491</v>
      </c>
      <c r="CO225" s="169">
        <v>39.242600000000003</v>
      </c>
      <c r="CP225" s="169">
        <v>0</v>
      </c>
      <c r="CQ225" s="169">
        <v>0</v>
      </c>
      <c r="CR225" s="169"/>
      <c r="CS225" s="169">
        <v>0</v>
      </c>
      <c r="CT225" s="169"/>
      <c r="CU225" s="169"/>
      <c r="CV225" s="169">
        <v>0</v>
      </c>
      <c r="CW225" s="169">
        <v>27.7773</v>
      </c>
      <c r="CX225" s="169">
        <v>0</v>
      </c>
      <c r="CY225" s="169">
        <v>3.7244999999999999</v>
      </c>
      <c r="CZ225" s="169">
        <v>15.804600000000001</v>
      </c>
      <c r="DA225" s="169">
        <v>0</v>
      </c>
      <c r="DB225" s="169">
        <v>3.0531999999999999</v>
      </c>
      <c r="DC225" s="169">
        <v>0</v>
      </c>
    </row>
    <row r="226" spans="1:107" ht="14.4" x14ac:dyDescent="0.3">
      <c r="A226" s="3" t="s">
        <v>1908</v>
      </c>
      <c r="B226" s="9" t="s">
        <v>1682</v>
      </c>
      <c r="C226" s="9" t="s">
        <v>1690</v>
      </c>
      <c r="D226" s="9" t="s">
        <v>1197</v>
      </c>
      <c r="E226" s="9">
        <v>2012</v>
      </c>
      <c r="F226" s="116">
        <v>5</v>
      </c>
      <c r="G226" s="116">
        <v>28</v>
      </c>
      <c r="I226" s="8">
        <v>0</v>
      </c>
      <c r="J226" s="8">
        <v>20</v>
      </c>
      <c r="K226" s="5" t="s">
        <v>1487</v>
      </c>
      <c r="L226" s="5" t="s">
        <v>798</v>
      </c>
      <c r="N226" s="162" t="s">
        <v>1485</v>
      </c>
      <c r="T226" s="12" t="s">
        <v>1490</v>
      </c>
      <c r="W226" s="3">
        <v>79.465000000000003</v>
      </c>
      <c r="AF226" s="3">
        <v>4.46</v>
      </c>
      <c r="AG226" s="11" t="s">
        <v>274</v>
      </c>
      <c r="AK226" s="3">
        <v>0.34</v>
      </c>
      <c r="AQ226" s="3">
        <v>0</v>
      </c>
      <c r="AR226" s="3">
        <v>3.1059999999999999</v>
      </c>
      <c r="AS226" s="6">
        <v>3.1059999999999999</v>
      </c>
      <c r="AV226" s="3">
        <v>0.26</v>
      </c>
      <c r="AX226" s="168">
        <v>11.946153846153845</v>
      </c>
      <c r="AY226" s="111"/>
      <c r="BB226" s="171">
        <v>-26</v>
      </c>
      <c r="BC226" s="5" t="s">
        <v>1489</v>
      </c>
      <c r="BE226" s="5">
        <v>2020</v>
      </c>
      <c r="BF226" s="3">
        <v>40.299999999999997</v>
      </c>
      <c r="BG226" s="3">
        <v>2</v>
      </c>
      <c r="BI226" s="3">
        <v>1.0491999999999999</v>
      </c>
      <c r="BJ226" s="3">
        <v>2E-3</v>
      </c>
      <c r="BZ226" s="3">
        <v>3.8318668900000001</v>
      </c>
      <c r="CA226" s="3">
        <v>3.11129685</v>
      </c>
      <c r="CB226" s="5"/>
      <c r="CC226" s="5"/>
      <c r="CE226" s="12" t="s">
        <v>1491</v>
      </c>
      <c r="CO226" s="169">
        <v>39.712600000000002</v>
      </c>
      <c r="CP226" s="169">
        <v>0</v>
      </c>
      <c r="CQ226" s="169">
        <v>0</v>
      </c>
      <c r="CR226" s="169"/>
      <c r="CS226" s="169">
        <v>0</v>
      </c>
      <c r="CT226" s="169"/>
      <c r="CU226" s="169"/>
      <c r="CV226" s="169">
        <v>0</v>
      </c>
      <c r="CW226" s="169">
        <v>28.216899999999999</v>
      </c>
      <c r="CX226" s="169">
        <v>0</v>
      </c>
      <c r="CY226" s="169">
        <v>3.9523000000000001</v>
      </c>
      <c r="CZ226" s="169">
        <v>14.2912</v>
      </c>
      <c r="DA226" s="169">
        <v>0</v>
      </c>
      <c r="DB226" s="169">
        <v>2.4117999999999999</v>
      </c>
      <c r="DC226" s="169">
        <v>0</v>
      </c>
    </row>
    <row r="227" spans="1:107" ht="14.4" x14ac:dyDescent="0.3">
      <c r="A227" s="3" t="s">
        <v>1908</v>
      </c>
      <c r="B227" s="9" t="s">
        <v>1682</v>
      </c>
      <c r="C227" s="9" t="s">
        <v>1690</v>
      </c>
      <c r="D227" s="9" t="s">
        <v>1198</v>
      </c>
      <c r="E227" s="9">
        <v>2012</v>
      </c>
      <c r="F227" s="116">
        <v>5</v>
      </c>
      <c r="G227" s="116">
        <v>28</v>
      </c>
      <c r="I227" s="8">
        <v>20</v>
      </c>
      <c r="J227" s="8">
        <v>50</v>
      </c>
      <c r="K227" s="5" t="s">
        <v>1488</v>
      </c>
      <c r="L227" s="5" t="s">
        <v>798</v>
      </c>
      <c r="N227" s="162" t="s">
        <v>1485</v>
      </c>
      <c r="T227" s="12" t="s">
        <v>1490</v>
      </c>
      <c r="W227" s="3">
        <v>67.421999999999997</v>
      </c>
      <c r="AF227" s="3">
        <v>4.45</v>
      </c>
      <c r="AG227" s="11" t="s">
        <v>274</v>
      </c>
      <c r="AK227" s="3">
        <v>0.19</v>
      </c>
      <c r="AQ227" s="3">
        <v>0</v>
      </c>
      <c r="AR227" s="3">
        <v>2.4409999999999998</v>
      </c>
      <c r="AS227" s="6">
        <v>2.4409999999999998</v>
      </c>
      <c r="AV227" s="3">
        <v>0.18</v>
      </c>
      <c r="AX227" s="168">
        <v>13.56111111111111</v>
      </c>
      <c r="AY227" s="111"/>
      <c r="BB227" s="171">
        <v>-25.88</v>
      </c>
      <c r="BC227" s="5" t="s">
        <v>1489</v>
      </c>
      <c r="BE227" s="5">
        <v>2020</v>
      </c>
      <c r="BF227" s="3">
        <v>-20.5</v>
      </c>
      <c r="BG227" s="3">
        <v>2</v>
      </c>
      <c r="BI227" s="3">
        <v>0.98780000000000001</v>
      </c>
      <c r="BJ227" s="3">
        <v>2E-3</v>
      </c>
      <c r="BZ227" s="3">
        <v>6.9678202199999992</v>
      </c>
      <c r="CA227" s="3">
        <v>3.413185973</v>
      </c>
      <c r="CB227" s="5"/>
      <c r="CC227" s="5"/>
      <c r="CE227" s="12" t="s">
        <v>1491</v>
      </c>
      <c r="CO227" s="169">
        <v>39.242600000000003</v>
      </c>
      <c r="CP227" s="169">
        <v>0</v>
      </c>
      <c r="CQ227" s="169">
        <v>0</v>
      </c>
      <c r="CR227" s="169"/>
      <c r="CS227" s="169">
        <v>0</v>
      </c>
      <c r="CT227" s="169"/>
      <c r="CU227" s="169"/>
      <c r="CV227" s="169">
        <v>0</v>
      </c>
      <c r="CW227" s="169">
        <v>27.7773</v>
      </c>
      <c r="CX227" s="169">
        <v>0</v>
      </c>
      <c r="CY227" s="169">
        <v>3.7244999999999999</v>
      </c>
      <c r="CZ227" s="169">
        <v>15.804600000000001</v>
      </c>
      <c r="DA227" s="169">
        <v>0</v>
      </c>
      <c r="DB227" s="169">
        <v>3.0531999999999999</v>
      </c>
      <c r="DC227" s="169">
        <v>0</v>
      </c>
    </row>
    <row r="228" spans="1:107" ht="14.4" x14ac:dyDescent="0.3">
      <c r="A228" s="3" t="s">
        <v>1908</v>
      </c>
      <c r="B228" s="9" t="s">
        <v>1682</v>
      </c>
      <c r="C228" s="9" t="s">
        <v>1691</v>
      </c>
      <c r="D228" s="9" t="s">
        <v>1199</v>
      </c>
      <c r="E228" s="9">
        <v>2012</v>
      </c>
      <c r="F228" s="116">
        <v>5</v>
      </c>
      <c r="G228" s="116">
        <v>28</v>
      </c>
      <c r="I228" s="8">
        <v>0</v>
      </c>
      <c r="J228" s="8">
        <v>20</v>
      </c>
      <c r="K228" s="5" t="s">
        <v>1487</v>
      </c>
      <c r="L228" s="5" t="s">
        <v>798</v>
      </c>
      <c r="N228" s="162" t="s">
        <v>1485</v>
      </c>
      <c r="T228" s="12" t="s">
        <v>1490</v>
      </c>
      <c r="W228" s="3">
        <v>60.220999999999997</v>
      </c>
      <c r="AF228" s="3">
        <v>4.46</v>
      </c>
      <c r="AG228" s="11" t="s">
        <v>274</v>
      </c>
      <c r="AK228" s="3">
        <v>0.43</v>
      </c>
      <c r="AQ228" s="3">
        <v>0</v>
      </c>
      <c r="AR228" s="3">
        <v>4.9219999999999997</v>
      </c>
      <c r="AS228" s="6">
        <v>4.9219999999999997</v>
      </c>
      <c r="AV228" s="3">
        <v>0.31</v>
      </c>
      <c r="AX228" s="168">
        <v>15.877419354838709</v>
      </c>
      <c r="AY228" s="111"/>
      <c r="BB228" s="171">
        <v>-25.96</v>
      </c>
      <c r="BC228" s="5" t="s">
        <v>1489</v>
      </c>
      <c r="BE228" s="5">
        <v>2020</v>
      </c>
      <c r="BF228" s="3">
        <v>60.1</v>
      </c>
      <c r="BG228" s="3">
        <v>2.2000000000000002</v>
      </c>
      <c r="BI228" s="3">
        <v>1.0690999999999999</v>
      </c>
      <c r="BJ228" s="3">
        <v>2.2000000000000001E-3</v>
      </c>
      <c r="BZ228" s="3">
        <v>1.9047549899999998</v>
      </c>
      <c r="CA228" s="3">
        <v>3.1671146280000002</v>
      </c>
      <c r="CB228" s="5"/>
      <c r="CC228" s="5"/>
      <c r="CE228" s="12" t="s">
        <v>1491</v>
      </c>
      <c r="CO228" s="169">
        <v>39.712600000000002</v>
      </c>
      <c r="CP228" s="169">
        <v>0</v>
      </c>
      <c r="CQ228" s="169">
        <v>0</v>
      </c>
      <c r="CR228" s="169"/>
      <c r="CS228" s="169">
        <v>0</v>
      </c>
      <c r="CT228" s="169"/>
      <c r="CU228" s="169"/>
      <c r="CV228" s="169">
        <v>0</v>
      </c>
      <c r="CW228" s="169">
        <v>28.216899999999999</v>
      </c>
      <c r="CX228" s="169">
        <v>0</v>
      </c>
      <c r="CY228" s="169">
        <v>3.9523000000000001</v>
      </c>
      <c r="CZ228" s="169">
        <v>14.2912</v>
      </c>
      <c r="DA228" s="169">
        <v>0</v>
      </c>
      <c r="DB228" s="169">
        <v>2.4117999999999999</v>
      </c>
      <c r="DC228" s="169">
        <v>0</v>
      </c>
    </row>
    <row r="229" spans="1:107" ht="14.4" x14ac:dyDescent="0.3">
      <c r="A229" s="3" t="s">
        <v>1908</v>
      </c>
      <c r="B229" s="9" t="s">
        <v>1682</v>
      </c>
      <c r="C229" s="9" t="s">
        <v>1691</v>
      </c>
      <c r="D229" s="9" t="s">
        <v>1200</v>
      </c>
      <c r="E229" s="9">
        <v>2012</v>
      </c>
      <c r="F229" s="116">
        <v>5</v>
      </c>
      <c r="G229" s="116">
        <v>28</v>
      </c>
      <c r="I229" s="8">
        <v>20</v>
      </c>
      <c r="J229" s="8">
        <v>50</v>
      </c>
      <c r="K229" s="5" t="s">
        <v>1488</v>
      </c>
      <c r="L229" s="5" t="s">
        <v>798</v>
      </c>
      <c r="N229" s="162" t="s">
        <v>1485</v>
      </c>
      <c r="T229" s="12" t="s">
        <v>1490</v>
      </c>
      <c r="W229" s="3">
        <v>76.813999999999993</v>
      </c>
      <c r="AF229" s="3">
        <v>4.5199999999999996</v>
      </c>
      <c r="AG229" s="11" t="s">
        <v>274</v>
      </c>
      <c r="AK229" s="3">
        <v>0.23</v>
      </c>
      <c r="AQ229" s="3">
        <v>0</v>
      </c>
      <c r="AR229" s="3">
        <v>2.0139999999999998</v>
      </c>
      <c r="AS229" s="6">
        <v>2.0139999999999998</v>
      </c>
      <c r="AV229" s="3">
        <v>0.13</v>
      </c>
      <c r="AX229" s="168">
        <v>15.492307692307691</v>
      </c>
      <c r="AY229" s="111"/>
      <c r="BB229" s="171">
        <v>-25.46</v>
      </c>
      <c r="BC229" s="5" t="s">
        <v>1489</v>
      </c>
      <c r="BE229" s="5">
        <v>2020</v>
      </c>
      <c r="BF229" s="3">
        <v>-38.9</v>
      </c>
      <c r="BG229" s="3">
        <v>2</v>
      </c>
      <c r="BI229" s="3">
        <v>0.96919999999999995</v>
      </c>
      <c r="BJ229" s="3">
        <v>2E-3</v>
      </c>
      <c r="BZ229" s="3">
        <v>1.2621127169999999</v>
      </c>
      <c r="CA229" s="3">
        <v>2.310067611</v>
      </c>
      <c r="CB229" s="5"/>
      <c r="CC229" s="5"/>
      <c r="CE229" s="12" t="s">
        <v>1491</v>
      </c>
      <c r="CO229" s="169">
        <v>39.242600000000003</v>
      </c>
      <c r="CP229" s="169">
        <v>0</v>
      </c>
      <c r="CQ229" s="169">
        <v>0</v>
      </c>
      <c r="CR229" s="169"/>
      <c r="CS229" s="169">
        <v>0</v>
      </c>
      <c r="CT229" s="169"/>
      <c r="CU229" s="169"/>
      <c r="CV229" s="169">
        <v>0</v>
      </c>
      <c r="CW229" s="169">
        <v>27.7773</v>
      </c>
      <c r="CX229" s="169">
        <v>0</v>
      </c>
      <c r="CY229" s="169">
        <v>3.7244999999999999</v>
      </c>
      <c r="CZ229" s="169">
        <v>15.804600000000001</v>
      </c>
      <c r="DA229" s="169">
        <v>0</v>
      </c>
      <c r="DB229" s="169">
        <v>3.0531999999999999</v>
      </c>
      <c r="DC229" s="169">
        <v>0</v>
      </c>
    </row>
    <row r="230" spans="1:107" ht="14.4" x14ac:dyDescent="0.3">
      <c r="A230" s="3" t="s">
        <v>1908</v>
      </c>
      <c r="B230" s="9" t="s">
        <v>1683</v>
      </c>
      <c r="C230" s="9" t="s">
        <v>1692</v>
      </c>
      <c r="D230" s="9" t="s">
        <v>1201</v>
      </c>
      <c r="E230" s="9">
        <v>2012</v>
      </c>
      <c r="F230" s="116">
        <v>6</v>
      </c>
      <c r="G230" s="116">
        <v>3</v>
      </c>
      <c r="I230" s="8">
        <v>0</v>
      </c>
      <c r="J230" s="8">
        <v>20</v>
      </c>
      <c r="K230" s="5" t="s">
        <v>1487</v>
      </c>
      <c r="L230" s="5" t="s">
        <v>798</v>
      </c>
      <c r="N230" s="162" t="s">
        <v>1485</v>
      </c>
      <c r="T230" s="12" t="s">
        <v>1490</v>
      </c>
      <c r="W230" s="3">
        <v>78.668000000000006</v>
      </c>
      <c r="AF230" s="3">
        <v>4.43</v>
      </c>
      <c r="AG230" s="11" t="s">
        <v>274</v>
      </c>
      <c r="AK230" s="3">
        <v>0.34</v>
      </c>
      <c r="AQ230" s="3">
        <v>0</v>
      </c>
      <c r="AR230" s="3">
        <v>3.9369999999999998</v>
      </c>
      <c r="AS230" s="6">
        <v>3.9369999999999998</v>
      </c>
      <c r="AV230" s="3">
        <v>0.28999999999999998</v>
      </c>
      <c r="AX230" s="168">
        <v>13.575862068965517</v>
      </c>
      <c r="AY230" s="111"/>
      <c r="BB230" s="171">
        <v>-26.631499999999999</v>
      </c>
      <c r="BC230" s="5" t="s">
        <v>1489</v>
      </c>
      <c r="BE230" s="5">
        <v>2020</v>
      </c>
      <c r="BF230" s="3">
        <v>55</v>
      </c>
      <c r="BG230" s="3">
        <v>2</v>
      </c>
      <c r="BI230" s="3">
        <v>1.0640000000000001</v>
      </c>
      <c r="BJ230" s="3">
        <v>2E-3</v>
      </c>
      <c r="BZ230" s="3">
        <v>3.1260726600000002</v>
      </c>
      <c r="CA230" s="3">
        <v>2.5385493199999996</v>
      </c>
      <c r="CB230" s="5"/>
      <c r="CC230" s="5"/>
      <c r="CE230" s="12" t="s">
        <v>1491</v>
      </c>
      <c r="CO230" s="169">
        <v>38.542000000000002</v>
      </c>
      <c r="CP230" s="169">
        <v>0</v>
      </c>
      <c r="CQ230" s="169">
        <v>0</v>
      </c>
      <c r="CR230" s="169"/>
      <c r="CS230" s="169">
        <v>0.89700000000000002</v>
      </c>
      <c r="CT230" s="169"/>
      <c r="CU230" s="169"/>
      <c r="CV230" s="169">
        <v>0</v>
      </c>
      <c r="CW230" s="169">
        <v>39.191699999999997</v>
      </c>
      <c r="CX230" s="169">
        <v>0</v>
      </c>
      <c r="CY230" s="169">
        <v>1.2319</v>
      </c>
      <c r="CZ230" s="169">
        <v>12.4191</v>
      </c>
      <c r="DA230" s="169">
        <v>0.89700000000000002</v>
      </c>
      <c r="DB230" s="169">
        <v>1.6256999999999999</v>
      </c>
      <c r="DC230" s="169">
        <v>0</v>
      </c>
    </row>
    <row r="231" spans="1:107" ht="14.4" x14ac:dyDescent="0.3">
      <c r="A231" s="3" t="s">
        <v>1908</v>
      </c>
      <c r="B231" s="9" t="s">
        <v>1683</v>
      </c>
      <c r="C231" s="9" t="s">
        <v>1692</v>
      </c>
      <c r="D231" s="9" t="s">
        <v>1202</v>
      </c>
      <c r="E231" s="9">
        <v>2012</v>
      </c>
      <c r="F231" s="116">
        <v>6</v>
      </c>
      <c r="G231" s="116">
        <v>3</v>
      </c>
      <c r="I231" s="8">
        <v>20</v>
      </c>
      <c r="J231" s="8">
        <v>50</v>
      </c>
      <c r="K231" s="5" t="s">
        <v>1488</v>
      </c>
      <c r="L231" s="5" t="s">
        <v>798</v>
      </c>
      <c r="N231" s="162" t="s">
        <v>1485</v>
      </c>
      <c r="T231" s="12" t="s">
        <v>1490</v>
      </c>
      <c r="W231" s="3">
        <v>78.015000000000001</v>
      </c>
      <c r="AF231" s="3">
        <v>4.47</v>
      </c>
      <c r="AG231" s="11" t="s">
        <v>274</v>
      </c>
      <c r="AK231" s="3">
        <v>0.23</v>
      </c>
      <c r="AQ231" s="3">
        <v>0</v>
      </c>
      <c r="AR231" s="3">
        <v>2.2610000000000001</v>
      </c>
      <c r="AS231" s="6">
        <v>2.2610000000000001</v>
      </c>
      <c r="AV231" s="3">
        <v>0.17</v>
      </c>
      <c r="AX231" s="168">
        <v>13.299999999999999</v>
      </c>
      <c r="AY231" s="111"/>
      <c r="BB231" s="171">
        <v>-25.474499999999999</v>
      </c>
      <c r="BC231" s="5" t="s">
        <v>1489</v>
      </c>
      <c r="BE231" s="5">
        <v>2020</v>
      </c>
      <c r="BF231" s="3">
        <v>-21.2</v>
      </c>
      <c r="BG231" s="3">
        <v>1.8</v>
      </c>
      <c r="BI231" s="3">
        <v>0.98709999999999998</v>
      </c>
      <c r="BJ231" s="3">
        <v>1.8E-3</v>
      </c>
      <c r="BZ231" s="3">
        <v>2.9766511899999997</v>
      </c>
      <c r="CA231" s="3">
        <v>2.4737324159999998</v>
      </c>
      <c r="CB231" s="5"/>
      <c r="CC231" s="5"/>
      <c r="CE231" s="12" t="s">
        <v>1491</v>
      </c>
      <c r="CO231" s="169">
        <v>33.268999999999998</v>
      </c>
      <c r="CP231" s="169">
        <v>0</v>
      </c>
      <c r="CQ231" s="169">
        <v>0</v>
      </c>
      <c r="CR231" s="169"/>
      <c r="CS231" s="169">
        <v>0.877</v>
      </c>
      <c r="CT231" s="169"/>
      <c r="CU231" s="169"/>
      <c r="CV231" s="169">
        <v>0</v>
      </c>
      <c r="CW231" s="169">
        <v>44.405200000000001</v>
      </c>
      <c r="CX231" s="169">
        <v>0</v>
      </c>
      <c r="CY231" s="169">
        <v>1.2564</v>
      </c>
      <c r="CZ231" s="169">
        <v>14.330500000000001</v>
      </c>
      <c r="DA231" s="169">
        <v>0.877</v>
      </c>
      <c r="DB231" s="169">
        <v>1.5739000000000001</v>
      </c>
      <c r="DC231" s="169">
        <v>0</v>
      </c>
    </row>
    <row r="232" spans="1:107" ht="14.4" x14ac:dyDescent="0.3">
      <c r="A232" s="3" t="s">
        <v>1908</v>
      </c>
      <c r="B232" s="9" t="s">
        <v>1683</v>
      </c>
      <c r="C232" s="9" t="s">
        <v>1693</v>
      </c>
      <c r="D232" s="9" t="s">
        <v>1203</v>
      </c>
      <c r="E232" s="9">
        <v>2012</v>
      </c>
      <c r="F232" s="116">
        <v>6</v>
      </c>
      <c r="G232" s="116">
        <v>2</v>
      </c>
      <c r="I232" s="8">
        <v>0</v>
      </c>
      <c r="J232" s="8">
        <v>20</v>
      </c>
      <c r="K232" s="5" t="s">
        <v>1487</v>
      </c>
      <c r="L232" s="5" t="s">
        <v>798</v>
      </c>
      <c r="N232" s="162" t="s">
        <v>1485</v>
      </c>
      <c r="T232" s="12" t="s">
        <v>1490</v>
      </c>
      <c r="W232" s="3">
        <v>70.927000000000007</v>
      </c>
      <c r="AF232" s="3">
        <v>4.51</v>
      </c>
      <c r="AG232" s="11" t="s">
        <v>274</v>
      </c>
      <c r="AK232" s="3">
        <v>0.26</v>
      </c>
      <c r="AQ232" s="3">
        <v>0</v>
      </c>
      <c r="AR232" s="3">
        <v>3.3620000000000001</v>
      </c>
      <c r="AS232" s="6">
        <v>3.3620000000000001</v>
      </c>
      <c r="AV232" s="3">
        <v>0.27</v>
      </c>
      <c r="AX232" s="168">
        <v>12.451851851851851</v>
      </c>
      <c r="AY232" s="111"/>
      <c r="BB232" s="171">
        <v>-26.14</v>
      </c>
      <c r="BC232" s="5" t="s">
        <v>1489</v>
      </c>
      <c r="BE232" s="5">
        <v>2020</v>
      </c>
      <c r="BF232" s="3">
        <v>14.5</v>
      </c>
      <c r="BG232" s="3">
        <v>1.8</v>
      </c>
      <c r="BI232" s="3">
        <v>1.0230999999999999</v>
      </c>
      <c r="BJ232" s="3">
        <v>1.8E-3</v>
      </c>
      <c r="BZ232" s="3">
        <v>2.9339392739999997</v>
      </c>
      <c r="CA232" s="3">
        <v>2.7876565009999998</v>
      </c>
      <c r="CB232" s="5"/>
      <c r="CC232" s="5"/>
      <c r="CE232" s="12" t="s">
        <v>1491</v>
      </c>
      <c r="CO232" s="169">
        <v>38.542000000000002</v>
      </c>
      <c r="CP232" s="169">
        <v>0</v>
      </c>
      <c r="CQ232" s="169">
        <v>0</v>
      </c>
      <c r="CR232" s="169"/>
      <c r="CS232" s="169">
        <v>0.89700000000000002</v>
      </c>
      <c r="CT232" s="169"/>
      <c r="CU232" s="169"/>
      <c r="CV232" s="169">
        <v>0</v>
      </c>
      <c r="CW232" s="169">
        <v>39.191699999999997</v>
      </c>
      <c r="CX232" s="169">
        <v>0</v>
      </c>
      <c r="CY232" s="169">
        <v>1.2319</v>
      </c>
      <c r="CZ232" s="169">
        <v>12.4191</v>
      </c>
      <c r="DA232" s="169">
        <v>0.89700000000000002</v>
      </c>
      <c r="DB232" s="169">
        <v>1.6256999999999999</v>
      </c>
      <c r="DC232" s="169">
        <v>0</v>
      </c>
    </row>
    <row r="233" spans="1:107" ht="14.4" x14ac:dyDescent="0.3">
      <c r="A233" s="3" t="s">
        <v>1908</v>
      </c>
      <c r="B233" s="9" t="s">
        <v>1683</v>
      </c>
      <c r="C233" s="9" t="s">
        <v>1693</v>
      </c>
      <c r="D233" s="9" t="s">
        <v>1204</v>
      </c>
      <c r="E233" s="9">
        <v>2012</v>
      </c>
      <c r="F233" s="116">
        <v>6</v>
      </c>
      <c r="G233" s="116">
        <v>2</v>
      </c>
      <c r="I233" s="8">
        <v>20</v>
      </c>
      <c r="J233" s="8">
        <v>50</v>
      </c>
      <c r="K233" s="5" t="s">
        <v>1488</v>
      </c>
      <c r="L233" s="5" t="s">
        <v>798</v>
      </c>
      <c r="N233" s="162" t="s">
        <v>1485</v>
      </c>
      <c r="T233" s="12" t="s">
        <v>1490</v>
      </c>
      <c r="W233" s="3">
        <v>77.013999999999996</v>
      </c>
      <c r="AF233" s="3">
        <v>4.66</v>
      </c>
      <c r="AG233" s="11" t="s">
        <v>274</v>
      </c>
      <c r="AK233" s="3">
        <v>0.19</v>
      </c>
      <c r="AQ233" s="3">
        <v>0</v>
      </c>
      <c r="AR233" s="3">
        <v>2.2410000000000001</v>
      </c>
      <c r="AS233" s="6">
        <v>2.2410000000000001</v>
      </c>
      <c r="AV233" s="3">
        <v>0.17</v>
      </c>
      <c r="AX233" s="168">
        <v>13.18235294117647</v>
      </c>
      <c r="AY233" s="111"/>
      <c r="BB233" s="171">
        <v>-25.52</v>
      </c>
      <c r="BC233" s="5" t="s">
        <v>1489</v>
      </c>
      <c r="BE233" s="5">
        <v>2020</v>
      </c>
      <c r="BF233" s="3">
        <v>-71.400000000000006</v>
      </c>
      <c r="BG233" s="3">
        <v>1.7</v>
      </c>
      <c r="BI233" s="3">
        <v>0.9365</v>
      </c>
      <c r="BJ233" s="3">
        <v>1.6999999999999999E-3</v>
      </c>
      <c r="BZ233" s="3">
        <v>2.4522983309999997</v>
      </c>
      <c r="CA233" s="3">
        <v>2.972931692</v>
      </c>
      <c r="CB233" s="5"/>
      <c r="CC233" s="5"/>
      <c r="CE233" s="12" t="s">
        <v>1491</v>
      </c>
      <c r="CO233" s="169">
        <v>33.268999999999998</v>
      </c>
      <c r="CP233" s="169">
        <v>0</v>
      </c>
      <c r="CQ233" s="169">
        <v>0</v>
      </c>
      <c r="CR233" s="169"/>
      <c r="CS233" s="169">
        <v>0.877</v>
      </c>
      <c r="CT233" s="169"/>
      <c r="CU233" s="169"/>
      <c r="CV233" s="169">
        <v>0</v>
      </c>
      <c r="CW233" s="169">
        <v>44.405200000000001</v>
      </c>
      <c r="CX233" s="169">
        <v>0</v>
      </c>
      <c r="CY233" s="169">
        <v>1.2564</v>
      </c>
      <c r="CZ233" s="169">
        <v>14.330500000000001</v>
      </c>
      <c r="DA233" s="169">
        <v>0.877</v>
      </c>
      <c r="DB233" s="169">
        <v>1.5739000000000001</v>
      </c>
      <c r="DC233" s="169">
        <v>0</v>
      </c>
    </row>
    <row r="234" spans="1:107" ht="14.4" x14ac:dyDescent="0.3">
      <c r="A234" s="3" t="s">
        <v>1908</v>
      </c>
      <c r="B234" s="9" t="s">
        <v>1683</v>
      </c>
      <c r="C234" s="9" t="s">
        <v>1694</v>
      </c>
      <c r="D234" s="9" t="s">
        <v>1205</v>
      </c>
      <c r="E234" s="9">
        <v>2012</v>
      </c>
      <c r="F234" s="116">
        <v>6</v>
      </c>
      <c r="G234" s="116">
        <v>3</v>
      </c>
      <c r="I234" s="8">
        <v>0</v>
      </c>
      <c r="J234" s="8">
        <v>20</v>
      </c>
      <c r="K234" s="5" t="s">
        <v>1487</v>
      </c>
      <c r="L234" s="5" t="s">
        <v>798</v>
      </c>
      <c r="N234" s="162" t="s">
        <v>1485</v>
      </c>
      <c r="T234" s="12" t="s">
        <v>1490</v>
      </c>
      <c r="W234" s="3">
        <v>66.269000000000005</v>
      </c>
      <c r="AF234" s="3">
        <v>5.27</v>
      </c>
      <c r="AG234" s="11" t="s">
        <v>274</v>
      </c>
      <c r="AK234" s="3">
        <v>4.07</v>
      </c>
      <c r="AQ234" s="3">
        <v>0</v>
      </c>
      <c r="AR234" s="3">
        <v>2.9889999999999999</v>
      </c>
      <c r="AS234" s="6">
        <v>2.9889999999999999</v>
      </c>
      <c r="AV234" s="3">
        <v>0.25</v>
      </c>
      <c r="AX234" s="168">
        <v>11.956</v>
      </c>
      <c r="AY234" s="111"/>
      <c r="BB234" s="171">
        <v>-26.28</v>
      </c>
      <c r="BC234" s="5" t="s">
        <v>1489</v>
      </c>
      <c r="BE234" s="5">
        <v>2020</v>
      </c>
      <c r="BF234" s="3">
        <v>50.1</v>
      </c>
      <c r="BG234" s="3">
        <v>1.8</v>
      </c>
      <c r="BI234" s="3">
        <v>1.0589999999999999</v>
      </c>
      <c r="BJ234" s="3">
        <v>1.8E-3</v>
      </c>
      <c r="BZ234" s="3">
        <v>5.4156251389999994</v>
      </c>
      <c r="CA234" s="3">
        <v>1.751390169</v>
      </c>
      <c r="CB234" s="5"/>
      <c r="CC234" s="5"/>
      <c r="CE234" s="12" t="s">
        <v>1491</v>
      </c>
      <c r="CO234" s="169">
        <v>38.542000000000002</v>
      </c>
      <c r="CP234" s="169">
        <v>0</v>
      </c>
      <c r="CQ234" s="169">
        <v>0</v>
      </c>
      <c r="CR234" s="169"/>
      <c r="CS234" s="169">
        <v>0.89700000000000002</v>
      </c>
      <c r="CT234" s="169"/>
      <c r="CU234" s="169"/>
      <c r="CV234" s="169">
        <v>0</v>
      </c>
      <c r="CW234" s="169">
        <v>39.191699999999997</v>
      </c>
      <c r="CX234" s="169">
        <v>0</v>
      </c>
      <c r="CY234" s="169">
        <v>1.2319</v>
      </c>
      <c r="CZ234" s="169">
        <v>12.4191</v>
      </c>
      <c r="DA234" s="169">
        <v>0.89700000000000002</v>
      </c>
      <c r="DB234" s="169">
        <v>1.6256999999999999</v>
      </c>
      <c r="DC234" s="169">
        <v>0</v>
      </c>
    </row>
    <row r="235" spans="1:107" ht="14.4" x14ac:dyDescent="0.3">
      <c r="A235" s="3" t="s">
        <v>1908</v>
      </c>
      <c r="B235" s="9" t="s">
        <v>1683</v>
      </c>
      <c r="C235" s="9" t="s">
        <v>1694</v>
      </c>
      <c r="D235" s="9" t="s">
        <v>1206</v>
      </c>
      <c r="E235" s="9">
        <v>2012</v>
      </c>
      <c r="F235" s="116">
        <v>6</v>
      </c>
      <c r="G235" s="116">
        <v>3</v>
      </c>
      <c r="I235" s="8">
        <v>20</v>
      </c>
      <c r="J235" s="8">
        <v>50</v>
      </c>
      <c r="K235" s="5" t="s">
        <v>1488</v>
      </c>
      <c r="L235" s="5" t="s">
        <v>798</v>
      </c>
      <c r="N235" s="162" t="s">
        <v>1485</v>
      </c>
      <c r="T235" s="12" t="s">
        <v>1490</v>
      </c>
      <c r="W235" s="3">
        <v>69.097999999999999</v>
      </c>
      <c r="AF235" s="3">
        <v>4.76</v>
      </c>
      <c r="AG235" s="11" t="s">
        <v>274</v>
      </c>
      <c r="AK235" s="3">
        <v>1.05</v>
      </c>
      <c r="AQ235" s="3">
        <v>0</v>
      </c>
      <c r="AR235" s="3">
        <v>2.984</v>
      </c>
      <c r="AS235" s="6">
        <v>2.984</v>
      </c>
      <c r="AV235" s="3">
        <v>0.25</v>
      </c>
      <c r="AX235" s="168">
        <v>11.936</v>
      </c>
      <c r="AY235" s="111"/>
      <c r="BB235" s="171">
        <v>-26.51</v>
      </c>
      <c r="BC235" s="5" t="s">
        <v>1489</v>
      </c>
      <c r="BE235" s="5">
        <v>2020</v>
      </c>
      <c r="BF235" s="3">
        <v>50.5</v>
      </c>
      <c r="BG235" s="3">
        <v>1.8</v>
      </c>
      <c r="BI235" s="3">
        <v>1.0593999999999999</v>
      </c>
      <c r="BJ235" s="3">
        <v>1.8E-3</v>
      </c>
      <c r="BZ235" s="3">
        <v>5.4165085120000001</v>
      </c>
      <c r="CA235" s="3">
        <v>1.8025329170000002</v>
      </c>
      <c r="CB235" s="5"/>
      <c r="CC235" s="5"/>
      <c r="CE235" s="12" t="s">
        <v>1491</v>
      </c>
      <c r="CO235" s="169">
        <v>33.268999999999998</v>
      </c>
      <c r="CP235" s="169">
        <v>0</v>
      </c>
      <c r="CQ235" s="169">
        <v>0</v>
      </c>
      <c r="CR235" s="169"/>
      <c r="CS235" s="169">
        <v>0.877</v>
      </c>
      <c r="CT235" s="169"/>
      <c r="CU235" s="169"/>
      <c r="CV235" s="169">
        <v>0</v>
      </c>
      <c r="CW235" s="169">
        <v>44.405200000000001</v>
      </c>
      <c r="CX235" s="169">
        <v>0</v>
      </c>
      <c r="CY235" s="169">
        <v>1.2564</v>
      </c>
      <c r="CZ235" s="169">
        <v>14.330500000000001</v>
      </c>
      <c r="DA235" s="169">
        <v>0.877</v>
      </c>
      <c r="DB235" s="169">
        <v>1.5739000000000001</v>
      </c>
      <c r="DC235" s="169">
        <v>0</v>
      </c>
    </row>
    <row r="236" spans="1:107" ht="14.4" x14ac:dyDescent="0.3">
      <c r="A236" s="3" t="s">
        <v>1908</v>
      </c>
      <c r="B236" s="9" t="s">
        <v>1683</v>
      </c>
      <c r="C236" s="9" t="s">
        <v>1695</v>
      </c>
      <c r="D236" s="9" t="s">
        <v>1207</v>
      </c>
      <c r="E236" s="9">
        <v>2012</v>
      </c>
      <c r="F236" s="116">
        <v>6</v>
      </c>
      <c r="G236" s="116">
        <v>2</v>
      </c>
      <c r="I236" s="8">
        <v>0</v>
      </c>
      <c r="J236" s="8">
        <v>20</v>
      </c>
      <c r="K236" s="5" t="s">
        <v>1487</v>
      </c>
      <c r="L236" s="5" t="s">
        <v>798</v>
      </c>
      <c r="N236" s="162" t="s">
        <v>1485</v>
      </c>
      <c r="T236" s="12" t="s">
        <v>1490</v>
      </c>
      <c r="W236" s="3">
        <v>74.099000000000004</v>
      </c>
      <c r="AF236" s="3">
        <v>4.42</v>
      </c>
      <c r="AG236" s="11" t="s">
        <v>274</v>
      </c>
      <c r="AK236" s="3">
        <v>0.24</v>
      </c>
      <c r="AQ236" s="3">
        <v>0</v>
      </c>
      <c r="AR236" s="3">
        <v>5.3</v>
      </c>
      <c r="AS236" s="6">
        <v>5.3</v>
      </c>
      <c r="AV236" s="3">
        <v>0.34</v>
      </c>
      <c r="AX236" s="168">
        <v>15.588235294117645</v>
      </c>
      <c r="AY236" s="111"/>
      <c r="BB236" s="171">
        <v>-26.31</v>
      </c>
      <c r="BC236" s="5" t="s">
        <v>1489</v>
      </c>
      <c r="BE236" s="5">
        <v>2020</v>
      </c>
      <c r="BF236" s="3">
        <v>42.8</v>
      </c>
      <c r="BG236" s="3">
        <v>1.9</v>
      </c>
      <c r="BI236" s="3">
        <v>1.0516000000000001</v>
      </c>
      <c r="BJ236" s="3">
        <v>1.9E-3</v>
      </c>
      <c r="BZ236" s="3">
        <v>2.2748755790000001</v>
      </c>
      <c r="CA236" s="3">
        <v>3.7243287990000002</v>
      </c>
      <c r="CB236" s="5"/>
      <c r="CC236" s="5"/>
      <c r="CE236" s="12" t="s">
        <v>1491</v>
      </c>
      <c r="CO236" s="169">
        <v>38.542000000000002</v>
      </c>
      <c r="CP236" s="169">
        <v>0</v>
      </c>
      <c r="CQ236" s="169">
        <v>0</v>
      </c>
      <c r="CR236" s="169"/>
      <c r="CS236" s="169">
        <v>0.89700000000000002</v>
      </c>
      <c r="CT236" s="169"/>
      <c r="CU236" s="169"/>
      <c r="CV236" s="169">
        <v>0</v>
      </c>
      <c r="CW236" s="169">
        <v>39.191699999999997</v>
      </c>
      <c r="CX236" s="169">
        <v>0</v>
      </c>
      <c r="CY236" s="169">
        <v>1.2319</v>
      </c>
      <c r="CZ236" s="169">
        <v>12.4191</v>
      </c>
      <c r="DA236" s="169">
        <v>0.89700000000000002</v>
      </c>
      <c r="DB236" s="169">
        <v>1.6256999999999999</v>
      </c>
      <c r="DC236" s="169">
        <v>0</v>
      </c>
    </row>
    <row r="237" spans="1:107" ht="14.4" x14ac:dyDescent="0.3">
      <c r="A237" s="3" t="s">
        <v>1908</v>
      </c>
      <c r="B237" s="9" t="s">
        <v>1683</v>
      </c>
      <c r="C237" s="9" t="s">
        <v>1695</v>
      </c>
      <c r="D237" s="9" t="s">
        <v>1208</v>
      </c>
      <c r="E237" s="9">
        <v>2012</v>
      </c>
      <c r="F237" s="116">
        <v>6</v>
      </c>
      <c r="G237" s="116">
        <v>2</v>
      </c>
      <c r="I237" s="8">
        <v>20</v>
      </c>
      <c r="J237" s="8">
        <v>50</v>
      </c>
      <c r="K237" s="5" t="s">
        <v>1488</v>
      </c>
      <c r="L237" s="5" t="s">
        <v>798</v>
      </c>
      <c r="N237" s="162" t="s">
        <v>1485</v>
      </c>
      <c r="T237" s="12" t="s">
        <v>1490</v>
      </c>
      <c r="W237" s="3">
        <v>92.471000000000004</v>
      </c>
      <c r="AF237" s="3">
        <v>4.45</v>
      </c>
      <c r="AG237" s="11" t="s">
        <v>274</v>
      </c>
      <c r="AK237" s="3">
        <v>0.22</v>
      </c>
      <c r="AQ237" s="3">
        <v>0</v>
      </c>
      <c r="AR237" s="3">
        <v>3.0859999999999999</v>
      </c>
      <c r="AS237" s="6">
        <v>3.0859999999999999</v>
      </c>
      <c r="AV237" s="3">
        <v>0.19</v>
      </c>
      <c r="AX237" s="168">
        <v>16.242105263157892</v>
      </c>
      <c r="AY237" s="111"/>
      <c r="BB237" s="171">
        <v>-25.42</v>
      </c>
      <c r="BC237" s="5" t="s">
        <v>1489</v>
      </c>
      <c r="BE237" s="5">
        <v>2020</v>
      </c>
      <c r="BF237" s="3">
        <v>-13.4</v>
      </c>
      <c r="BG237" s="3">
        <v>1.7</v>
      </c>
      <c r="BI237" s="3">
        <v>0.99490000000000001</v>
      </c>
      <c r="BJ237" s="3">
        <v>1.6999999999999999E-3</v>
      </c>
      <c r="BZ237" s="3">
        <v>2.0085542849999998</v>
      </c>
      <c r="CA237" s="3">
        <v>3.372789579</v>
      </c>
      <c r="CB237" s="5"/>
      <c r="CC237" s="5"/>
      <c r="CE237" s="12" t="s">
        <v>1491</v>
      </c>
      <c r="CO237" s="169">
        <v>33.268999999999998</v>
      </c>
      <c r="CP237" s="169">
        <v>0</v>
      </c>
      <c r="CQ237" s="169">
        <v>0</v>
      </c>
      <c r="CR237" s="169"/>
      <c r="CS237" s="169">
        <v>0.877</v>
      </c>
      <c r="CT237" s="169"/>
      <c r="CU237" s="169"/>
      <c r="CV237" s="169">
        <v>0</v>
      </c>
      <c r="CW237" s="169">
        <v>44.405200000000001</v>
      </c>
      <c r="CX237" s="169">
        <v>0</v>
      </c>
      <c r="CY237" s="169">
        <v>1.2564</v>
      </c>
      <c r="CZ237" s="169">
        <v>14.330500000000001</v>
      </c>
      <c r="DA237" s="169">
        <v>0.877</v>
      </c>
      <c r="DB237" s="169">
        <v>1.5739000000000001</v>
      </c>
      <c r="DC237" s="169">
        <v>0</v>
      </c>
    </row>
    <row r="238" spans="1:107" ht="14.4" x14ac:dyDescent="0.3">
      <c r="A238" s="3" t="s">
        <v>1908</v>
      </c>
      <c r="B238" s="9" t="s">
        <v>1683</v>
      </c>
      <c r="C238" s="9" t="s">
        <v>1696</v>
      </c>
      <c r="D238" s="9" t="s">
        <v>1209</v>
      </c>
      <c r="E238" s="9">
        <v>2012</v>
      </c>
      <c r="F238" s="116">
        <v>6</v>
      </c>
      <c r="G238" s="116">
        <v>3</v>
      </c>
      <c r="I238" s="8">
        <v>0</v>
      </c>
      <c r="J238" s="8">
        <v>20</v>
      </c>
      <c r="K238" s="5" t="s">
        <v>1487</v>
      </c>
      <c r="L238" s="5" t="s">
        <v>798</v>
      </c>
      <c r="N238" s="162" t="s">
        <v>1485</v>
      </c>
      <c r="T238" s="12" t="s">
        <v>1490</v>
      </c>
      <c r="W238" s="3">
        <v>73.841999999999999</v>
      </c>
      <c r="AF238" s="3">
        <v>4.37</v>
      </c>
      <c r="AG238" s="11" t="s">
        <v>274</v>
      </c>
      <c r="AK238" s="3">
        <v>0.25</v>
      </c>
      <c r="AQ238" s="3">
        <v>0</v>
      </c>
      <c r="AR238" s="3">
        <v>3.9729999999999999</v>
      </c>
      <c r="AS238" s="6">
        <v>3.9729999999999999</v>
      </c>
      <c r="AV238" s="3">
        <v>0.28000000000000003</v>
      </c>
      <c r="AX238" s="168">
        <v>14.189285714285713</v>
      </c>
      <c r="AY238" s="111"/>
      <c r="BB238" s="171">
        <v>-26.35</v>
      </c>
      <c r="BC238" s="5" t="s">
        <v>1489</v>
      </c>
      <c r="BE238" s="5">
        <v>2020</v>
      </c>
      <c r="BF238" s="3">
        <v>54.1</v>
      </c>
      <c r="BG238" s="3">
        <v>2</v>
      </c>
      <c r="BI238" s="3">
        <v>1.0629999999999999</v>
      </c>
      <c r="BJ238" s="3">
        <v>2E-3</v>
      </c>
      <c r="BZ238" s="3">
        <v>5.0099271089999995</v>
      </c>
      <c r="CA238" s="3">
        <v>3.171933289</v>
      </c>
      <c r="CB238" s="5"/>
      <c r="CC238" s="5"/>
      <c r="CE238" s="12" t="s">
        <v>1491</v>
      </c>
      <c r="CO238" s="169">
        <v>38.542000000000002</v>
      </c>
      <c r="CP238" s="169">
        <v>0</v>
      </c>
      <c r="CQ238" s="169">
        <v>0</v>
      </c>
      <c r="CR238" s="169"/>
      <c r="CS238" s="169">
        <v>0.89700000000000002</v>
      </c>
      <c r="CT238" s="169"/>
      <c r="CU238" s="169"/>
      <c r="CV238" s="169">
        <v>0</v>
      </c>
      <c r="CW238" s="169">
        <v>39.191699999999997</v>
      </c>
      <c r="CX238" s="169">
        <v>0</v>
      </c>
      <c r="CY238" s="169">
        <v>1.2319</v>
      </c>
      <c r="CZ238" s="169">
        <v>12.4191</v>
      </c>
      <c r="DA238" s="169">
        <v>0.89700000000000002</v>
      </c>
      <c r="DB238" s="169">
        <v>1.6256999999999999</v>
      </c>
      <c r="DC238" s="169">
        <v>0</v>
      </c>
    </row>
    <row r="239" spans="1:107" ht="14.4" x14ac:dyDescent="0.3">
      <c r="A239" s="3" t="s">
        <v>1908</v>
      </c>
      <c r="B239" s="9" t="s">
        <v>1683</v>
      </c>
      <c r="C239" s="9" t="s">
        <v>1696</v>
      </c>
      <c r="D239" s="9" t="s">
        <v>1210</v>
      </c>
      <c r="E239" s="9">
        <v>2012</v>
      </c>
      <c r="F239" s="116">
        <v>6</v>
      </c>
      <c r="G239" s="116">
        <v>3</v>
      </c>
      <c r="I239" s="8">
        <v>20</v>
      </c>
      <c r="J239" s="8">
        <v>50</v>
      </c>
      <c r="K239" s="5" t="s">
        <v>1488</v>
      </c>
      <c r="L239" s="5" t="s">
        <v>798</v>
      </c>
      <c r="N239" s="162" t="s">
        <v>1485</v>
      </c>
      <c r="T239" s="12" t="s">
        <v>1490</v>
      </c>
      <c r="W239" s="3">
        <v>78.278000000000006</v>
      </c>
      <c r="AF239" s="3">
        <v>4.43</v>
      </c>
      <c r="AG239" s="11" t="s">
        <v>274</v>
      </c>
      <c r="AK239" s="3">
        <v>0.23</v>
      </c>
      <c r="AQ239" s="3">
        <v>0</v>
      </c>
      <c r="AR239" s="3">
        <v>2.407</v>
      </c>
      <c r="AS239" s="6">
        <v>2.407</v>
      </c>
      <c r="AV239" s="3">
        <v>0.17</v>
      </c>
      <c r="AX239" s="168">
        <v>14.158823529411764</v>
      </c>
      <c r="AY239" s="111"/>
      <c r="BB239" s="171">
        <v>-25.61</v>
      </c>
      <c r="BC239" s="5" t="s">
        <v>1489</v>
      </c>
      <c r="BE239" s="5">
        <v>2020</v>
      </c>
      <c r="BF239" s="3">
        <v>-16.7</v>
      </c>
      <c r="BG239" s="3">
        <v>1.7</v>
      </c>
      <c r="BI239" s="3">
        <v>0.99160000000000004</v>
      </c>
      <c r="BJ239" s="3">
        <v>1.6999999999999999E-3</v>
      </c>
      <c r="BZ239" s="3">
        <v>5.6150986839999995</v>
      </c>
      <c r="CA239" s="3">
        <v>3.288587497</v>
      </c>
      <c r="CB239" s="5"/>
      <c r="CC239" s="5"/>
      <c r="CE239" s="12" t="s">
        <v>1491</v>
      </c>
      <c r="CO239" s="169">
        <v>33.268999999999998</v>
      </c>
      <c r="CP239" s="169">
        <v>0</v>
      </c>
      <c r="CQ239" s="169">
        <v>0</v>
      </c>
      <c r="CR239" s="169"/>
      <c r="CS239" s="169">
        <v>0.877</v>
      </c>
      <c r="CT239" s="169"/>
      <c r="CU239" s="169"/>
      <c r="CV239" s="169">
        <v>0</v>
      </c>
      <c r="CW239" s="169">
        <v>44.405200000000001</v>
      </c>
      <c r="CX239" s="169">
        <v>0</v>
      </c>
      <c r="CY239" s="169">
        <v>1.2564</v>
      </c>
      <c r="CZ239" s="169">
        <v>14.330500000000001</v>
      </c>
      <c r="DA239" s="169">
        <v>0.877</v>
      </c>
      <c r="DB239" s="169">
        <v>1.5739000000000001</v>
      </c>
      <c r="DC239" s="169">
        <v>0</v>
      </c>
    </row>
    <row r="240" spans="1:107" ht="14.4" x14ac:dyDescent="0.3">
      <c r="A240" s="3" t="s">
        <v>1908</v>
      </c>
      <c r="B240" s="9" t="s">
        <v>1684</v>
      </c>
      <c r="C240" s="9" t="s">
        <v>1697</v>
      </c>
      <c r="D240" s="9" t="s">
        <v>1211</v>
      </c>
      <c r="E240" s="9">
        <v>2012</v>
      </c>
      <c r="F240" s="116">
        <v>6</v>
      </c>
      <c r="G240" s="116">
        <v>1</v>
      </c>
      <c r="I240" s="8">
        <v>0</v>
      </c>
      <c r="J240" s="8">
        <v>20</v>
      </c>
      <c r="K240" s="5" t="s">
        <v>1487</v>
      </c>
      <c r="L240" s="5" t="s">
        <v>798</v>
      </c>
      <c r="N240" s="162" t="s">
        <v>1485</v>
      </c>
      <c r="T240" s="12" t="s">
        <v>1490</v>
      </c>
      <c r="W240" s="3">
        <v>46.66</v>
      </c>
      <c r="AF240" s="3">
        <v>4.46</v>
      </c>
      <c r="AG240" s="11" t="s">
        <v>274</v>
      </c>
      <c r="AK240" s="3">
        <v>0.97</v>
      </c>
      <c r="AQ240" s="3">
        <v>0</v>
      </c>
      <c r="AR240" s="3">
        <v>4.4240000000000004</v>
      </c>
      <c r="AS240" s="6">
        <v>4.4240000000000004</v>
      </c>
      <c r="AV240" s="3">
        <v>0.32</v>
      </c>
      <c r="AX240" s="168">
        <v>13.825000000000001</v>
      </c>
      <c r="AY240" s="111"/>
      <c r="BB240" s="171">
        <v>-27.061499999999999</v>
      </c>
      <c r="BC240" s="5" t="s">
        <v>1489</v>
      </c>
      <c r="BE240" s="5">
        <v>2020</v>
      </c>
      <c r="BF240" s="3">
        <v>74.900000000000006</v>
      </c>
      <c r="BG240" s="3">
        <v>2.1</v>
      </c>
      <c r="BI240" s="3">
        <v>1.0841000000000001</v>
      </c>
      <c r="BJ240" s="3">
        <v>2.0999999999999999E-3</v>
      </c>
      <c r="BZ240" s="3">
        <v>4.479090309</v>
      </c>
      <c r="CA240" s="3">
        <v>2.5441290130000001</v>
      </c>
      <c r="CB240" s="5"/>
      <c r="CC240" s="5"/>
      <c r="CE240" s="12" t="s">
        <v>1491</v>
      </c>
      <c r="CO240" s="169">
        <v>22.497499999999999</v>
      </c>
      <c r="CP240" s="169">
        <v>0</v>
      </c>
      <c r="CQ240" s="169">
        <v>0</v>
      </c>
      <c r="CR240" s="169"/>
      <c r="CS240" s="169">
        <v>0</v>
      </c>
      <c r="CT240" s="169"/>
      <c r="CU240" s="169"/>
      <c r="CV240" s="169">
        <v>0</v>
      </c>
      <c r="CW240" s="169">
        <v>28.960799999999999</v>
      </c>
      <c r="CX240" s="169">
        <v>0</v>
      </c>
      <c r="CY240" s="169">
        <v>4.0564999999999998</v>
      </c>
      <c r="CZ240" s="169">
        <v>27.766100000000002</v>
      </c>
      <c r="DA240" s="169">
        <v>0</v>
      </c>
      <c r="DB240" s="169">
        <v>2.5394000000000001</v>
      </c>
      <c r="DC240" s="169">
        <v>0</v>
      </c>
    </row>
    <row r="241" spans="1:107" ht="14.4" x14ac:dyDescent="0.3">
      <c r="A241" s="3" t="s">
        <v>1908</v>
      </c>
      <c r="B241" s="9" t="s">
        <v>1684</v>
      </c>
      <c r="C241" s="9" t="s">
        <v>1697</v>
      </c>
      <c r="D241" s="9" t="s">
        <v>1212</v>
      </c>
      <c r="E241" s="9">
        <v>2012</v>
      </c>
      <c r="F241" s="116">
        <v>6</v>
      </c>
      <c r="G241" s="116">
        <v>1</v>
      </c>
      <c r="I241" s="8">
        <v>20</v>
      </c>
      <c r="J241" s="8">
        <v>50</v>
      </c>
      <c r="K241" s="5" t="s">
        <v>1488</v>
      </c>
      <c r="L241" s="5" t="s">
        <v>798</v>
      </c>
      <c r="N241" s="162" t="s">
        <v>1485</v>
      </c>
      <c r="T241" s="12" t="s">
        <v>1490</v>
      </c>
      <c r="W241" s="3">
        <v>86.588999999999999</v>
      </c>
      <c r="AF241" s="3">
        <v>4.4400000000000004</v>
      </c>
      <c r="AG241" s="11" t="s">
        <v>274</v>
      </c>
      <c r="AK241" s="3">
        <v>0.46</v>
      </c>
      <c r="AQ241" s="3">
        <v>0</v>
      </c>
      <c r="AR241" s="3">
        <v>2.5950000000000002</v>
      </c>
      <c r="AS241" s="6">
        <v>2.5950000000000002</v>
      </c>
      <c r="AV241" s="3">
        <v>0.2</v>
      </c>
      <c r="AX241" s="168">
        <v>12.975</v>
      </c>
      <c r="AY241" s="111"/>
      <c r="BB241" s="171">
        <v>-26.0885</v>
      </c>
      <c r="BC241" s="5" t="s">
        <v>1489</v>
      </c>
      <c r="BE241" s="5">
        <v>2020</v>
      </c>
      <c r="BF241" s="3">
        <v>25.2</v>
      </c>
      <c r="BG241" s="3">
        <v>1.9</v>
      </c>
      <c r="BI241" s="3">
        <v>1.0339</v>
      </c>
      <c r="BJ241" s="3">
        <v>1.9E-3</v>
      </c>
      <c r="BZ241" s="3">
        <v>4.4407697930000003</v>
      </c>
      <c r="CA241" s="3">
        <v>2.8096089719999999</v>
      </c>
      <c r="CB241" s="5"/>
      <c r="CC241" s="5"/>
      <c r="CE241" s="12" t="s">
        <v>1491</v>
      </c>
      <c r="CO241" s="169">
        <v>26.457999999999998</v>
      </c>
      <c r="CP241" s="169">
        <v>0</v>
      </c>
      <c r="CQ241" s="169">
        <v>0</v>
      </c>
      <c r="CR241" s="169"/>
      <c r="CS241" s="169">
        <v>0</v>
      </c>
      <c r="CT241" s="169"/>
      <c r="CU241" s="169"/>
      <c r="CV241" s="169">
        <v>0</v>
      </c>
      <c r="CW241" s="169">
        <v>27.435700000000001</v>
      </c>
      <c r="CX241" s="169">
        <v>0</v>
      </c>
      <c r="CY241" s="169">
        <v>4.1867999999999999</v>
      </c>
      <c r="CZ241" s="169">
        <v>26.858499999999999</v>
      </c>
      <c r="DA241" s="169">
        <v>0</v>
      </c>
      <c r="DB241" s="169">
        <v>3.4681000000000002</v>
      </c>
      <c r="DC241" s="169">
        <v>0</v>
      </c>
    </row>
    <row r="242" spans="1:107" ht="14.4" x14ac:dyDescent="0.3">
      <c r="A242" s="3" t="s">
        <v>1908</v>
      </c>
      <c r="B242" s="9" t="s">
        <v>1684</v>
      </c>
      <c r="C242" s="9" t="s">
        <v>1698</v>
      </c>
      <c r="D242" s="9" t="s">
        <v>1213</v>
      </c>
      <c r="E242" s="9">
        <v>2012</v>
      </c>
      <c r="F242" s="116">
        <v>6</v>
      </c>
      <c r="G242" s="116">
        <v>1</v>
      </c>
      <c r="I242" s="8">
        <v>0</v>
      </c>
      <c r="J242" s="8">
        <v>20</v>
      </c>
      <c r="K242" s="5" t="s">
        <v>1487</v>
      </c>
      <c r="L242" s="5" t="s">
        <v>798</v>
      </c>
      <c r="N242" s="162" t="s">
        <v>1485</v>
      </c>
      <c r="T242" s="12" t="s">
        <v>1490</v>
      </c>
      <c r="W242" s="3">
        <v>76.772000000000006</v>
      </c>
      <c r="AF242" s="3">
        <v>4.5999999999999996</v>
      </c>
      <c r="AG242" s="11" t="s">
        <v>274</v>
      </c>
      <c r="AK242" s="3">
        <v>0.44</v>
      </c>
      <c r="AQ242" s="3">
        <v>0</v>
      </c>
      <c r="AR242" s="3">
        <v>3.0110000000000001</v>
      </c>
      <c r="AS242" s="6">
        <v>3.0110000000000001</v>
      </c>
      <c r="AV242" s="3">
        <v>0.23</v>
      </c>
      <c r="AX242" s="168">
        <v>13.091304347826087</v>
      </c>
      <c r="AY242" s="111"/>
      <c r="BB242" s="171">
        <v>-26.04</v>
      </c>
      <c r="BC242" s="5" t="s">
        <v>1489</v>
      </c>
      <c r="BE242" s="5">
        <v>2020</v>
      </c>
      <c r="BF242" s="3">
        <v>28.7</v>
      </c>
      <c r="BG242" s="3">
        <v>3.4</v>
      </c>
      <c r="BI242" s="3">
        <v>1.0375000000000001</v>
      </c>
      <c r="BJ242" s="3">
        <v>3.3999999999999998E-3</v>
      </c>
      <c r="BZ242" s="3">
        <v>2.5684659490000001</v>
      </c>
      <c r="CA242" s="3">
        <v>2.5979858709999997</v>
      </c>
      <c r="CB242" s="5"/>
      <c r="CC242" s="5"/>
      <c r="CE242" s="12" t="s">
        <v>1491</v>
      </c>
      <c r="CO242" s="169">
        <v>22.497499999999999</v>
      </c>
      <c r="CP242" s="169">
        <v>0</v>
      </c>
      <c r="CQ242" s="169">
        <v>0</v>
      </c>
      <c r="CR242" s="169"/>
      <c r="CS242" s="169">
        <v>0</v>
      </c>
      <c r="CT242" s="169"/>
      <c r="CU242" s="169"/>
      <c r="CV242" s="169">
        <v>0</v>
      </c>
      <c r="CW242" s="169">
        <v>28.960799999999999</v>
      </c>
      <c r="CX242" s="169">
        <v>0</v>
      </c>
      <c r="CY242" s="169">
        <v>4.0564999999999998</v>
      </c>
      <c r="CZ242" s="169">
        <v>27.766100000000002</v>
      </c>
      <c r="DA242" s="169">
        <v>0</v>
      </c>
      <c r="DB242" s="169">
        <v>2.5394000000000001</v>
      </c>
      <c r="DC242" s="169">
        <v>0</v>
      </c>
    </row>
    <row r="243" spans="1:107" ht="14.4" x14ac:dyDescent="0.3">
      <c r="A243" s="3" t="s">
        <v>1908</v>
      </c>
      <c r="B243" s="9" t="s">
        <v>1684</v>
      </c>
      <c r="C243" s="9" t="s">
        <v>1698</v>
      </c>
      <c r="D243" s="9" t="s">
        <v>1214</v>
      </c>
      <c r="E243" s="9">
        <v>2012</v>
      </c>
      <c r="F243" s="116">
        <v>6</v>
      </c>
      <c r="G243" s="116">
        <v>1</v>
      </c>
      <c r="I243" s="8">
        <v>20</v>
      </c>
      <c r="J243" s="8">
        <v>50</v>
      </c>
      <c r="K243" s="5" t="s">
        <v>1488</v>
      </c>
      <c r="L243" s="5" t="s">
        <v>798</v>
      </c>
      <c r="N243" s="162" t="s">
        <v>1485</v>
      </c>
      <c r="T243" s="12" t="s">
        <v>1490</v>
      </c>
      <c r="W243" s="3">
        <v>73.673000000000002</v>
      </c>
      <c r="AF243" s="3">
        <v>4.6100000000000003</v>
      </c>
      <c r="AG243" s="11" t="s">
        <v>274</v>
      </c>
      <c r="AK243" s="3">
        <v>0.24</v>
      </c>
      <c r="AQ243" s="3">
        <v>0</v>
      </c>
      <c r="AR243" s="3">
        <v>1.92</v>
      </c>
      <c r="AS243" s="6">
        <v>1.92</v>
      </c>
      <c r="AV243" s="3">
        <v>0.15</v>
      </c>
      <c r="AX243" s="168">
        <v>12.8</v>
      </c>
      <c r="AY243" s="111"/>
      <c r="BB243" s="171">
        <v>-25.46</v>
      </c>
      <c r="BC243" s="5" t="s">
        <v>1489</v>
      </c>
      <c r="BE243" s="5">
        <v>2020</v>
      </c>
      <c r="BF243" s="3">
        <v>-13.3</v>
      </c>
      <c r="BG243" s="3">
        <v>2.1</v>
      </c>
      <c r="BI243" s="3">
        <v>0.99509999999999998</v>
      </c>
      <c r="BJ243" s="3">
        <v>2.0999999999999999E-3</v>
      </c>
      <c r="BZ243" s="3">
        <v>2.3790811079999998</v>
      </c>
      <c r="CA243" s="3">
        <v>2.412642296</v>
      </c>
      <c r="CB243" s="5"/>
      <c r="CC243" s="5"/>
      <c r="CE243" s="12" t="s">
        <v>1491</v>
      </c>
      <c r="CO243" s="169">
        <v>26.457999999999998</v>
      </c>
      <c r="CP243" s="169">
        <v>0</v>
      </c>
      <c r="CQ243" s="169">
        <v>0</v>
      </c>
      <c r="CR243" s="169"/>
      <c r="CS243" s="169">
        <v>0</v>
      </c>
      <c r="CT243" s="169"/>
      <c r="CU243" s="169"/>
      <c r="CV243" s="169">
        <v>0</v>
      </c>
      <c r="CW243" s="169">
        <v>27.435700000000001</v>
      </c>
      <c r="CX243" s="169">
        <v>0</v>
      </c>
      <c r="CY243" s="169">
        <v>4.1867999999999999</v>
      </c>
      <c r="CZ243" s="169">
        <v>26.858499999999999</v>
      </c>
      <c r="DA243" s="169">
        <v>0</v>
      </c>
      <c r="DB243" s="169">
        <v>3.4681000000000002</v>
      </c>
      <c r="DC243" s="169">
        <v>0</v>
      </c>
    </row>
    <row r="244" spans="1:107" ht="14.4" x14ac:dyDescent="0.3">
      <c r="A244" s="3" t="s">
        <v>1908</v>
      </c>
      <c r="B244" s="9" t="s">
        <v>1684</v>
      </c>
      <c r="C244" s="9" t="s">
        <v>1699</v>
      </c>
      <c r="D244" s="9" t="s">
        <v>1215</v>
      </c>
      <c r="E244" s="9">
        <v>2012</v>
      </c>
      <c r="F244" s="116">
        <v>5</v>
      </c>
      <c r="G244" s="116">
        <v>31</v>
      </c>
      <c r="I244" s="8">
        <v>0</v>
      </c>
      <c r="J244" s="8">
        <v>20</v>
      </c>
      <c r="K244" s="5" t="s">
        <v>1487</v>
      </c>
      <c r="L244" s="5" t="s">
        <v>798</v>
      </c>
      <c r="N244" s="162" t="s">
        <v>1485</v>
      </c>
      <c r="T244" s="12" t="s">
        <v>1490</v>
      </c>
      <c r="W244" s="3">
        <v>72.667000000000002</v>
      </c>
      <c r="AF244" s="3">
        <v>5.2</v>
      </c>
      <c r="AG244" s="11" t="s">
        <v>274</v>
      </c>
      <c r="AK244" s="3">
        <v>0.84</v>
      </c>
      <c r="AQ244" s="3">
        <v>0</v>
      </c>
      <c r="AR244" s="3">
        <v>2.5659999999999998</v>
      </c>
      <c r="AS244" s="6">
        <v>2.5659999999999998</v>
      </c>
      <c r="AV244" s="3">
        <v>0.25</v>
      </c>
      <c r="AX244" s="168">
        <v>10.263999999999999</v>
      </c>
      <c r="AY244" s="111"/>
      <c r="BB244" s="171">
        <v>-25.68</v>
      </c>
      <c r="BC244" s="5" t="s">
        <v>1489</v>
      </c>
      <c r="BE244" s="5">
        <v>2020</v>
      </c>
      <c r="BF244" s="3">
        <v>22.7</v>
      </c>
      <c r="BG244" s="3">
        <v>2.2000000000000002</v>
      </c>
      <c r="BI244" s="3">
        <v>1.0314000000000001</v>
      </c>
      <c r="BJ244" s="3">
        <v>2.2000000000000001E-3</v>
      </c>
      <c r="BZ244" s="3">
        <v>5.4494445069999999</v>
      </c>
      <c r="CA244" s="3">
        <v>1.7900123640000001</v>
      </c>
      <c r="CB244" s="5"/>
      <c r="CC244" s="5"/>
      <c r="CE244" s="12" t="s">
        <v>1491</v>
      </c>
      <c r="CO244" s="169">
        <v>22.497499999999999</v>
      </c>
      <c r="CP244" s="169">
        <v>0</v>
      </c>
      <c r="CQ244" s="169">
        <v>0</v>
      </c>
      <c r="CR244" s="169"/>
      <c r="CS244" s="169">
        <v>0</v>
      </c>
      <c r="CT244" s="169"/>
      <c r="CU244" s="169"/>
      <c r="CV244" s="169">
        <v>0</v>
      </c>
      <c r="CW244" s="169">
        <v>28.960799999999999</v>
      </c>
      <c r="CX244" s="169">
        <v>0</v>
      </c>
      <c r="CY244" s="169">
        <v>4.0564999999999998</v>
      </c>
      <c r="CZ244" s="169">
        <v>27.766100000000002</v>
      </c>
      <c r="DA244" s="169">
        <v>0</v>
      </c>
      <c r="DB244" s="169">
        <v>2.5394000000000001</v>
      </c>
      <c r="DC244" s="169">
        <v>0</v>
      </c>
    </row>
    <row r="245" spans="1:107" ht="14.4" x14ac:dyDescent="0.3">
      <c r="A245" s="3" t="s">
        <v>1908</v>
      </c>
      <c r="B245" s="9" t="s">
        <v>1684</v>
      </c>
      <c r="C245" s="9" t="s">
        <v>1699</v>
      </c>
      <c r="D245" s="9" t="s">
        <v>1216</v>
      </c>
      <c r="E245" s="9">
        <v>2012</v>
      </c>
      <c r="F245" s="116">
        <v>5</v>
      </c>
      <c r="G245" s="116">
        <v>31</v>
      </c>
      <c r="I245" s="8">
        <v>20</v>
      </c>
      <c r="J245" s="8">
        <v>50</v>
      </c>
      <c r="K245" s="5" t="s">
        <v>1488</v>
      </c>
      <c r="L245" s="5" t="s">
        <v>798</v>
      </c>
      <c r="N245" s="162" t="s">
        <v>1485</v>
      </c>
      <c r="T245" s="12" t="s">
        <v>1490</v>
      </c>
      <c r="W245" s="3">
        <v>75.863</v>
      </c>
      <c r="AF245" s="3">
        <v>4.7699999999999996</v>
      </c>
      <c r="AG245" s="11" t="s">
        <v>274</v>
      </c>
      <c r="AK245" s="3">
        <v>0.28999999999999998</v>
      </c>
      <c r="AQ245" s="3">
        <v>0</v>
      </c>
      <c r="AR245" s="3">
        <v>1.2230000000000001</v>
      </c>
      <c r="AS245" s="6">
        <v>1.2230000000000001</v>
      </c>
      <c r="AV245" s="3">
        <v>0.11</v>
      </c>
      <c r="AX245" s="168">
        <v>11.118181818181819</v>
      </c>
      <c r="AY245" s="111"/>
      <c r="BB245" s="171">
        <v>-25.08</v>
      </c>
      <c r="BC245" s="5" t="s">
        <v>1489</v>
      </c>
      <c r="BE245" s="5">
        <v>2020</v>
      </c>
      <c r="BF245" s="3">
        <v>-97.7</v>
      </c>
      <c r="BG245" s="3">
        <v>2.1</v>
      </c>
      <c r="BI245" s="3">
        <v>0.91</v>
      </c>
      <c r="BJ245" s="3">
        <v>2.0999999999999999E-3</v>
      </c>
      <c r="BZ245" s="3">
        <v>4.1897044939999999</v>
      </c>
      <c r="CA245" s="3">
        <v>1.6081686240000002</v>
      </c>
      <c r="CB245" s="5"/>
      <c r="CC245" s="5"/>
      <c r="CE245" s="12" t="s">
        <v>1491</v>
      </c>
      <c r="CO245" s="169">
        <v>26.457999999999998</v>
      </c>
      <c r="CP245" s="169">
        <v>0</v>
      </c>
      <c r="CQ245" s="169">
        <v>0</v>
      </c>
      <c r="CR245" s="169"/>
      <c r="CS245" s="169">
        <v>0</v>
      </c>
      <c r="CT245" s="169"/>
      <c r="CU245" s="169"/>
      <c r="CV245" s="169">
        <v>0</v>
      </c>
      <c r="CW245" s="169">
        <v>27.435700000000001</v>
      </c>
      <c r="CX245" s="169">
        <v>0</v>
      </c>
      <c r="CY245" s="169">
        <v>4.1867999999999999</v>
      </c>
      <c r="CZ245" s="169">
        <v>26.858499999999999</v>
      </c>
      <c r="DA245" s="169">
        <v>0</v>
      </c>
      <c r="DB245" s="169">
        <v>3.4681000000000002</v>
      </c>
      <c r="DC245" s="169">
        <v>0</v>
      </c>
    </row>
    <row r="246" spans="1:107" ht="14.4" x14ac:dyDescent="0.3">
      <c r="A246" s="3" t="s">
        <v>1908</v>
      </c>
      <c r="B246" s="9" t="s">
        <v>1685</v>
      </c>
      <c r="C246" s="9" t="s">
        <v>1700</v>
      </c>
      <c r="D246" s="9" t="s">
        <v>1217</v>
      </c>
      <c r="E246" s="9">
        <v>2012</v>
      </c>
      <c r="F246" s="116">
        <v>4</v>
      </c>
      <c r="G246" s="116">
        <v>16</v>
      </c>
      <c r="I246" s="8">
        <v>0</v>
      </c>
      <c r="J246" s="8">
        <v>20</v>
      </c>
      <c r="K246" s="5" t="s">
        <v>1487</v>
      </c>
      <c r="L246" s="5" t="s">
        <v>798</v>
      </c>
      <c r="N246" s="162" t="s">
        <v>1485</v>
      </c>
      <c r="T246" s="12" t="s">
        <v>1490</v>
      </c>
      <c r="W246" s="3">
        <v>85.554000000000002</v>
      </c>
      <c r="AF246" s="3">
        <v>4.13</v>
      </c>
      <c r="AG246" s="11" t="s">
        <v>274</v>
      </c>
      <c r="AK246" s="3">
        <v>0.14000000000000001</v>
      </c>
      <c r="AQ246" s="3">
        <v>0</v>
      </c>
      <c r="AR246" s="3">
        <v>4.218</v>
      </c>
      <c r="AS246" s="6">
        <v>4.218</v>
      </c>
      <c r="AV246" s="3">
        <v>0.27</v>
      </c>
      <c r="AX246" s="168">
        <v>15.622222222222222</v>
      </c>
      <c r="AY246" s="111"/>
      <c r="BB246" s="171">
        <v>-26.436499999999999</v>
      </c>
      <c r="BC246" s="5" t="s">
        <v>1489</v>
      </c>
      <c r="BE246" s="5">
        <v>2020</v>
      </c>
      <c r="BF246" s="3">
        <v>65.400000000000006</v>
      </c>
      <c r="BG246" s="3">
        <v>1.9</v>
      </c>
      <c r="BI246" s="3">
        <v>1.0745</v>
      </c>
      <c r="BJ246" s="3">
        <v>1.9E-3</v>
      </c>
      <c r="BZ246" s="3">
        <v>4.3428500850000002</v>
      </c>
      <c r="CA246" s="3">
        <v>2.7808262700000004</v>
      </c>
      <c r="CB246" s="5"/>
      <c r="CC246" s="5"/>
      <c r="CE246" s="12" t="s">
        <v>1491</v>
      </c>
      <c r="CO246" s="169">
        <v>50.173900000000003</v>
      </c>
      <c r="CP246" s="169">
        <v>0</v>
      </c>
      <c r="CQ246" s="169">
        <v>0</v>
      </c>
      <c r="CR246" s="169"/>
      <c r="CS246" s="169">
        <v>0</v>
      </c>
      <c r="CT246" s="169"/>
      <c r="CU246" s="169"/>
      <c r="CV246" s="169">
        <v>0</v>
      </c>
      <c r="CW246" s="169">
        <v>20.367000000000001</v>
      </c>
      <c r="CX246" s="169">
        <v>0</v>
      </c>
      <c r="CY246" s="169">
        <v>5.2933000000000003</v>
      </c>
      <c r="CZ246" s="169">
        <v>10.851100000000001</v>
      </c>
      <c r="DA246" s="169">
        <v>0</v>
      </c>
      <c r="DB246" s="169">
        <v>4.0465</v>
      </c>
      <c r="DC246" s="169">
        <v>0</v>
      </c>
    </row>
    <row r="247" spans="1:107" ht="14.4" x14ac:dyDescent="0.3">
      <c r="A247" s="3" t="s">
        <v>1908</v>
      </c>
      <c r="B247" s="9" t="s">
        <v>1685</v>
      </c>
      <c r="C247" s="9" t="s">
        <v>1700</v>
      </c>
      <c r="D247" s="9" t="s">
        <v>1218</v>
      </c>
      <c r="E247" s="9">
        <v>2012</v>
      </c>
      <c r="F247" s="116">
        <v>4</v>
      </c>
      <c r="G247" s="116">
        <v>16</v>
      </c>
      <c r="I247" s="8">
        <v>20</v>
      </c>
      <c r="J247" s="8">
        <v>50</v>
      </c>
      <c r="K247" s="5" t="s">
        <v>1488</v>
      </c>
      <c r="L247" s="5" t="s">
        <v>798</v>
      </c>
      <c r="N247" s="162" t="s">
        <v>1485</v>
      </c>
      <c r="T247" s="12" t="s">
        <v>1490</v>
      </c>
      <c r="W247" s="3">
        <v>74.212999999999994</v>
      </c>
      <c r="AF247" s="3">
        <v>4.4400000000000004</v>
      </c>
      <c r="AG247" s="11" t="s">
        <v>274</v>
      </c>
      <c r="AK247" s="3">
        <v>0.06</v>
      </c>
      <c r="AQ247" s="3">
        <v>0</v>
      </c>
      <c r="AR247" s="3">
        <v>2.218</v>
      </c>
      <c r="AS247" s="6">
        <v>2.218</v>
      </c>
      <c r="AV247" s="3">
        <v>0.14000000000000001</v>
      </c>
      <c r="AX247" s="168">
        <v>15.842857142857142</v>
      </c>
      <c r="AY247" s="111"/>
      <c r="BB247" s="171">
        <v>-26.019500000000001</v>
      </c>
      <c r="BC247" s="5" t="s">
        <v>1489</v>
      </c>
      <c r="BE247" s="5">
        <v>2020</v>
      </c>
      <c r="BF247" s="3">
        <v>25.3</v>
      </c>
      <c r="BG247" s="3">
        <v>1.9</v>
      </c>
      <c r="BI247" s="3">
        <v>1.034</v>
      </c>
      <c r="BJ247" s="3">
        <v>1.9E-3</v>
      </c>
      <c r="BZ247" s="3">
        <v>3.9674066579999998</v>
      </c>
      <c r="CA247" s="3">
        <v>2.5714856250000002</v>
      </c>
      <c r="CB247" s="5"/>
      <c r="CC247" s="5"/>
      <c r="CE247" s="12" t="s">
        <v>1491</v>
      </c>
      <c r="CO247" s="169">
        <v>51.591700000000003</v>
      </c>
      <c r="CP247" s="169">
        <v>0</v>
      </c>
      <c r="CQ247" s="169">
        <v>0</v>
      </c>
      <c r="CR247" s="169"/>
      <c r="CS247" s="169">
        <v>0</v>
      </c>
      <c r="CT247" s="169"/>
      <c r="CU247" s="169"/>
      <c r="CV247" s="169">
        <v>0</v>
      </c>
      <c r="CW247" s="169">
        <v>22.4999</v>
      </c>
      <c r="CX247" s="169">
        <v>0</v>
      </c>
      <c r="CY247" s="169">
        <v>5.9635999999999996</v>
      </c>
      <c r="CZ247" s="169">
        <v>12.968299999999999</v>
      </c>
      <c r="DA247" s="169">
        <v>0</v>
      </c>
      <c r="DB247" s="169">
        <v>4.0007999999999999</v>
      </c>
      <c r="DC247" s="169">
        <v>0</v>
      </c>
    </row>
    <row r="248" spans="1:107" ht="14.4" x14ac:dyDescent="0.3">
      <c r="A248" s="3" t="s">
        <v>1908</v>
      </c>
      <c r="B248" s="9" t="s">
        <v>1685</v>
      </c>
      <c r="C248" s="9" t="s">
        <v>1701</v>
      </c>
      <c r="D248" s="9" t="s">
        <v>1219</v>
      </c>
      <c r="E248" s="9">
        <v>2012</v>
      </c>
      <c r="F248" s="116">
        <v>4</v>
      </c>
      <c r="G248" s="116">
        <v>18</v>
      </c>
      <c r="I248" s="8">
        <v>0</v>
      </c>
      <c r="J248" s="8">
        <v>20</v>
      </c>
      <c r="K248" s="5" t="s">
        <v>1487</v>
      </c>
      <c r="L248" s="5" t="s">
        <v>798</v>
      </c>
      <c r="N248" s="162" t="s">
        <v>1485</v>
      </c>
      <c r="T248" s="12" t="s">
        <v>1490</v>
      </c>
      <c r="W248" s="3">
        <v>76.918000000000006</v>
      </c>
      <c r="AF248" s="3">
        <v>4.05</v>
      </c>
      <c r="AG248" s="11" t="s">
        <v>274</v>
      </c>
      <c r="AK248" s="3">
        <v>0.31</v>
      </c>
      <c r="AQ248" s="3">
        <v>0</v>
      </c>
      <c r="AR248" s="3">
        <v>5.4009999999999998</v>
      </c>
      <c r="AS248" s="6">
        <v>5.4009999999999998</v>
      </c>
      <c r="AV248" s="3">
        <v>0.37</v>
      </c>
      <c r="AX248" s="168">
        <v>14.597297297297297</v>
      </c>
      <c r="AY248" s="111"/>
      <c r="BB248" s="171">
        <v>-26.36</v>
      </c>
      <c r="BC248" s="5" t="s">
        <v>1489</v>
      </c>
      <c r="BE248" s="5">
        <v>2020</v>
      </c>
      <c r="BF248" s="3">
        <v>80.2</v>
      </c>
      <c r="BG248" s="3">
        <v>3.5</v>
      </c>
      <c r="BI248" s="3">
        <v>1.0893999999999999</v>
      </c>
      <c r="BJ248" s="3">
        <v>3.5000000000000001E-3</v>
      </c>
      <c r="BZ248" s="3">
        <v>6.9525292930000004</v>
      </c>
      <c r="CA248" s="3">
        <v>3.181497995</v>
      </c>
      <c r="CB248" s="5"/>
      <c r="CC248" s="5"/>
      <c r="CE248" s="12" t="s">
        <v>1491</v>
      </c>
      <c r="CO248" s="169">
        <v>50.173900000000003</v>
      </c>
      <c r="CP248" s="169">
        <v>0</v>
      </c>
      <c r="CQ248" s="169">
        <v>0</v>
      </c>
      <c r="CR248" s="169"/>
      <c r="CS248" s="169">
        <v>0</v>
      </c>
      <c r="CT248" s="169"/>
      <c r="CU248" s="169"/>
      <c r="CV248" s="169">
        <v>0</v>
      </c>
      <c r="CW248" s="169">
        <v>20.367000000000001</v>
      </c>
      <c r="CX248" s="169">
        <v>0</v>
      </c>
      <c r="CY248" s="169">
        <v>5.2933000000000003</v>
      </c>
      <c r="CZ248" s="169">
        <v>10.851100000000001</v>
      </c>
      <c r="DA248" s="169">
        <v>0</v>
      </c>
      <c r="DB248" s="169">
        <v>4.0465</v>
      </c>
      <c r="DC248" s="169">
        <v>0</v>
      </c>
    </row>
    <row r="249" spans="1:107" ht="14.4" x14ac:dyDescent="0.3">
      <c r="A249" s="3" t="s">
        <v>1908</v>
      </c>
      <c r="B249" s="9" t="s">
        <v>1685</v>
      </c>
      <c r="C249" s="9" t="s">
        <v>1701</v>
      </c>
      <c r="D249" s="9" t="s">
        <v>1220</v>
      </c>
      <c r="E249" s="9">
        <v>2012</v>
      </c>
      <c r="F249" s="116">
        <v>4</v>
      </c>
      <c r="G249" s="116">
        <v>18</v>
      </c>
      <c r="I249" s="8">
        <v>20</v>
      </c>
      <c r="J249" s="8">
        <v>50</v>
      </c>
      <c r="K249" s="5" t="s">
        <v>1488</v>
      </c>
      <c r="L249" s="5" t="s">
        <v>798</v>
      </c>
      <c r="N249" s="162" t="s">
        <v>1485</v>
      </c>
      <c r="T249" s="12" t="s">
        <v>1490</v>
      </c>
      <c r="W249" s="3">
        <v>84.570999999999998</v>
      </c>
      <c r="AF249" s="3">
        <v>4.43</v>
      </c>
      <c r="AG249" s="11" t="s">
        <v>274</v>
      </c>
      <c r="AK249" s="3">
        <v>0.19</v>
      </c>
      <c r="AQ249" s="3">
        <v>0</v>
      </c>
      <c r="AR249" s="3">
        <v>1.54</v>
      </c>
      <c r="AS249" s="6">
        <v>1.54</v>
      </c>
      <c r="AV249" s="3">
        <v>0.11</v>
      </c>
      <c r="AX249" s="168">
        <v>14</v>
      </c>
      <c r="AY249" s="111"/>
      <c r="BB249" s="171">
        <v>-25.04</v>
      </c>
      <c r="BC249" s="5" t="s">
        <v>1489</v>
      </c>
      <c r="BE249" s="5">
        <v>2020</v>
      </c>
      <c r="BF249" s="3">
        <v>-56.5</v>
      </c>
      <c r="BG249" s="3">
        <v>1.9</v>
      </c>
      <c r="BI249" s="3">
        <v>0.95150000000000001</v>
      </c>
      <c r="BJ249" s="3">
        <v>1.9E-3</v>
      </c>
      <c r="BZ249" s="3">
        <v>2.8421603090000005</v>
      </c>
      <c r="CA249" s="3">
        <v>2.4280480259999999</v>
      </c>
      <c r="CB249" s="5"/>
      <c r="CC249" s="5"/>
      <c r="CE249" s="12" t="s">
        <v>1491</v>
      </c>
      <c r="CO249" s="169">
        <v>51.591700000000003</v>
      </c>
      <c r="CP249" s="169">
        <v>0</v>
      </c>
      <c r="CQ249" s="169">
        <v>0</v>
      </c>
      <c r="CR249" s="169"/>
      <c r="CS249" s="169">
        <v>0</v>
      </c>
      <c r="CT249" s="169"/>
      <c r="CU249" s="169"/>
      <c r="CV249" s="169">
        <v>0</v>
      </c>
      <c r="CW249" s="169">
        <v>22.4999</v>
      </c>
      <c r="CX249" s="169">
        <v>0</v>
      </c>
      <c r="CY249" s="169">
        <v>5.9635999999999996</v>
      </c>
      <c r="CZ249" s="169">
        <v>12.968299999999999</v>
      </c>
      <c r="DA249" s="169">
        <v>0</v>
      </c>
      <c r="DB249" s="169">
        <v>4.0007999999999999</v>
      </c>
      <c r="DC249" s="169">
        <v>0</v>
      </c>
    </row>
    <row r="250" spans="1:107" ht="14.4" x14ac:dyDescent="0.3">
      <c r="A250" s="3" t="s">
        <v>1908</v>
      </c>
      <c r="B250" s="9" t="s">
        <v>1685</v>
      </c>
      <c r="C250" s="9" t="s">
        <v>1702</v>
      </c>
      <c r="D250" s="9" t="s">
        <v>1221</v>
      </c>
      <c r="E250" s="9">
        <v>2012</v>
      </c>
      <c r="F250" s="116">
        <v>4</v>
      </c>
      <c r="G250" s="116">
        <v>18</v>
      </c>
      <c r="I250" s="8">
        <v>0</v>
      </c>
      <c r="J250" s="8">
        <v>20</v>
      </c>
      <c r="K250" s="5" t="s">
        <v>1487</v>
      </c>
      <c r="L250" s="5" t="s">
        <v>798</v>
      </c>
      <c r="N250" s="162" t="s">
        <v>1485</v>
      </c>
      <c r="T250" s="12" t="s">
        <v>1490</v>
      </c>
      <c r="W250" s="3">
        <v>73.858000000000004</v>
      </c>
      <c r="AF250" s="3">
        <v>4.84</v>
      </c>
      <c r="AG250" s="11" t="s">
        <v>274</v>
      </c>
      <c r="AK250" s="3">
        <v>2.58</v>
      </c>
      <c r="AQ250" s="3">
        <v>0</v>
      </c>
      <c r="AR250" s="3">
        <v>2.823</v>
      </c>
      <c r="AS250" s="6">
        <v>2.823</v>
      </c>
      <c r="AV250" s="3">
        <v>0.23</v>
      </c>
      <c r="AX250" s="168">
        <v>12.27391304347826</v>
      </c>
      <c r="AY250" s="111"/>
      <c r="BB250" s="171">
        <v>-26.25</v>
      </c>
      <c r="BC250" s="5" t="s">
        <v>1489</v>
      </c>
      <c r="BE250" s="5">
        <v>2020</v>
      </c>
      <c r="BF250" s="3">
        <v>27.9</v>
      </c>
      <c r="BG250" s="3">
        <v>1.8</v>
      </c>
      <c r="BI250" s="3">
        <v>1.0367</v>
      </c>
      <c r="BJ250" s="3">
        <v>1.8E-3</v>
      </c>
      <c r="BZ250" s="3">
        <v>3.8211581509999997</v>
      </c>
      <c r="CA250" s="3">
        <v>1.9718732959999998</v>
      </c>
      <c r="CB250" s="5"/>
      <c r="CC250" s="5"/>
      <c r="CE250" s="12" t="s">
        <v>1491</v>
      </c>
      <c r="CO250" s="169">
        <v>50.173900000000003</v>
      </c>
      <c r="CP250" s="169">
        <v>0</v>
      </c>
      <c r="CQ250" s="169">
        <v>0</v>
      </c>
      <c r="CR250" s="169"/>
      <c r="CS250" s="169">
        <v>0</v>
      </c>
      <c r="CT250" s="169"/>
      <c r="CU250" s="169"/>
      <c r="CV250" s="169">
        <v>0</v>
      </c>
      <c r="CW250" s="169">
        <v>20.367000000000001</v>
      </c>
      <c r="CX250" s="169">
        <v>0</v>
      </c>
      <c r="CY250" s="169">
        <v>5.2933000000000003</v>
      </c>
      <c r="CZ250" s="169">
        <v>10.851100000000001</v>
      </c>
      <c r="DA250" s="169">
        <v>0</v>
      </c>
      <c r="DB250" s="169">
        <v>4.0465</v>
      </c>
      <c r="DC250" s="169">
        <v>0</v>
      </c>
    </row>
    <row r="251" spans="1:107" ht="14.4" x14ac:dyDescent="0.3">
      <c r="A251" s="3" t="s">
        <v>1908</v>
      </c>
      <c r="B251" s="9" t="s">
        <v>1685</v>
      </c>
      <c r="C251" s="9" t="s">
        <v>1702</v>
      </c>
      <c r="D251" s="9" t="s">
        <v>1222</v>
      </c>
      <c r="E251" s="9">
        <v>2012</v>
      </c>
      <c r="F251" s="116">
        <v>4</v>
      </c>
      <c r="G251" s="116">
        <v>18</v>
      </c>
      <c r="I251" s="8">
        <v>20</v>
      </c>
      <c r="J251" s="8">
        <v>50</v>
      </c>
      <c r="K251" s="5" t="s">
        <v>1488</v>
      </c>
      <c r="L251" s="5" t="s">
        <v>798</v>
      </c>
      <c r="N251" s="162" t="s">
        <v>1485</v>
      </c>
      <c r="T251" s="12" t="s">
        <v>1490</v>
      </c>
      <c r="W251" s="3">
        <v>75.248000000000005</v>
      </c>
      <c r="AF251" s="3">
        <v>4.51</v>
      </c>
      <c r="AG251" s="11" t="s">
        <v>274</v>
      </c>
      <c r="AK251" s="3">
        <v>0.77</v>
      </c>
      <c r="AQ251" s="3">
        <v>0</v>
      </c>
      <c r="AR251" s="3">
        <v>1.718</v>
      </c>
      <c r="AS251" s="6">
        <v>1.718</v>
      </c>
      <c r="AV251" s="3">
        <v>0.15</v>
      </c>
      <c r="AX251" s="168">
        <v>11.453333333333333</v>
      </c>
      <c r="AY251" s="111"/>
      <c r="BB251" s="171">
        <v>-25.77</v>
      </c>
      <c r="BC251" s="5" t="s">
        <v>1489</v>
      </c>
      <c r="BE251" s="5">
        <v>2020</v>
      </c>
      <c r="BF251" s="3">
        <v>-27.7</v>
      </c>
      <c r="BG251" s="3">
        <v>1.9</v>
      </c>
      <c r="BI251" s="3">
        <v>0.98050000000000004</v>
      </c>
      <c r="BJ251" s="3">
        <v>1.9E-3</v>
      </c>
      <c r="BZ251" s="3">
        <v>3.8494615450000005</v>
      </c>
      <c r="CA251" s="3">
        <v>2.0220157050000003</v>
      </c>
      <c r="CB251" s="5"/>
      <c r="CC251" s="5"/>
      <c r="CE251" s="12" t="s">
        <v>1491</v>
      </c>
      <c r="CO251" s="169">
        <v>51.591700000000003</v>
      </c>
      <c r="CP251" s="169">
        <v>0</v>
      </c>
      <c r="CQ251" s="169">
        <v>0</v>
      </c>
      <c r="CR251" s="169"/>
      <c r="CS251" s="169">
        <v>0</v>
      </c>
      <c r="CT251" s="169"/>
      <c r="CU251" s="169"/>
      <c r="CV251" s="169">
        <v>0</v>
      </c>
      <c r="CW251" s="169">
        <v>22.4999</v>
      </c>
      <c r="CX251" s="169">
        <v>0</v>
      </c>
      <c r="CY251" s="169">
        <v>5.9635999999999996</v>
      </c>
      <c r="CZ251" s="169">
        <v>12.968299999999999</v>
      </c>
      <c r="DA251" s="169">
        <v>0</v>
      </c>
      <c r="DB251" s="169">
        <v>4.0007999999999999</v>
      </c>
      <c r="DC251" s="169">
        <v>0</v>
      </c>
    </row>
    <row r="252" spans="1:107" ht="14.4" x14ac:dyDescent="0.3">
      <c r="A252" s="3" t="s">
        <v>1908</v>
      </c>
      <c r="B252" s="9" t="s">
        <v>1685</v>
      </c>
      <c r="C252" s="9" t="s">
        <v>1703</v>
      </c>
      <c r="D252" s="9" t="s">
        <v>1223</v>
      </c>
      <c r="E252" s="9">
        <v>2012</v>
      </c>
      <c r="F252" s="116">
        <v>4</v>
      </c>
      <c r="G252" s="116">
        <v>18</v>
      </c>
      <c r="I252" s="8">
        <v>0</v>
      </c>
      <c r="J252" s="8">
        <v>20</v>
      </c>
      <c r="K252" s="5" t="s">
        <v>1487</v>
      </c>
      <c r="L252" s="5" t="s">
        <v>798</v>
      </c>
      <c r="N252" s="162" t="s">
        <v>1485</v>
      </c>
      <c r="T252" s="12" t="s">
        <v>1490</v>
      </c>
      <c r="W252" s="3">
        <v>40.146999999999998</v>
      </c>
      <c r="AF252" s="3">
        <v>4.0199999999999996</v>
      </c>
      <c r="AG252" s="11" t="s">
        <v>274</v>
      </c>
      <c r="AK252" s="3">
        <v>0.3</v>
      </c>
      <c r="AQ252" s="3">
        <v>0</v>
      </c>
      <c r="AR252" s="3">
        <v>2.6030000000000002</v>
      </c>
      <c r="AS252" s="6">
        <v>2.6030000000000002</v>
      </c>
      <c r="AV252" s="3">
        <v>0.15</v>
      </c>
      <c r="AX252" s="168">
        <v>17.353333333333335</v>
      </c>
      <c r="AY252" s="111"/>
      <c r="BB252" s="171">
        <v>-26.48</v>
      </c>
      <c r="BC252" s="5" t="s">
        <v>1489</v>
      </c>
      <c r="BE252" s="5">
        <v>2020</v>
      </c>
      <c r="BF252" s="3">
        <v>68.2</v>
      </c>
      <c r="BG252" s="3">
        <v>2.5</v>
      </c>
      <c r="BI252" s="3">
        <v>1.0771999999999999</v>
      </c>
      <c r="BJ252" s="3">
        <v>2.5000000000000001E-3</v>
      </c>
      <c r="BZ252" s="3">
        <v>2.6413214550000004</v>
      </c>
      <c r="CA252" s="3">
        <v>1.8972077170000001</v>
      </c>
      <c r="CB252" s="5"/>
      <c r="CC252" s="5"/>
      <c r="CE252" s="12" t="s">
        <v>1491</v>
      </c>
      <c r="CO252" s="169">
        <v>50.173900000000003</v>
      </c>
      <c r="CP252" s="169">
        <v>0</v>
      </c>
      <c r="CQ252" s="169">
        <v>0</v>
      </c>
      <c r="CR252" s="169"/>
      <c r="CS252" s="169">
        <v>0</v>
      </c>
      <c r="CT252" s="169"/>
      <c r="CU252" s="169"/>
      <c r="CV252" s="169">
        <v>0</v>
      </c>
      <c r="CW252" s="169">
        <v>20.367000000000001</v>
      </c>
      <c r="CX252" s="169">
        <v>0</v>
      </c>
      <c r="CY252" s="169">
        <v>5.2933000000000003</v>
      </c>
      <c r="CZ252" s="169">
        <v>10.851100000000001</v>
      </c>
      <c r="DA252" s="169">
        <v>0</v>
      </c>
      <c r="DB252" s="169">
        <v>4.0465</v>
      </c>
      <c r="DC252" s="169">
        <v>0</v>
      </c>
    </row>
    <row r="253" spans="1:107" ht="14.4" x14ac:dyDescent="0.3">
      <c r="A253" s="3" t="s">
        <v>1908</v>
      </c>
      <c r="B253" s="9" t="s">
        <v>1685</v>
      </c>
      <c r="C253" s="9" t="s">
        <v>1703</v>
      </c>
      <c r="D253" s="9" t="s">
        <v>1224</v>
      </c>
      <c r="E253" s="9">
        <v>2012</v>
      </c>
      <c r="F253" s="116">
        <v>4</v>
      </c>
      <c r="G253" s="116">
        <v>18</v>
      </c>
      <c r="I253" s="8">
        <v>20</v>
      </c>
      <c r="J253" s="8">
        <v>50</v>
      </c>
      <c r="K253" s="5" t="s">
        <v>1488</v>
      </c>
      <c r="L253" s="5" t="s">
        <v>798</v>
      </c>
      <c r="N253" s="162" t="s">
        <v>1485</v>
      </c>
      <c r="T253" s="12" t="s">
        <v>1490</v>
      </c>
      <c r="W253" s="3">
        <v>45.438000000000002</v>
      </c>
      <c r="AF253" s="3">
        <v>4.3899999999999997</v>
      </c>
      <c r="AG253" s="11" t="s">
        <v>274</v>
      </c>
      <c r="AK253" s="3">
        <v>0.18</v>
      </c>
      <c r="AQ253" s="3">
        <v>0</v>
      </c>
      <c r="AR253" s="3">
        <v>1.6719999999999999</v>
      </c>
      <c r="AS253" s="6">
        <v>1.6719999999999999</v>
      </c>
      <c r="AV253" s="3">
        <v>0.1</v>
      </c>
      <c r="AX253" s="168">
        <v>16.72</v>
      </c>
      <c r="AY253" s="111"/>
      <c r="BB253" s="171">
        <v>-25.4</v>
      </c>
      <c r="BC253" s="5" t="s">
        <v>1489</v>
      </c>
      <c r="BE253" s="5">
        <v>2020</v>
      </c>
      <c r="BF253" s="3">
        <v>-11.2</v>
      </c>
      <c r="BG253" s="3">
        <v>2.1</v>
      </c>
      <c r="BI253" s="3">
        <v>0.99719999999999998</v>
      </c>
      <c r="BJ253" s="3">
        <v>2.0999999999999999E-3</v>
      </c>
      <c r="BZ253" s="3">
        <v>2.7141237299999998</v>
      </c>
      <c r="CA253" s="3">
        <v>2.6654060589999999</v>
      </c>
      <c r="CB253" s="5"/>
      <c r="CC253" s="5"/>
      <c r="CE253" s="12" t="s">
        <v>1491</v>
      </c>
      <c r="CO253" s="169">
        <v>51.591700000000003</v>
      </c>
      <c r="CP253" s="169">
        <v>0</v>
      </c>
      <c r="CQ253" s="169">
        <v>0</v>
      </c>
      <c r="CR253" s="169"/>
      <c r="CS253" s="169">
        <v>0</v>
      </c>
      <c r="CT253" s="169"/>
      <c r="CU253" s="169"/>
      <c r="CV253" s="169">
        <v>0</v>
      </c>
      <c r="CW253" s="169">
        <v>22.4999</v>
      </c>
      <c r="CX253" s="169">
        <v>0</v>
      </c>
      <c r="CY253" s="169">
        <v>5.9635999999999996</v>
      </c>
      <c r="CZ253" s="169">
        <v>12.968299999999999</v>
      </c>
      <c r="DA253" s="169">
        <v>0</v>
      </c>
      <c r="DB253" s="169">
        <v>4.0007999999999999</v>
      </c>
      <c r="DC253" s="169">
        <v>0</v>
      </c>
    </row>
    <row r="254" spans="1:107" ht="14.4" x14ac:dyDescent="0.3">
      <c r="A254" s="3" t="s">
        <v>1908</v>
      </c>
      <c r="B254" s="9" t="s">
        <v>1685</v>
      </c>
      <c r="C254" s="9" t="s">
        <v>1704</v>
      </c>
      <c r="D254" s="9" t="s">
        <v>1225</v>
      </c>
      <c r="E254" s="9">
        <v>2012</v>
      </c>
      <c r="F254" s="116">
        <v>4</v>
      </c>
      <c r="G254" s="116">
        <v>19</v>
      </c>
      <c r="I254" s="8">
        <v>0</v>
      </c>
      <c r="J254" s="8">
        <v>20</v>
      </c>
      <c r="K254" s="5" t="s">
        <v>1487</v>
      </c>
      <c r="L254" s="5" t="s">
        <v>798</v>
      </c>
      <c r="N254" s="162" t="s">
        <v>1485</v>
      </c>
      <c r="T254" s="12" t="s">
        <v>1490</v>
      </c>
      <c r="W254" s="3">
        <v>54.618000000000002</v>
      </c>
      <c r="AF254" s="3">
        <v>4.57</v>
      </c>
      <c r="AG254" s="11" t="s">
        <v>274</v>
      </c>
      <c r="AK254" s="3">
        <v>0.25</v>
      </c>
      <c r="AQ254" s="3">
        <v>0</v>
      </c>
      <c r="AR254" s="3">
        <v>2.3740000000000001</v>
      </c>
      <c r="AS254" s="6">
        <v>2.3740000000000001</v>
      </c>
      <c r="AV254" s="3">
        <v>0.18</v>
      </c>
      <c r="AX254" s="168">
        <v>13.18888888888889</v>
      </c>
      <c r="AY254" s="111"/>
      <c r="BB254" s="171">
        <v>-26.18</v>
      </c>
      <c r="BC254" s="5" t="s">
        <v>1489</v>
      </c>
      <c r="BE254" s="5">
        <v>2020</v>
      </c>
      <c r="BF254" s="3">
        <v>55.5</v>
      </c>
      <c r="BG254" s="3">
        <v>2</v>
      </c>
      <c r="BI254" s="3">
        <v>1.0645</v>
      </c>
      <c r="BJ254" s="3">
        <v>2E-3</v>
      </c>
      <c r="BZ254" s="3">
        <v>2.22968389</v>
      </c>
      <c r="CA254" s="3">
        <v>1.7058256359999999</v>
      </c>
      <c r="CB254" s="5"/>
      <c r="CC254" s="5"/>
      <c r="CE254" s="12" t="s">
        <v>1491</v>
      </c>
      <c r="CO254" s="169">
        <v>50.173900000000003</v>
      </c>
      <c r="CP254" s="169">
        <v>0</v>
      </c>
      <c r="CQ254" s="169">
        <v>0</v>
      </c>
      <c r="CR254" s="169"/>
      <c r="CS254" s="169">
        <v>0</v>
      </c>
      <c r="CT254" s="169"/>
      <c r="CU254" s="169"/>
      <c r="CV254" s="169">
        <v>0</v>
      </c>
      <c r="CW254" s="169">
        <v>20.367000000000001</v>
      </c>
      <c r="CX254" s="169">
        <v>0</v>
      </c>
      <c r="CY254" s="169">
        <v>5.2933000000000003</v>
      </c>
      <c r="CZ254" s="169">
        <v>10.851100000000001</v>
      </c>
      <c r="DA254" s="169">
        <v>0</v>
      </c>
      <c r="DB254" s="169">
        <v>4.0465</v>
      </c>
      <c r="DC254" s="169">
        <v>0</v>
      </c>
    </row>
    <row r="255" spans="1:107" ht="14.4" x14ac:dyDescent="0.3">
      <c r="A255" s="3" t="s">
        <v>1908</v>
      </c>
      <c r="B255" s="9" t="s">
        <v>1685</v>
      </c>
      <c r="C255" s="9" t="s">
        <v>1704</v>
      </c>
      <c r="D255" s="9" t="s">
        <v>1226</v>
      </c>
      <c r="E255" s="9">
        <v>2012</v>
      </c>
      <c r="F255" s="116">
        <v>4</v>
      </c>
      <c r="G255" s="116">
        <v>19</v>
      </c>
      <c r="I255" s="8">
        <v>20</v>
      </c>
      <c r="J255" s="8">
        <v>50</v>
      </c>
      <c r="K255" s="5" t="s">
        <v>1488</v>
      </c>
      <c r="L255" s="5" t="s">
        <v>798</v>
      </c>
      <c r="N255" s="162" t="s">
        <v>1485</v>
      </c>
      <c r="T255" s="12" t="s">
        <v>1490</v>
      </c>
      <c r="W255" s="3">
        <v>79.028000000000006</v>
      </c>
      <c r="AF255" s="3">
        <v>4.6100000000000003</v>
      </c>
      <c r="AG255" s="11" t="s">
        <v>274</v>
      </c>
      <c r="AK255" s="3">
        <v>0.22</v>
      </c>
      <c r="AQ255" s="3">
        <v>0</v>
      </c>
      <c r="AR255" s="3">
        <v>1.6220000000000001</v>
      </c>
      <c r="AS255" s="6">
        <v>1.6220000000000001</v>
      </c>
      <c r="AV255" s="3">
        <v>0.12</v>
      </c>
      <c r="AX255" s="168">
        <v>13.516666666666667</v>
      </c>
      <c r="AY255" s="111"/>
      <c r="BB255" s="171">
        <v>-25.66</v>
      </c>
      <c r="BC255" s="5" t="s">
        <v>1489</v>
      </c>
      <c r="BE255" s="5">
        <v>2020</v>
      </c>
      <c r="BF255" s="3">
        <v>-43.8</v>
      </c>
      <c r="BG255" s="3">
        <v>2.2999999999999998</v>
      </c>
      <c r="BI255" s="3">
        <v>0.96430000000000005</v>
      </c>
      <c r="BJ255" s="3">
        <v>2.3E-3</v>
      </c>
      <c r="BZ255" s="3">
        <v>1.8363077670000001</v>
      </c>
      <c r="CA255" s="3">
        <v>2.0397874790000001</v>
      </c>
      <c r="CB255" s="5"/>
      <c r="CC255" s="5"/>
      <c r="CE255" s="12" t="s">
        <v>1491</v>
      </c>
      <c r="CO255" s="169">
        <v>51.591700000000003</v>
      </c>
      <c r="CP255" s="169">
        <v>0</v>
      </c>
      <c r="CQ255" s="169">
        <v>0</v>
      </c>
      <c r="CR255" s="169"/>
      <c r="CS255" s="169">
        <v>0</v>
      </c>
      <c r="CT255" s="169"/>
      <c r="CU255" s="169"/>
      <c r="CV255" s="169">
        <v>0</v>
      </c>
      <c r="CW255" s="169">
        <v>22.4999</v>
      </c>
      <c r="CX255" s="169">
        <v>0</v>
      </c>
      <c r="CY255" s="169">
        <v>5.9635999999999996</v>
      </c>
      <c r="CZ255" s="169">
        <v>12.968299999999999</v>
      </c>
      <c r="DA255" s="169">
        <v>0</v>
      </c>
      <c r="DB255" s="169">
        <v>4.0007999999999999</v>
      </c>
      <c r="DC255" s="169">
        <v>0</v>
      </c>
    </row>
    <row r="256" spans="1:107" ht="14.4" x14ac:dyDescent="0.3">
      <c r="A256" s="3" t="s">
        <v>1908</v>
      </c>
      <c r="B256" s="9" t="s">
        <v>1685</v>
      </c>
      <c r="C256" s="9" t="s">
        <v>1705</v>
      </c>
      <c r="D256" s="9" t="s">
        <v>1227</v>
      </c>
      <c r="E256" s="9">
        <v>2012</v>
      </c>
      <c r="F256" s="116">
        <v>4</v>
      </c>
      <c r="G256" s="116">
        <v>18</v>
      </c>
      <c r="I256" s="8">
        <v>0</v>
      </c>
      <c r="J256" s="8">
        <v>20</v>
      </c>
      <c r="K256" s="5" t="s">
        <v>1487</v>
      </c>
      <c r="L256" s="5" t="s">
        <v>798</v>
      </c>
      <c r="N256" s="162" t="s">
        <v>1485</v>
      </c>
      <c r="T256" s="12" t="s">
        <v>1490</v>
      </c>
      <c r="W256" s="3">
        <v>80.697999999999993</v>
      </c>
      <c r="AF256" s="3">
        <v>4.34</v>
      </c>
      <c r="AG256" s="11" t="s">
        <v>274</v>
      </c>
      <c r="AK256" s="3">
        <v>0.34</v>
      </c>
      <c r="AQ256" s="3">
        <v>0</v>
      </c>
      <c r="AR256" s="3">
        <v>4.9039999999999999</v>
      </c>
      <c r="AS256" s="6">
        <v>4.9039999999999999</v>
      </c>
      <c r="AV256" s="3">
        <v>0.28000000000000003</v>
      </c>
      <c r="AX256" s="168">
        <v>17.514285714285712</v>
      </c>
      <c r="AY256" s="111"/>
      <c r="BB256" s="171">
        <v>-26.17</v>
      </c>
      <c r="BC256" s="5" t="s">
        <v>1489</v>
      </c>
      <c r="BE256" s="5">
        <v>2020</v>
      </c>
      <c r="BF256" s="3">
        <v>25.2</v>
      </c>
      <c r="BG256" s="3">
        <v>3.4</v>
      </c>
      <c r="BI256" s="3">
        <v>1.0339</v>
      </c>
      <c r="BJ256" s="3">
        <v>3.3999999999999998E-3</v>
      </c>
      <c r="BZ256" s="3">
        <v>4.3055726910000001</v>
      </c>
      <c r="CA256" s="3">
        <v>5.0290803339999997</v>
      </c>
      <c r="CB256" s="5"/>
      <c r="CC256" s="5"/>
      <c r="CE256" s="12" t="s">
        <v>1491</v>
      </c>
      <c r="CO256" s="169">
        <v>50.173900000000003</v>
      </c>
      <c r="CP256" s="169">
        <v>0</v>
      </c>
      <c r="CQ256" s="169">
        <v>0</v>
      </c>
      <c r="CR256" s="169"/>
      <c r="CS256" s="169">
        <v>0</v>
      </c>
      <c r="CT256" s="169"/>
      <c r="CU256" s="169"/>
      <c r="CV256" s="169">
        <v>0</v>
      </c>
      <c r="CW256" s="169">
        <v>20.367000000000001</v>
      </c>
      <c r="CX256" s="169">
        <v>0</v>
      </c>
      <c r="CY256" s="169">
        <v>5.2933000000000003</v>
      </c>
      <c r="CZ256" s="169">
        <v>10.851100000000001</v>
      </c>
      <c r="DA256" s="169">
        <v>0</v>
      </c>
      <c r="DB256" s="169">
        <v>4.0465</v>
      </c>
      <c r="DC256" s="169">
        <v>0</v>
      </c>
    </row>
    <row r="257" spans="1:107" ht="14.4" x14ac:dyDescent="0.3">
      <c r="A257" s="3" t="s">
        <v>1908</v>
      </c>
      <c r="B257" s="9" t="s">
        <v>1685</v>
      </c>
      <c r="C257" s="9" t="s">
        <v>1705</v>
      </c>
      <c r="D257" s="9" t="s">
        <v>1228</v>
      </c>
      <c r="E257" s="9">
        <v>2012</v>
      </c>
      <c r="F257" s="116">
        <v>4</v>
      </c>
      <c r="G257" s="116">
        <v>18</v>
      </c>
      <c r="I257" s="8">
        <v>20</v>
      </c>
      <c r="J257" s="8">
        <v>50</v>
      </c>
      <c r="K257" s="5" t="s">
        <v>1488</v>
      </c>
      <c r="L257" s="5" t="s">
        <v>798</v>
      </c>
      <c r="N257" s="162" t="s">
        <v>1485</v>
      </c>
      <c r="T257" s="12" t="s">
        <v>1490</v>
      </c>
      <c r="W257" s="3">
        <v>88.9</v>
      </c>
      <c r="AF257" s="3">
        <v>4.47</v>
      </c>
      <c r="AG257" s="11" t="s">
        <v>274</v>
      </c>
      <c r="AK257" s="3">
        <v>0.23</v>
      </c>
      <c r="AQ257" s="3">
        <v>0</v>
      </c>
      <c r="AR257" s="3">
        <v>3.07</v>
      </c>
      <c r="AS257" s="6">
        <v>3.07</v>
      </c>
      <c r="AV257" s="3">
        <v>0.17</v>
      </c>
      <c r="AX257" s="168">
        <v>18.058823529411761</v>
      </c>
      <c r="AY257" s="111"/>
      <c r="BB257" s="171">
        <v>-25.29</v>
      </c>
      <c r="BC257" s="5" t="s">
        <v>1489</v>
      </c>
      <c r="BE257" s="5">
        <v>2020</v>
      </c>
      <c r="BF257" s="3">
        <v>-67.3</v>
      </c>
      <c r="BG257" s="3">
        <v>3</v>
      </c>
      <c r="BI257" s="3">
        <v>0.94069999999999998</v>
      </c>
      <c r="BJ257" s="3">
        <v>3.0000000000000001E-3</v>
      </c>
      <c r="BZ257" s="3">
        <v>3.6145029709999998</v>
      </c>
      <c r="CA257" s="3">
        <v>5.0145058970000003</v>
      </c>
      <c r="CB257" s="5"/>
      <c r="CC257" s="5"/>
      <c r="CE257" s="12" t="s">
        <v>1491</v>
      </c>
      <c r="CO257" s="169">
        <v>51.591700000000003</v>
      </c>
      <c r="CP257" s="169">
        <v>0</v>
      </c>
      <c r="CQ257" s="169">
        <v>0</v>
      </c>
      <c r="CR257" s="169"/>
      <c r="CS257" s="169">
        <v>0</v>
      </c>
      <c r="CT257" s="169"/>
      <c r="CU257" s="169"/>
      <c r="CV257" s="169">
        <v>0</v>
      </c>
      <c r="CW257" s="169">
        <v>22.4999</v>
      </c>
      <c r="CX257" s="169">
        <v>0</v>
      </c>
      <c r="CY257" s="169">
        <v>5.9635999999999996</v>
      </c>
      <c r="CZ257" s="169">
        <v>12.968299999999999</v>
      </c>
      <c r="DA257" s="169">
        <v>0</v>
      </c>
      <c r="DB257" s="169">
        <v>4.0007999999999999</v>
      </c>
      <c r="DC257" s="169">
        <v>0</v>
      </c>
    </row>
    <row r="258" spans="1:107" ht="14.4" x14ac:dyDescent="0.3">
      <c r="A258" s="3" t="s">
        <v>1908</v>
      </c>
      <c r="B258" s="9" t="s">
        <v>1685</v>
      </c>
      <c r="C258" s="9" t="s">
        <v>1706</v>
      </c>
      <c r="D258" s="9" t="s">
        <v>1229</v>
      </c>
      <c r="E258" s="9">
        <v>2012</v>
      </c>
      <c r="F258" s="116">
        <v>4</v>
      </c>
      <c r="G258" s="116">
        <v>19</v>
      </c>
      <c r="I258" s="8">
        <v>0</v>
      </c>
      <c r="J258" s="8">
        <v>20</v>
      </c>
      <c r="K258" s="5" t="s">
        <v>1487</v>
      </c>
      <c r="L258" s="5" t="s">
        <v>798</v>
      </c>
      <c r="N258" s="162" t="s">
        <v>1485</v>
      </c>
      <c r="T258" s="12" t="s">
        <v>1490</v>
      </c>
      <c r="W258" s="3">
        <v>71.457999999999998</v>
      </c>
      <c r="AF258" s="3">
        <v>4.45</v>
      </c>
      <c r="AG258" s="11" t="s">
        <v>274</v>
      </c>
      <c r="AK258" s="3">
        <v>0.26</v>
      </c>
      <c r="AQ258" s="3">
        <v>0</v>
      </c>
      <c r="AR258" s="3">
        <v>3.0430000000000001</v>
      </c>
      <c r="AS258" s="6">
        <v>3.0430000000000001</v>
      </c>
      <c r="AV258" s="3">
        <v>0.24</v>
      </c>
      <c r="AX258" s="168">
        <v>12.679166666666667</v>
      </c>
      <c r="AY258" s="111"/>
      <c r="BB258" s="171">
        <v>-26.29</v>
      </c>
      <c r="BC258" s="5" t="s">
        <v>1489</v>
      </c>
      <c r="BE258" s="5">
        <v>2020</v>
      </c>
      <c r="BF258" s="3">
        <v>37.6</v>
      </c>
      <c r="BG258" s="3">
        <v>3.4</v>
      </c>
      <c r="BI258" s="3">
        <v>1.0465</v>
      </c>
      <c r="BJ258" s="3">
        <v>3.3999999999999998E-3</v>
      </c>
      <c r="BZ258" s="3">
        <v>4.7637394180000001</v>
      </c>
      <c r="CA258" s="3">
        <v>2.9905680550000002</v>
      </c>
      <c r="CB258" s="5"/>
      <c r="CC258" s="5"/>
      <c r="CE258" s="12" t="s">
        <v>1491</v>
      </c>
      <c r="CO258" s="169">
        <v>50.173900000000003</v>
      </c>
      <c r="CP258" s="169">
        <v>0</v>
      </c>
      <c r="CQ258" s="169">
        <v>0</v>
      </c>
      <c r="CR258" s="169"/>
      <c r="CS258" s="169">
        <v>0</v>
      </c>
      <c r="CT258" s="169"/>
      <c r="CU258" s="169"/>
      <c r="CV258" s="169">
        <v>0</v>
      </c>
      <c r="CW258" s="169">
        <v>20.367000000000001</v>
      </c>
      <c r="CX258" s="169">
        <v>0</v>
      </c>
      <c r="CY258" s="169">
        <v>5.2933000000000003</v>
      </c>
      <c r="CZ258" s="169">
        <v>10.851100000000001</v>
      </c>
      <c r="DA258" s="169">
        <v>0</v>
      </c>
      <c r="DB258" s="169">
        <v>4.0465</v>
      </c>
      <c r="DC258" s="169">
        <v>0</v>
      </c>
    </row>
    <row r="259" spans="1:107" ht="14.4" x14ac:dyDescent="0.3">
      <c r="A259" s="3" t="s">
        <v>1908</v>
      </c>
      <c r="B259" s="9" t="s">
        <v>1685</v>
      </c>
      <c r="C259" s="9" t="s">
        <v>1706</v>
      </c>
      <c r="D259" s="9" t="s">
        <v>1230</v>
      </c>
      <c r="E259" s="9">
        <v>2012</v>
      </c>
      <c r="F259" s="116">
        <v>4</v>
      </c>
      <c r="G259" s="116">
        <v>19</v>
      </c>
      <c r="I259" s="8">
        <v>20</v>
      </c>
      <c r="J259" s="8">
        <v>50</v>
      </c>
      <c r="K259" s="5" t="s">
        <v>1488</v>
      </c>
      <c r="L259" s="5" t="s">
        <v>798</v>
      </c>
      <c r="N259" s="162" t="s">
        <v>1485</v>
      </c>
      <c r="T259" s="12" t="s">
        <v>1490</v>
      </c>
      <c r="W259" s="3">
        <v>65.201999999999998</v>
      </c>
      <c r="AF259" s="3">
        <v>4.5</v>
      </c>
      <c r="AG259" s="11" t="s">
        <v>274</v>
      </c>
      <c r="AK259" s="3">
        <v>0.18</v>
      </c>
      <c r="AQ259" s="3">
        <v>0</v>
      </c>
      <c r="AR259" s="3">
        <v>1.7130000000000001</v>
      </c>
      <c r="AS259" s="6">
        <v>1.7130000000000001</v>
      </c>
      <c r="AV259" s="3">
        <v>0.14000000000000001</v>
      </c>
      <c r="AX259" s="168">
        <v>12.235714285714286</v>
      </c>
      <c r="AY259" s="111"/>
      <c r="BB259" s="171">
        <v>-25.44</v>
      </c>
      <c r="BC259" s="5" t="s">
        <v>1489</v>
      </c>
      <c r="BE259" s="5">
        <v>2020</v>
      </c>
      <c r="BF259" s="3">
        <v>-7.9</v>
      </c>
      <c r="BG259" s="3">
        <v>2.1</v>
      </c>
      <c r="BI259" s="3">
        <v>1.0004999999999999</v>
      </c>
      <c r="BJ259" s="3">
        <v>2.0999999999999999E-3</v>
      </c>
      <c r="BZ259" s="3">
        <v>3.9518853720000005</v>
      </c>
      <c r="CA259" s="3">
        <v>2.3381250759999999</v>
      </c>
      <c r="CB259" s="5"/>
      <c r="CC259" s="5"/>
      <c r="CE259" s="12" t="s">
        <v>1491</v>
      </c>
      <c r="CO259" s="169">
        <v>51.591700000000003</v>
      </c>
      <c r="CP259" s="169">
        <v>0</v>
      </c>
      <c r="CQ259" s="169">
        <v>0</v>
      </c>
      <c r="CR259" s="169"/>
      <c r="CS259" s="169">
        <v>0</v>
      </c>
      <c r="CT259" s="169"/>
      <c r="CU259" s="169"/>
      <c r="CV259" s="169">
        <v>0</v>
      </c>
      <c r="CW259" s="169">
        <v>22.4999</v>
      </c>
      <c r="CX259" s="169">
        <v>0</v>
      </c>
      <c r="CY259" s="169">
        <v>5.9635999999999996</v>
      </c>
      <c r="CZ259" s="169">
        <v>12.968299999999999</v>
      </c>
      <c r="DA259" s="169">
        <v>0</v>
      </c>
      <c r="DB259" s="169">
        <v>4.0007999999999999</v>
      </c>
      <c r="DC259" s="169">
        <v>0</v>
      </c>
    </row>
    <row r="260" spans="1:107" ht="14.4" x14ac:dyDescent="0.3">
      <c r="A260" s="3" t="s">
        <v>1908</v>
      </c>
      <c r="B260" s="9" t="s">
        <v>1686</v>
      </c>
      <c r="C260" s="9" t="s">
        <v>1707</v>
      </c>
      <c r="D260" s="9" t="s">
        <v>1231</v>
      </c>
      <c r="E260" s="9">
        <v>2012</v>
      </c>
      <c r="F260" s="116">
        <v>5</v>
      </c>
      <c r="G260" s="116">
        <v>21</v>
      </c>
      <c r="I260" s="8">
        <v>0</v>
      </c>
      <c r="J260" s="8">
        <v>20</v>
      </c>
      <c r="K260" s="5" t="s">
        <v>1487</v>
      </c>
      <c r="L260" s="5" t="s">
        <v>798</v>
      </c>
      <c r="N260" s="162" t="s">
        <v>1485</v>
      </c>
      <c r="T260" s="12" t="s">
        <v>1490</v>
      </c>
      <c r="W260" s="3">
        <v>73.701999999999998</v>
      </c>
      <c r="AF260" s="3">
        <v>4.29</v>
      </c>
      <c r="AG260" s="11" t="s">
        <v>274</v>
      </c>
      <c r="AK260" s="3">
        <v>0.38</v>
      </c>
      <c r="AQ260" s="3">
        <v>0</v>
      </c>
      <c r="AR260" s="3">
        <v>3.37</v>
      </c>
      <c r="AS260" s="6">
        <v>3.37</v>
      </c>
      <c r="AV260" s="3">
        <v>0.31</v>
      </c>
      <c r="AX260" s="168">
        <v>10.870967741935484</v>
      </c>
      <c r="AY260" s="111"/>
      <c r="BB260" s="171">
        <v>-26.107500000000002</v>
      </c>
      <c r="BC260" s="5" t="s">
        <v>1489</v>
      </c>
      <c r="BE260" s="5">
        <v>2020</v>
      </c>
      <c r="BF260" s="3">
        <v>67.900000000000006</v>
      </c>
      <c r="BG260" s="3">
        <v>2.2000000000000002</v>
      </c>
      <c r="BI260" s="3">
        <v>1.0769</v>
      </c>
      <c r="BJ260" s="3">
        <v>2.2000000000000001E-3</v>
      </c>
      <c r="BZ260" s="3">
        <v>5.4682194289999995</v>
      </c>
      <c r="CA260" s="3">
        <v>2.6292196579999998</v>
      </c>
      <c r="CB260" s="5"/>
      <c r="CC260" s="5"/>
      <c r="CE260" s="12" t="s">
        <v>1491</v>
      </c>
      <c r="CO260" s="169">
        <v>17.796500000000002</v>
      </c>
      <c r="CP260" s="169">
        <v>0</v>
      </c>
      <c r="CQ260" s="169">
        <v>0</v>
      </c>
      <c r="CR260" s="169"/>
      <c r="CS260" s="169">
        <v>0</v>
      </c>
      <c r="CT260" s="169"/>
      <c r="CU260" s="169"/>
      <c r="CV260" s="169">
        <v>0</v>
      </c>
      <c r="CW260" s="169">
        <v>24.6416</v>
      </c>
      <c r="CX260" s="169">
        <v>0</v>
      </c>
      <c r="CY260" s="169">
        <v>6.3715000000000002</v>
      </c>
      <c r="CZ260" s="169">
        <v>27.424199999999999</v>
      </c>
      <c r="DA260" s="169">
        <v>0</v>
      </c>
      <c r="DB260" s="169">
        <v>4.4916</v>
      </c>
      <c r="DC260" s="169">
        <v>0.3609</v>
      </c>
    </row>
    <row r="261" spans="1:107" ht="14.4" x14ac:dyDescent="0.3">
      <c r="A261" s="3" t="s">
        <v>1908</v>
      </c>
      <c r="B261" s="9" t="s">
        <v>1686</v>
      </c>
      <c r="C261" s="9" t="s">
        <v>1707</v>
      </c>
      <c r="D261" s="9" t="s">
        <v>1232</v>
      </c>
      <c r="E261" s="9">
        <v>2012</v>
      </c>
      <c r="F261" s="116">
        <v>5</v>
      </c>
      <c r="G261" s="116">
        <v>21</v>
      </c>
      <c r="I261" s="8">
        <v>20</v>
      </c>
      <c r="J261" s="8">
        <v>50</v>
      </c>
      <c r="K261" s="5" t="s">
        <v>1488</v>
      </c>
      <c r="L261" s="5" t="s">
        <v>798</v>
      </c>
      <c r="N261" s="162" t="s">
        <v>1485</v>
      </c>
      <c r="T261" s="12" t="s">
        <v>1490</v>
      </c>
      <c r="W261" s="3">
        <v>71.941000000000003</v>
      </c>
      <c r="AF261" s="3">
        <v>4.33</v>
      </c>
      <c r="AG261" s="11" t="s">
        <v>274</v>
      </c>
      <c r="AK261" s="3">
        <v>0.25</v>
      </c>
      <c r="AQ261" s="3">
        <v>0</v>
      </c>
      <c r="AR261" s="3">
        <v>2.06</v>
      </c>
      <c r="AS261" s="6">
        <v>2.06</v>
      </c>
      <c r="AV261" s="3">
        <v>0.19</v>
      </c>
      <c r="AX261" s="168">
        <v>10.842105263157896</v>
      </c>
      <c r="AY261" s="111"/>
      <c r="BB261" s="171">
        <v>-25.880500000000001</v>
      </c>
      <c r="BC261" s="5" t="s">
        <v>1489</v>
      </c>
      <c r="BE261" s="5">
        <v>2020</v>
      </c>
      <c r="BF261" s="3">
        <v>-5.2</v>
      </c>
      <c r="BG261" s="3">
        <v>1.7</v>
      </c>
      <c r="BI261" s="3">
        <v>1.0033000000000001</v>
      </c>
      <c r="BJ261" s="3">
        <v>1.6999999999999999E-3</v>
      </c>
      <c r="BZ261" s="3">
        <v>5.3461888110000002</v>
      </c>
      <c r="CA261" s="3">
        <v>2.3997017409999999</v>
      </c>
      <c r="CB261" s="5"/>
      <c r="CC261" s="5"/>
      <c r="CE261" s="12" t="s">
        <v>1491</v>
      </c>
      <c r="CO261" s="169">
        <v>17.253399999999999</v>
      </c>
      <c r="CP261" s="169">
        <v>0</v>
      </c>
      <c r="CQ261" s="169">
        <v>0</v>
      </c>
      <c r="CR261" s="169"/>
      <c r="CS261" s="169">
        <v>0</v>
      </c>
      <c r="CT261" s="169"/>
      <c r="CU261" s="169"/>
      <c r="CV261" s="169">
        <v>0</v>
      </c>
      <c r="CW261" s="169">
        <v>17.6877</v>
      </c>
      <c r="CX261" s="169">
        <v>0</v>
      </c>
      <c r="CY261" s="169">
        <v>5.5019999999999998</v>
      </c>
      <c r="CZ261" s="169">
        <v>28.175699999999999</v>
      </c>
      <c r="DA261" s="169">
        <v>0</v>
      </c>
      <c r="DB261" s="169">
        <v>4.0071000000000003</v>
      </c>
      <c r="DC261" s="169">
        <v>0</v>
      </c>
    </row>
    <row r="262" spans="1:107" ht="14.4" x14ac:dyDescent="0.3">
      <c r="A262" s="3" t="s">
        <v>1908</v>
      </c>
      <c r="B262" s="9" t="s">
        <v>1686</v>
      </c>
      <c r="C262" s="9" t="s">
        <v>1708</v>
      </c>
      <c r="D262" s="9" t="s">
        <v>1233</v>
      </c>
      <c r="E262" s="9">
        <v>2012</v>
      </c>
      <c r="F262" s="116">
        <v>5</v>
      </c>
      <c r="G262" s="116">
        <v>21</v>
      </c>
      <c r="I262" s="8">
        <v>0</v>
      </c>
      <c r="J262" s="8">
        <v>20</v>
      </c>
      <c r="K262" s="5" t="s">
        <v>1487</v>
      </c>
      <c r="L262" s="5" t="s">
        <v>798</v>
      </c>
      <c r="N262" s="162" t="s">
        <v>1485</v>
      </c>
      <c r="T262" s="12" t="s">
        <v>1490</v>
      </c>
      <c r="W262" s="3">
        <v>83.652000000000001</v>
      </c>
      <c r="AF262" s="3">
        <v>4.33</v>
      </c>
      <c r="AG262" s="11" t="s">
        <v>274</v>
      </c>
      <c r="AK262" s="3">
        <v>0.25</v>
      </c>
      <c r="AQ262" s="3">
        <v>0</v>
      </c>
      <c r="AR262" s="3">
        <v>3.4529999999999998</v>
      </c>
      <c r="AS262" s="6">
        <v>3.4529999999999998</v>
      </c>
      <c r="AV262" s="3">
        <v>0.28999999999999998</v>
      </c>
      <c r="AX262" s="168">
        <v>11.906896551724138</v>
      </c>
      <c r="AY262" s="111"/>
      <c r="BB262" s="171">
        <v>-25.86</v>
      </c>
      <c r="BC262" s="5" t="s">
        <v>1489</v>
      </c>
      <c r="BE262" s="5">
        <v>2020</v>
      </c>
      <c r="BF262" s="3">
        <v>18.899999999999999</v>
      </c>
      <c r="BG262" s="3">
        <v>2</v>
      </c>
      <c r="BI262" s="3">
        <v>1.0276000000000001</v>
      </c>
      <c r="BJ262" s="3">
        <v>2E-3</v>
      </c>
      <c r="BZ262" s="3">
        <v>6.1694355980000006</v>
      </c>
      <c r="CA262" s="3">
        <v>2.4349987459999998</v>
      </c>
      <c r="CB262" s="5"/>
      <c r="CC262" s="5"/>
      <c r="CE262" s="12" t="s">
        <v>1491</v>
      </c>
      <c r="CO262" s="169">
        <v>17.796500000000002</v>
      </c>
      <c r="CP262" s="169">
        <v>0</v>
      </c>
      <c r="CQ262" s="169">
        <v>0</v>
      </c>
      <c r="CR262" s="169"/>
      <c r="CS262" s="169">
        <v>0</v>
      </c>
      <c r="CT262" s="169"/>
      <c r="CU262" s="169"/>
      <c r="CV262" s="169">
        <v>0</v>
      </c>
      <c r="CW262" s="169">
        <v>24.6416</v>
      </c>
      <c r="CX262" s="169">
        <v>0</v>
      </c>
      <c r="CY262" s="169">
        <v>6.3715000000000002</v>
      </c>
      <c r="CZ262" s="169">
        <v>27.424199999999999</v>
      </c>
      <c r="DA262" s="169">
        <v>0</v>
      </c>
      <c r="DB262" s="169">
        <v>4.4916</v>
      </c>
      <c r="DC262" s="169">
        <v>0.3609</v>
      </c>
    </row>
    <row r="263" spans="1:107" ht="14.4" x14ac:dyDescent="0.3">
      <c r="A263" s="3" t="s">
        <v>1908</v>
      </c>
      <c r="B263" s="9" t="s">
        <v>1686</v>
      </c>
      <c r="C263" s="9" t="s">
        <v>1708</v>
      </c>
      <c r="D263" s="9" t="s">
        <v>1234</v>
      </c>
      <c r="E263" s="9">
        <v>2012</v>
      </c>
      <c r="F263" s="116">
        <v>5</v>
      </c>
      <c r="G263" s="116">
        <v>21</v>
      </c>
      <c r="I263" s="8">
        <v>20</v>
      </c>
      <c r="J263" s="8">
        <v>50</v>
      </c>
      <c r="K263" s="5" t="s">
        <v>1488</v>
      </c>
      <c r="L263" s="5" t="s">
        <v>798</v>
      </c>
      <c r="N263" s="162" t="s">
        <v>1485</v>
      </c>
      <c r="T263" s="12" t="s">
        <v>1490</v>
      </c>
      <c r="W263" s="3">
        <v>80.650999999999996</v>
      </c>
      <c r="AF263" s="3">
        <v>4.3499999999999996</v>
      </c>
      <c r="AG263" s="11" t="s">
        <v>274</v>
      </c>
      <c r="AK263" s="3">
        <v>0.17</v>
      </c>
      <c r="AQ263" s="3">
        <v>0</v>
      </c>
      <c r="AR263" s="3">
        <v>2.1419999999999999</v>
      </c>
      <c r="AS263" s="6">
        <v>2.1419999999999999</v>
      </c>
      <c r="AV263" s="3">
        <v>0.18</v>
      </c>
      <c r="AX263" s="168">
        <v>11.9</v>
      </c>
      <c r="AY263" s="111"/>
      <c r="BB263" s="171">
        <v>-25.54</v>
      </c>
      <c r="BC263" s="5" t="s">
        <v>1489</v>
      </c>
      <c r="BE263" s="5">
        <v>2020</v>
      </c>
      <c r="BF263" s="3">
        <v>-42.7</v>
      </c>
      <c r="BG263" s="3">
        <v>1.8</v>
      </c>
      <c r="BI263" s="3">
        <v>0.96540000000000004</v>
      </c>
      <c r="BJ263" s="3">
        <v>1.8E-3</v>
      </c>
      <c r="BZ263" s="3">
        <v>5.4442590069999994</v>
      </c>
      <c r="CA263" s="3">
        <v>2.2086473039999999</v>
      </c>
      <c r="CB263" s="5"/>
      <c r="CC263" s="5"/>
      <c r="CE263" s="12" t="s">
        <v>1491</v>
      </c>
      <c r="CO263" s="169">
        <v>17.253399999999999</v>
      </c>
      <c r="CP263" s="169">
        <v>0</v>
      </c>
      <c r="CQ263" s="169">
        <v>0</v>
      </c>
      <c r="CR263" s="169"/>
      <c r="CS263" s="169">
        <v>0</v>
      </c>
      <c r="CT263" s="169"/>
      <c r="CU263" s="169"/>
      <c r="CV263" s="169">
        <v>0</v>
      </c>
      <c r="CW263" s="169">
        <v>17.6877</v>
      </c>
      <c r="CX263" s="169">
        <v>0</v>
      </c>
      <c r="CY263" s="169">
        <v>5.5019999999999998</v>
      </c>
      <c r="CZ263" s="169">
        <v>28.175699999999999</v>
      </c>
      <c r="DA263" s="169">
        <v>0</v>
      </c>
      <c r="DB263" s="169">
        <v>4.0071000000000003</v>
      </c>
      <c r="DC263" s="169">
        <v>0</v>
      </c>
    </row>
    <row r="264" spans="1:107" ht="14.4" x14ac:dyDescent="0.3">
      <c r="A264" s="3" t="s">
        <v>1908</v>
      </c>
      <c r="B264" s="9" t="s">
        <v>1687</v>
      </c>
      <c r="C264" s="9" t="s">
        <v>1709</v>
      </c>
      <c r="D264" s="9" t="s">
        <v>1235</v>
      </c>
      <c r="E264" s="9">
        <v>2012</v>
      </c>
      <c r="F264" s="116">
        <v>5</v>
      </c>
      <c r="G264" s="116">
        <v>27</v>
      </c>
      <c r="I264" s="8">
        <v>0</v>
      </c>
      <c r="J264" s="8">
        <v>20</v>
      </c>
      <c r="K264" s="5" t="s">
        <v>1487</v>
      </c>
      <c r="L264" s="5" t="s">
        <v>798</v>
      </c>
      <c r="N264" s="162" t="s">
        <v>1485</v>
      </c>
      <c r="T264" s="12" t="s">
        <v>1490</v>
      </c>
      <c r="W264" s="3">
        <v>88</v>
      </c>
      <c r="AF264" s="3">
        <v>5.08</v>
      </c>
      <c r="AG264" s="11" t="s">
        <v>274</v>
      </c>
      <c r="AK264" s="3">
        <v>2.44</v>
      </c>
      <c r="AQ264" s="3">
        <v>0</v>
      </c>
      <c r="AR264" s="3">
        <v>2.9369999999999998</v>
      </c>
      <c r="AS264" s="6">
        <v>2.9369999999999998</v>
      </c>
      <c r="AV264" s="3">
        <v>0.26</v>
      </c>
      <c r="AX264" s="168">
        <v>11.296153846153846</v>
      </c>
      <c r="AY264" s="111"/>
      <c r="BB264" s="171">
        <v>-26.011500000000002</v>
      </c>
      <c r="BC264" s="5" t="s">
        <v>1489</v>
      </c>
      <c r="BE264" s="5">
        <v>2020</v>
      </c>
      <c r="BF264" s="3">
        <v>35.799999999999997</v>
      </c>
      <c r="BG264" s="3">
        <v>2</v>
      </c>
      <c r="BI264" s="3">
        <v>1.0446</v>
      </c>
      <c r="BJ264" s="3">
        <v>2E-3</v>
      </c>
      <c r="BZ264" s="3">
        <v>3.4045695540000001</v>
      </c>
      <c r="CA264" s="3">
        <v>2.2727089510000003</v>
      </c>
      <c r="CB264" s="5"/>
      <c r="CC264" s="5"/>
      <c r="CE264" s="12" t="s">
        <v>1491</v>
      </c>
      <c r="CO264" s="169">
        <v>27.207599999999999</v>
      </c>
      <c r="CP264" s="169">
        <v>0.71240000000000003</v>
      </c>
      <c r="CQ264" s="169">
        <v>2.1812999999999998</v>
      </c>
      <c r="CR264" s="169"/>
      <c r="CS264" s="169">
        <v>0.86219999999999997</v>
      </c>
      <c r="CT264" s="169"/>
      <c r="CU264" s="169"/>
      <c r="CV264" s="169">
        <v>0</v>
      </c>
      <c r="CW264" s="169">
        <v>20.426100000000002</v>
      </c>
      <c r="CX264" s="169">
        <v>0</v>
      </c>
      <c r="CY264" s="169">
        <v>12.431800000000001</v>
      </c>
      <c r="CZ264" s="169">
        <v>11.736499999999999</v>
      </c>
      <c r="DA264" s="169">
        <v>0.86219999999999997</v>
      </c>
      <c r="DB264" s="169">
        <v>4.9763999999999999</v>
      </c>
      <c r="DC264" s="169">
        <v>0</v>
      </c>
    </row>
    <row r="265" spans="1:107" ht="14.4" x14ac:dyDescent="0.3">
      <c r="A265" s="3" t="s">
        <v>1908</v>
      </c>
      <c r="B265" s="9" t="s">
        <v>1687</v>
      </c>
      <c r="C265" s="9" t="s">
        <v>1709</v>
      </c>
      <c r="D265" s="9" t="s">
        <v>1236</v>
      </c>
      <c r="E265" s="9">
        <v>2012</v>
      </c>
      <c r="F265" s="116">
        <v>5</v>
      </c>
      <c r="G265" s="116">
        <v>27</v>
      </c>
      <c r="I265" s="8">
        <v>20</v>
      </c>
      <c r="J265" s="8">
        <v>50</v>
      </c>
      <c r="K265" s="5" t="s">
        <v>1488</v>
      </c>
      <c r="L265" s="5" t="s">
        <v>798</v>
      </c>
      <c r="N265" s="162" t="s">
        <v>1485</v>
      </c>
      <c r="T265" s="12" t="s">
        <v>1490</v>
      </c>
      <c r="W265" s="3">
        <v>91.42</v>
      </c>
      <c r="AF265" s="3">
        <v>4.78</v>
      </c>
      <c r="AG265" s="11" t="s">
        <v>274</v>
      </c>
      <c r="AK265" s="3">
        <v>1.02</v>
      </c>
      <c r="AQ265" s="3">
        <v>0</v>
      </c>
      <c r="AR265" s="3">
        <v>1.802</v>
      </c>
      <c r="AS265" s="6">
        <v>1.802</v>
      </c>
      <c r="AV265" s="3">
        <v>0.16</v>
      </c>
      <c r="AX265" s="168">
        <v>11.262499999999999</v>
      </c>
      <c r="AY265" s="111"/>
      <c r="BB265" s="171">
        <v>-25.561499999999999</v>
      </c>
      <c r="BC265" s="5" t="s">
        <v>1489</v>
      </c>
      <c r="BE265" s="5">
        <v>2020</v>
      </c>
      <c r="BF265" s="3">
        <v>-26.8</v>
      </c>
      <c r="BG265" s="3">
        <v>2.1</v>
      </c>
      <c r="BI265" s="3">
        <v>0.98150000000000004</v>
      </c>
      <c r="BJ265" s="3">
        <v>2.0999999999999999E-3</v>
      </c>
      <c r="BZ265" s="3">
        <v>3.0342178069999997</v>
      </c>
      <c r="CA265" s="3">
        <v>2.1260044210000002</v>
      </c>
      <c r="CB265" s="5"/>
      <c r="CC265" s="5"/>
      <c r="CE265" s="12" t="s">
        <v>1491</v>
      </c>
      <c r="CO265" s="169">
        <v>27.207599999999999</v>
      </c>
      <c r="CP265" s="169">
        <v>0.71240000000000003</v>
      </c>
      <c r="CQ265" s="169">
        <v>2.1812999999999998</v>
      </c>
      <c r="CR265" s="169"/>
      <c r="CS265" s="169">
        <v>0.86219999999999997</v>
      </c>
      <c r="CT265" s="169"/>
      <c r="CU265" s="169"/>
      <c r="CV265" s="169">
        <v>0</v>
      </c>
      <c r="CW265" s="169">
        <v>20.426100000000002</v>
      </c>
      <c r="CX265" s="169">
        <v>0</v>
      </c>
      <c r="CY265" s="169">
        <v>12.431800000000001</v>
      </c>
      <c r="CZ265" s="169">
        <v>11.736499999999999</v>
      </c>
      <c r="DA265" s="169">
        <v>0.86219999999999997</v>
      </c>
      <c r="DB265" s="169">
        <v>4.9763999999999999</v>
      </c>
      <c r="DC265" s="169">
        <v>0</v>
      </c>
    </row>
    <row r="266" spans="1:107" ht="14.4" x14ac:dyDescent="0.3">
      <c r="A266" s="3" t="s">
        <v>1908</v>
      </c>
      <c r="B266" s="9" t="s">
        <v>1687</v>
      </c>
      <c r="C266" s="9" t="s">
        <v>1710</v>
      </c>
      <c r="D266" s="9" t="s">
        <v>1237</v>
      </c>
      <c r="E266" s="9">
        <v>2012</v>
      </c>
      <c r="F266" s="116">
        <v>5</v>
      </c>
      <c r="G266" s="116">
        <v>23</v>
      </c>
      <c r="I266" s="8">
        <v>0</v>
      </c>
      <c r="J266" s="8">
        <v>20</v>
      </c>
      <c r="K266" s="5" t="s">
        <v>1487</v>
      </c>
      <c r="L266" s="5" t="s">
        <v>798</v>
      </c>
      <c r="N266" s="162" t="s">
        <v>1485</v>
      </c>
      <c r="T266" s="12" t="s">
        <v>1490</v>
      </c>
      <c r="W266" s="3">
        <v>35.329000000000001</v>
      </c>
      <c r="AF266" s="3">
        <v>4.59</v>
      </c>
      <c r="AG266" s="11" t="s">
        <v>274</v>
      </c>
      <c r="AK266" s="3">
        <v>0.18</v>
      </c>
      <c r="AQ266" s="3">
        <v>0</v>
      </c>
      <c r="AR266" s="3">
        <v>2.0619999999999998</v>
      </c>
      <c r="AS266" s="6">
        <v>2.0619999999999998</v>
      </c>
      <c r="AV266" s="3">
        <v>0.16</v>
      </c>
      <c r="AX266" s="168">
        <v>12.887499999999999</v>
      </c>
      <c r="AY266" s="111"/>
      <c r="BB266" s="171">
        <v>-26.16</v>
      </c>
      <c r="BC266" s="5" t="s">
        <v>1489</v>
      </c>
      <c r="BE266" s="5">
        <v>2020</v>
      </c>
      <c r="BF266" s="3">
        <v>49.9</v>
      </c>
      <c r="BG266" s="3">
        <v>1.9</v>
      </c>
      <c r="BI266" s="3">
        <v>1.0588</v>
      </c>
      <c r="BJ266" s="3">
        <v>1.9E-3</v>
      </c>
      <c r="BZ266" s="3">
        <v>1.4069224490000001</v>
      </c>
      <c r="CA266" s="3">
        <v>1.9777797370000001</v>
      </c>
      <c r="CB266" s="5"/>
      <c r="CC266" s="5"/>
      <c r="CE266" s="12" t="s">
        <v>1491</v>
      </c>
      <c r="CO266" s="169">
        <v>27.207599999999999</v>
      </c>
      <c r="CP266" s="169">
        <v>0.71240000000000003</v>
      </c>
      <c r="CQ266" s="169">
        <v>2.1812999999999998</v>
      </c>
      <c r="CR266" s="169"/>
      <c r="CS266" s="169">
        <v>0.86219999999999997</v>
      </c>
      <c r="CT266" s="169"/>
      <c r="CU266" s="169"/>
      <c r="CV266" s="169">
        <v>0</v>
      </c>
      <c r="CW266" s="169">
        <v>20.426100000000002</v>
      </c>
      <c r="CX266" s="169">
        <v>0</v>
      </c>
      <c r="CY266" s="169">
        <v>12.431800000000001</v>
      </c>
      <c r="CZ266" s="169">
        <v>11.736499999999999</v>
      </c>
      <c r="DA266" s="169">
        <v>0.86219999999999997</v>
      </c>
      <c r="DB266" s="169">
        <v>4.9763999999999999</v>
      </c>
      <c r="DC266" s="169">
        <v>0</v>
      </c>
    </row>
    <row r="267" spans="1:107" ht="14.4" x14ac:dyDescent="0.3">
      <c r="A267" s="3" t="s">
        <v>1908</v>
      </c>
      <c r="B267" s="9" t="s">
        <v>1687</v>
      </c>
      <c r="C267" s="9" t="s">
        <v>1710</v>
      </c>
      <c r="D267" s="9" t="s">
        <v>1238</v>
      </c>
      <c r="E267" s="9">
        <v>2012</v>
      </c>
      <c r="F267" s="116">
        <v>5</v>
      </c>
      <c r="G267" s="116">
        <v>23</v>
      </c>
      <c r="I267" s="8">
        <v>20</v>
      </c>
      <c r="J267" s="8">
        <v>50</v>
      </c>
      <c r="K267" s="5" t="s">
        <v>1488</v>
      </c>
      <c r="L267" s="5" t="s">
        <v>798</v>
      </c>
      <c r="N267" s="162" t="s">
        <v>1485</v>
      </c>
      <c r="T267" s="12" t="s">
        <v>1490</v>
      </c>
      <c r="W267" s="3">
        <v>56.237000000000002</v>
      </c>
      <c r="AF267" s="3">
        <v>4.6500000000000004</v>
      </c>
      <c r="AG267" s="11" t="s">
        <v>274</v>
      </c>
      <c r="AK267" s="3">
        <v>0.13</v>
      </c>
      <c r="AQ267" s="3">
        <v>0</v>
      </c>
      <c r="AR267" s="3">
        <v>1.1830000000000001</v>
      </c>
      <c r="AS267" s="6">
        <v>1.1830000000000001</v>
      </c>
      <c r="AV267" s="3">
        <v>0.08</v>
      </c>
      <c r="AX267" s="168">
        <v>14.7875</v>
      </c>
      <c r="AY267" s="111"/>
      <c r="BB267" s="171">
        <v>-25.47</v>
      </c>
      <c r="BC267" s="5" t="s">
        <v>1489</v>
      </c>
      <c r="BE267" s="5">
        <v>2020</v>
      </c>
      <c r="BF267" s="3">
        <v>-54.9</v>
      </c>
      <c r="BG267" s="3">
        <v>1.9</v>
      </c>
      <c r="BI267" s="3">
        <v>0.95320000000000005</v>
      </c>
      <c r="BJ267" s="3">
        <v>1.9E-3</v>
      </c>
      <c r="BZ267" s="3">
        <v>1.1851173830000001</v>
      </c>
      <c r="CA267" s="3">
        <v>1.8163533200000002</v>
      </c>
      <c r="CB267" s="5"/>
      <c r="CC267" s="5"/>
      <c r="CE267" s="12" t="s">
        <v>1491</v>
      </c>
      <c r="CO267" s="169">
        <v>27.207599999999999</v>
      </c>
      <c r="CP267" s="169">
        <v>0.71240000000000003</v>
      </c>
      <c r="CQ267" s="169">
        <v>2.1812999999999998</v>
      </c>
      <c r="CR267" s="169"/>
      <c r="CS267" s="169">
        <v>0.86219999999999997</v>
      </c>
      <c r="CT267" s="169"/>
      <c r="CU267" s="169"/>
      <c r="CV267" s="169">
        <v>0</v>
      </c>
      <c r="CW267" s="169">
        <v>20.426100000000002</v>
      </c>
      <c r="CX267" s="169">
        <v>0</v>
      </c>
      <c r="CY267" s="169">
        <v>12.431800000000001</v>
      </c>
      <c r="CZ267" s="169">
        <v>11.736499999999999</v>
      </c>
      <c r="DA267" s="169">
        <v>0.86219999999999997</v>
      </c>
      <c r="DB267" s="169">
        <v>4.9763999999999999</v>
      </c>
      <c r="DC267" s="169">
        <v>0</v>
      </c>
    </row>
    <row r="268" spans="1:107" ht="14.4" x14ac:dyDescent="0.3">
      <c r="A268" s="3" t="s">
        <v>1908</v>
      </c>
      <c r="B268" s="9" t="s">
        <v>1687</v>
      </c>
      <c r="C268" s="9" t="s">
        <v>1711</v>
      </c>
      <c r="D268" s="9" t="s">
        <v>1239</v>
      </c>
      <c r="E268" s="9">
        <v>2012</v>
      </c>
      <c r="F268" s="116">
        <v>5</v>
      </c>
      <c r="G268" s="116">
        <v>27</v>
      </c>
      <c r="I268" s="8">
        <v>0</v>
      </c>
      <c r="J268" s="8">
        <v>20</v>
      </c>
      <c r="K268" s="5" t="s">
        <v>1487</v>
      </c>
      <c r="L268" s="5" t="s">
        <v>798</v>
      </c>
      <c r="N268" s="162" t="s">
        <v>1485</v>
      </c>
      <c r="T268" s="12" t="s">
        <v>1490</v>
      </c>
      <c r="W268" s="3">
        <v>77.290999999999997</v>
      </c>
      <c r="AF268" s="3">
        <v>4.47</v>
      </c>
      <c r="AG268" s="11" t="s">
        <v>274</v>
      </c>
      <c r="AK268" s="3">
        <v>0.25</v>
      </c>
      <c r="AQ268" s="3">
        <v>0</v>
      </c>
      <c r="AR268" s="3">
        <v>3.371</v>
      </c>
      <c r="AS268" s="6">
        <v>3.371</v>
      </c>
      <c r="AV268" s="3">
        <v>0.23</v>
      </c>
      <c r="AX268" s="168">
        <v>14.656521739130435</v>
      </c>
      <c r="AY268" s="111"/>
      <c r="BB268" s="171">
        <v>-25.51</v>
      </c>
      <c r="BC268" s="5" t="s">
        <v>1489</v>
      </c>
      <c r="BE268" s="5">
        <v>2020</v>
      </c>
      <c r="BF268" s="3">
        <v>29.9</v>
      </c>
      <c r="BG268" s="3">
        <v>2</v>
      </c>
      <c r="BI268" s="3">
        <v>1.0386</v>
      </c>
      <c r="BJ268" s="3">
        <v>2E-3</v>
      </c>
      <c r="BZ268" s="3">
        <v>2.255918715</v>
      </c>
      <c r="CA268" s="3">
        <v>2.6652482230000003</v>
      </c>
      <c r="CB268" s="5"/>
      <c r="CC268" s="5"/>
      <c r="CE268" s="12" t="s">
        <v>1491</v>
      </c>
      <c r="CO268" s="169">
        <v>27.207599999999999</v>
      </c>
      <c r="CP268" s="169">
        <v>0.71240000000000003</v>
      </c>
      <c r="CQ268" s="169">
        <v>2.1812999999999998</v>
      </c>
      <c r="CR268" s="169"/>
      <c r="CS268" s="169">
        <v>0.86219999999999997</v>
      </c>
      <c r="CT268" s="169"/>
      <c r="CU268" s="169"/>
      <c r="CV268" s="169">
        <v>0</v>
      </c>
      <c r="CW268" s="169">
        <v>20.426100000000002</v>
      </c>
      <c r="CX268" s="169">
        <v>0</v>
      </c>
      <c r="CY268" s="169">
        <v>12.431800000000001</v>
      </c>
      <c r="CZ268" s="169">
        <v>11.736499999999999</v>
      </c>
      <c r="DA268" s="169">
        <v>0.86219999999999997</v>
      </c>
      <c r="DB268" s="169">
        <v>4.9763999999999999</v>
      </c>
      <c r="DC268" s="169">
        <v>0</v>
      </c>
    </row>
    <row r="269" spans="1:107" ht="14.4" x14ac:dyDescent="0.3">
      <c r="A269" s="3" t="s">
        <v>1908</v>
      </c>
      <c r="B269" s="9" t="s">
        <v>1687</v>
      </c>
      <c r="C269" s="9" t="s">
        <v>1711</v>
      </c>
      <c r="D269" s="9" t="s">
        <v>1240</v>
      </c>
      <c r="E269" s="9">
        <v>2012</v>
      </c>
      <c r="F269" s="116">
        <v>5</v>
      </c>
      <c r="G269" s="116">
        <v>27</v>
      </c>
      <c r="I269" s="8">
        <v>20</v>
      </c>
      <c r="J269" s="8">
        <v>50</v>
      </c>
      <c r="K269" s="5" t="s">
        <v>1488</v>
      </c>
      <c r="L269" s="5" t="s">
        <v>798</v>
      </c>
      <c r="N269" s="162" t="s">
        <v>1485</v>
      </c>
      <c r="T269" s="12" t="s">
        <v>1490</v>
      </c>
      <c r="W269" s="3">
        <v>91.225999999999999</v>
      </c>
      <c r="AF269" s="3">
        <v>4.47</v>
      </c>
      <c r="AG269" s="11" t="s">
        <v>274</v>
      </c>
      <c r="AK269" s="3">
        <v>0.17</v>
      </c>
      <c r="AQ269" s="3">
        <v>0</v>
      </c>
      <c r="AR269" s="3">
        <v>2.355</v>
      </c>
      <c r="AS269" s="6">
        <v>2.355</v>
      </c>
      <c r="AV269" s="3">
        <v>0.16</v>
      </c>
      <c r="AX269" s="168">
        <v>14.71875</v>
      </c>
      <c r="AY269" s="111"/>
      <c r="BB269" s="171">
        <v>-25.22</v>
      </c>
      <c r="BC269" s="5" t="s">
        <v>1489</v>
      </c>
      <c r="BE269" s="5">
        <v>2020</v>
      </c>
      <c r="BF269" s="3">
        <v>-42.7</v>
      </c>
      <c r="BG269" s="3">
        <v>1.8</v>
      </c>
      <c r="BI269" s="3">
        <v>0.96540000000000004</v>
      </c>
      <c r="BJ269" s="3">
        <v>1.8E-3</v>
      </c>
      <c r="BZ269" s="3">
        <v>2.059910763</v>
      </c>
      <c r="CA269" s="3">
        <v>2.6083476439999997</v>
      </c>
      <c r="CB269" s="5"/>
      <c r="CC269" s="5"/>
      <c r="CE269" s="12" t="s">
        <v>1491</v>
      </c>
      <c r="CO269" s="169">
        <v>27.207599999999999</v>
      </c>
      <c r="CP269" s="169">
        <v>0.71240000000000003</v>
      </c>
      <c r="CQ269" s="169">
        <v>2.1812999999999998</v>
      </c>
      <c r="CR269" s="169"/>
      <c r="CS269" s="169">
        <v>0.86219999999999997</v>
      </c>
      <c r="CT269" s="169"/>
      <c r="CU269" s="169"/>
      <c r="CV269" s="169">
        <v>0</v>
      </c>
      <c r="CW269" s="169">
        <v>20.426100000000002</v>
      </c>
      <c r="CX269" s="169">
        <v>0</v>
      </c>
      <c r="CY269" s="169">
        <v>12.431800000000001</v>
      </c>
      <c r="CZ269" s="169">
        <v>11.736499999999999</v>
      </c>
      <c r="DA269" s="169">
        <v>0.86219999999999997</v>
      </c>
      <c r="DB269" s="169">
        <v>4.9763999999999999</v>
      </c>
      <c r="DC269" s="169">
        <v>0</v>
      </c>
    </row>
    <row r="270" spans="1:107" ht="14.4" x14ac:dyDescent="0.3">
      <c r="A270" s="3" t="s">
        <v>1908</v>
      </c>
      <c r="B270" s="9" t="s">
        <v>1687</v>
      </c>
      <c r="C270" s="9" t="s">
        <v>1712</v>
      </c>
      <c r="D270" s="9" t="s">
        <v>1241</v>
      </c>
      <c r="E270" s="9">
        <v>2012</v>
      </c>
      <c r="F270" s="116">
        <v>5</v>
      </c>
      <c r="G270" s="116">
        <v>27</v>
      </c>
      <c r="I270" s="8">
        <v>0</v>
      </c>
      <c r="J270" s="8">
        <v>20</v>
      </c>
      <c r="K270" s="5" t="s">
        <v>1487</v>
      </c>
      <c r="L270" s="5" t="s">
        <v>798</v>
      </c>
      <c r="N270" s="162" t="s">
        <v>1485</v>
      </c>
      <c r="T270" s="12" t="s">
        <v>1490</v>
      </c>
      <c r="W270" s="3">
        <v>54.31</v>
      </c>
      <c r="AF270" s="3">
        <v>4.49</v>
      </c>
      <c r="AG270" s="11" t="s">
        <v>274</v>
      </c>
      <c r="AK270" s="3">
        <v>0.15</v>
      </c>
      <c r="AQ270" s="3">
        <v>0</v>
      </c>
      <c r="AR270" s="3">
        <v>4.157</v>
      </c>
      <c r="AS270" s="6">
        <v>4.157</v>
      </c>
      <c r="AV270" s="3">
        <v>0.23</v>
      </c>
      <c r="AX270" s="168">
        <v>18.07391304347826</v>
      </c>
      <c r="AY270" s="111"/>
      <c r="BB270" s="171">
        <v>-26.07</v>
      </c>
      <c r="BC270" s="5" t="s">
        <v>1489</v>
      </c>
      <c r="BE270" s="5">
        <v>2020</v>
      </c>
      <c r="BF270" s="3">
        <v>25.2</v>
      </c>
      <c r="BG270" s="3">
        <v>1.8</v>
      </c>
      <c r="BI270" s="3">
        <v>1.0339</v>
      </c>
      <c r="BJ270" s="3">
        <v>1.8E-3</v>
      </c>
      <c r="BZ270" s="3">
        <v>3.5097184729999995</v>
      </c>
      <c r="CA270" s="3">
        <v>2.986954023</v>
      </c>
      <c r="CB270" s="5"/>
      <c r="CC270" s="5"/>
      <c r="CE270" s="12" t="s">
        <v>1491</v>
      </c>
      <c r="CO270" s="169">
        <v>27.207599999999999</v>
      </c>
      <c r="CP270" s="169">
        <v>0.71240000000000003</v>
      </c>
      <c r="CQ270" s="169">
        <v>2.1812999999999998</v>
      </c>
      <c r="CR270" s="169"/>
      <c r="CS270" s="169">
        <v>0.86219999999999997</v>
      </c>
      <c r="CT270" s="169"/>
      <c r="CU270" s="169"/>
      <c r="CV270" s="169">
        <v>0</v>
      </c>
      <c r="CW270" s="169">
        <v>20.426100000000002</v>
      </c>
      <c r="CX270" s="169">
        <v>0</v>
      </c>
      <c r="CY270" s="169">
        <v>12.431800000000001</v>
      </c>
      <c r="CZ270" s="169">
        <v>11.736499999999999</v>
      </c>
      <c r="DA270" s="169">
        <v>0.86219999999999997</v>
      </c>
      <c r="DB270" s="169">
        <v>4.9763999999999999</v>
      </c>
      <c r="DC270" s="169">
        <v>0</v>
      </c>
    </row>
    <row r="271" spans="1:107" ht="14.4" x14ac:dyDescent="0.3">
      <c r="A271" s="3" t="s">
        <v>1908</v>
      </c>
      <c r="B271" s="9" t="s">
        <v>1687</v>
      </c>
      <c r="C271" s="9" t="s">
        <v>1712</v>
      </c>
      <c r="D271" s="9" t="s">
        <v>1242</v>
      </c>
      <c r="E271" s="9">
        <v>2012</v>
      </c>
      <c r="F271" s="116">
        <v>5</v>
      </c>
      <c r="G271" s="116">
        <v>27</v>
      </c>
      <c r="I271" s="8">
        <v>20</v>
      </c>
      <c r="J271" s="8">
        <v>50</v>
      </c>
      <c r="K271" s="5" t="s">
        <v>1488</v>
      </c>
      <c r="L271" s="5" t="s">
        <v>798</v>
      </c>
      <c r="N271" s="162" t="s">
        <v>1485</v>
      </c>
      <c r="T271" s="12" t="s">
        <v>1490</v>
      </c>
      <c r="W271" s="3">
        <v>54.951999999999998</v>
      </c>
      <c r="AF271" s="3">
        <v>4.55</v>
      </c>
      <c r="AG271" s="11" t="s">
        <v>274</v>
      </c>
      <c r="AK271" s="3">
        <v>0.05</v>
      </c>
      <c r="AQ271" s="3">
        <v>0</v>
      </c>
      <c r="AR271" s="3">
        <v>3.8860000000000001</v>
      </c>
      <c r="AS271" s="6">
        <v>3.8860000000000001</v>
      </c>
      <c r="AV271" s="3">
        <v>0.22</v>
      </c>
      <c r="AX271" s="168">
        <v>17.663636363636364</v>
      </c>
      <c r="AY271" s="111"/>
      <c r="BB271" s="171">
        <v>-25.92</v>
      </c>
      <c r="BC271" s="5" t="s">
        <v>1489</v>
      </c>
      <c r="BE271" s="5">
        <v>2020</v>
      </c>
      <c r="BF271" s="3">
        <v>25.9</v>
      </c>
      <c r="BG271" s="3">
        <v>2</v>
      </c>
      <c r="BI271" s="3">
        <v>1.0346</v>
      </c>
      <c r="BJ271" s="3">
        <v>2E-3</v>
      </c>
      <c r="BZ271" s="3">
        <v>3.619871361</v>
      </c>
      <c r="CA271" s="3">
        <v>3.1415500759999997</v>
      </c>
      <c r="CB271" s="5"/>
      <c r="CC271" s="5"/>
      <c r="CE271" s="12" t="s">
        <v>1491</v>
      </c>
      <c r="CO271" s="169">
        <v>27.207599999999999</v>
      </c>
      <c r="CP271" s="169">
        <v>0.71240000000000003</v>
      </c>
      <c r="CQ271" s="169">
        <v>2.1812999999999998</v>
      </c>
      <c r="CR271" s="169"/>
      <c r="CS271" s="169">
        <v>0.86219999999999997</v>
      </c>
      <c r="CT271" s="169"/>
      <c r="CU271" s="169"/>
      <c r="CV271" s="169">
        <v>0</v>
      </c>
      <c r="CW271" s="169">
        <v>20.426100000000002</v>
      </c>
      <c r="CX271" s="169">
        <v>0</v>
      </c>
      <c r="CY271" s="169">
        <v>12.431800000000001</v>
      </c>
      <c r="CZ271" s="169">
        <v>11.736499999999999</v>
      </c>
      <c r="DA271" s="169">
        <v>0.86219999999999997</v>
      </c>
      <c r="DB271" s="169">
        <v>4.9763999999999999</v>
      </c>
      <c r="DC271" s="169">
        <v>0</v>
      </c>
    </row>
    <row r="272" spans="1:107" ht="14.4" x14ac:dyDescent="0.3">
      <c r="A272" s="3" t="s">
        <v>1908</v>
      </c>
      <c r="B272" s="9" t="s">
        <v>1687</v>
      </c>
      <c r="C272" s="9" t="s">
        <v>1713</v>
      </c>
      <c r="D272" s="9" t="s">
        <v>1243</v>
      </c>
      <c r="E272" s="9">
        <v>2012</v>
      </c>
      <c r="F272" s="116">
        <v>5</v>
      </c>
      <c r="G272" s="116">
        <v>27</v>
      </c>
      <c r="I272" s="8">
        <v>0</v>
      </c>
      <c r="J272" s="8">
        <v>20</v>
      </c>
      <c r="K272" s="5" t="s">
        <v>1487</v>
      </c>
      <c r="L272" s="5" t="s">
        <v>798</v>
      </c>
      <c r="N272" s="162" t="s">
        <v>1485</v>
      </c>
      <c r="T272" s="12" t="s">
        <v>1490</v>
      </c>
      <c r="W272" s="3">
        <v>81.290000000000006</v>
      </c>
      <c r="AF272" s="3">
        <v>4.5199999999999996</v>
      </c>
      <c r="AG272" s="11" t="s">
        <v>274</v>
      </c>
      <c r="AK272" s="3">
        <v>0.23</v>
      </c>
      <c r="AQ272" s="3">
        <v>0</v>
      </c>
      <c r="AR272" s="3">
        <v>3.964</v>
      </c>
      <c r="AS272" s="6">
        <v>3.964</v>
      </c>
      <c r="AV272" s="3">
        <v>0.27</v>
      </c>
      <c r="AX272" s="168">
        <v>14.68148148148148</v>
      </c>
      <c r="AY272" s="111"/>
      <c r="BB272" s="171">
        <v>-25.82</v>
      </c>
      <c r="BC272" s="5" t="s">
        <v>1489</v>
      </c>
      <c r="BE272" s="5">
        <v>2020</v>
      </c>
      <c r="BF272" s="3">
        <v>44.4</v>
      </c>
      <c r="BG272" s="3">
        <v>1.9</v>
      </c>
      <c r="BI272" s="3">
        <v>1.0531999999999999</v>
      </c>
      <c r="BJ272" s="3">
        <v>1.9E-3</v>
      </c>
      <c r="BZ272" s="3">
        <v>2.5896272720000004</v>
      </c>
      <c r="CA272" s="3">
        <v>2.800836941</v>
      </c>
      <c r="CB272" s="5"/>
      <c r="CC272" s="5"/>
      <c r="CE272" s="12" t="s">
        <v>1491</v>
      </c>
      <c r="CO272" s="169">
        <v>27.207599999999999</v>
      </c>
      <c r="CP272" s="169">
        <v>0.71240000000000003</v>
      </c>
      <c r="CQ272" s="169">
        <v>2.1812999999999998</v>
      </c>
      <c r="CR272" s="169"/>
      <c r="CS272" s="169">
        <v>0.86219999999999997</v>
      </c>
      <c r="CT272" s="169"/>
      <c r="CU272" s="169"/>
      <c r="CV272" s="169">
        <v>0</v>
      </c>
      <c r="CW272" s="169">
        <v>20.426100000000002</v>
      </c>
      <c r="CX272" s="169">
        <v>0</v>
      </c>
      <c r="CY272" s="169">
        <v>12.431800000000001</v>
      </c>
      <c r="CZ272" s="169">
        <v>11.736499999999999</v>
      </c>
      <c r="DA272" s="169">
        <v>0.86219999999999997</v>
      </c>
      <c r="DB272" s="169">
        <v>4.9763999999999999</v>
      </c>
      <c r="DC272" s="169">
        <v>0</v>
      </c>
    </row>
    <row r="273" spans="1:107" ht="14.4" x14ac:dyDescent="0.3">
      <c r="A273" s="3" t="s">
        <v>1908</v>
      </c>
      <c r="B273" s="9" t="s">
        <v>1687</v>
      </c>
      <c r="C273" s="9" t="s">
        <v>1713</v>
      </c>
      <c r="D273" s="9" t="s">
        <v>1244</v>
      </c>
      <c r="E273" s="9">
        <v>2012</v>
      </c>
      <c r="F273" s="116">
        <v>5</v>
      </c>
      <c r="G273" s="116">
        <v>27</v>
      </c>
      <c r="I273" s="8">
        <v>20</v>
      </c>
      <c r="J273" s="8">
        <v>50</v>
      </c>
      <c r="K273" s="5" t="s">
        <v>1488</v>
      </c>
      <c r="L273" s="5" t="s">
        <v>798</v>
      </c>
      <c r="N273" s="162" t="s">
        <v>1485</v>
      </c>
      <c r="T273" s="12" t="s">
        <v>1490</v>
      </c>
      <c r="W273" s="3">
        <v>89.572999999999993</v>
      </c>
      <c r="AF273" s="3">
        <v>4.4400000000000004</v>
      </c>
      <c r="AG273" s="11" t="s">
        <v>274</v>
      </c>
      <c r="AK273" s="3">
        <v>0.12</v>
      </c>
      <c r="AQ273" s="3">
        <v>0</v>
      </c>
      <c r="AR273" s="3">
        <v>2.4710000000000001</v>
      </c>
      <c r="AS273" s="6">
        <v>2.4710000000000001</v>
      </c>
      <c r="AV273" s="3">
        <v>0.17</v>
      </c>
      <c r="AX273" s="168">
        <v>14.535294117647059</v>
      </c>
      <c r="AY273" s="111"/>
      <c r="BB273" s="171">
        <v>-25.32</v>
      </c>
      <c r="BC273" s="5" t="s">
        <v>1489</v>
      </c>
      <c r="BE273" s="5">
        <v>2020</v>
      </c>
      <c r="BF273" s="3">
        <v>-30.7</v>
      </c>
      <c r="BG273" s="3">
        <v>2</v>
      </c>
      <c r="BI273" s="3">
        <v>0.97750000000000004</v>
      </c>
      <c r="BJ273" s="3">
        <v>2E-3</v>
      </c>
      <c r="BZ273" s="3">
        <v>2.4357949799999998</v>
      </c>
      <c r="CA273" s="3">
        <v>3.0814248800000001</v>
      </c>
      <c r="CB273" s="5"/>
      <c r="CC273" s="5"/>
      <c r="CE273" s="12" t="s">
        <v>1491</v>
      </c>
      <c r="CO273" s="169">
        <v>27.207599999999999</v>
      </c>
      <c r="CP273" s="169">
        <v>0.71240000000000003</v>
      </c>
      <c r="CQ273" s="169">
        <v>2.1812999999999998</v>
      </c>
      <c r="CR273" s="169"/>
      <c r="CS273" s="169">
        <v>0.86219999999999997</v>
      </c>
      <c r="CT273" s="169"/>
      <c r="CU273" s="169"/>
      <c r="CV273" s="169">
        <v>0</v>
      </c>
      <c r="CW273" s="169">
        <v>20.426100000000002</v>
      </c>
      <c r="CX273" s="169">
        <v>0</v>
      </c>
      <c r="CY273" s="169">
        <v>12.431800000000001</v>
      </c>
      <c r="CZ273" s="169">
        <v>11.736499999999999</v>
      </c>
      <c r="DA273" s="169">
        <v>0.86219999999999997</v>
      </c>
      <c r="DB273" s="169">
        <v>4.9763999999999999</v>
      </c>
      <c r="DC273" s="169">
        <v>0</v>
      </c>
    </row>
    <row r="274" spans="1:107" ht="14.4" x14ac:dyDescent="0.3">
      <c r="A274" s="3" t="s">
        <v>1908</v>
      </c>
      <c r="B274" s="9" t="s">
        <v>1687</v>
      </c>
      <c r="C274" s="9" t="s">
        <v>1714</v>
      </c>
      <c r="D274" s="9" t="s">
        <v>1245</v>
      </c>
      <c r="E274" s="9">
        <v>2012</v>
      </c>
      <c r="F274" s="116">
        <v>5</v>
      </c>
      <c r="G274" s="116">
        <v>27</v>
      </c>
      <c r="I274" s="8">
        <v>0</v>
      </c>
      <c r="J274" s="8">
        <v>20</v>
      </c>
      <c r="K274" s="5" t="s">
        <v>1487</v>
      </c>
      <c r="L274" s="5" t="s">
        <v>798</v>
      </c>
      <c r="N274" s="162" t="s">
        <v>1485</v>
      </c>
      <c r="T274" s="12" t="s">
        <v>1490</v>
      </c>
      <c r="W274" s="3">
        <v>71.682000000000002</v>
      </c>
      <c r="AF274" s="3">
        <v>4.74</v>
      </c>
      <c r="AG274" s="11" t="s">
        <v>274</v>
      </c>
      <c r="AK274" s="3">
        <v>0.34</v>
      </c>
      <c r="AQ274" s="3">
        <v>0</v>
      </c>
      <c r="AR274" s="3">
        <v>4.7759999999999998</v>
      </c>
      <c r="AS274" s="6">
        <v>4.7759999999999998</v>
      </c>
      <c r="AV274" s="3">
        <v>0.33</v>
      </c>
      <c r="AX274" s="168">
        <v>14.472727272727271</v>
      </c>
      <c r="AY274" s="111"/>
      <c r="BB274" s="171">
        <v>-26.05</v>
      </c>
      <c r="BC274" s="5" t="s">
        <v>1489</v>
      </c>
      <c r="BE274" s="5">
        <v>2020</v>
      </c>
      <c r="BF274" s="3">
        <v>46.8</v>
      </c>
      <c r="BG274" s="3">
        <v>2</v>
      </c>
      <c r="BI274" s="3">
        <v>1.0557000000000001</v>
      </c>
      <c r="BJ274" s="3">
        <v>2E-3</v>
      </c>
      <c r="BZ274" s="3">
        <v>2.4263410030000001</v>
      </c>
      <c r="CA274" s="3">
        <v>3.2672908540000001</v>
      </c>
      <c r="CB274" s="5"/>
      <c r="CC274" s="5"/>
      <c r="CE274" s="12" t="s">
        <v>1491</v>
      </c>
      <c r="CO274" s="169">
        <v>27.207599999999999</v>
      </c>
      <c r="CP274" s="169">
        <v>0.71240000000000003</v>
      </c>
      <c r="CQ274" s="169">
        <v>2.1812999999999998</v>
      </c>
      <c r="CR274" s="169"/>
      <c r="CS274" s="169">
        <v>0.86219999999999997</v>
      </c>
      <c r="CT274" s="169"/>
      <c r="CU274" s="169"/>
      <c r="CV274" s="169">
        <v>0</v>
      </c>
      <c r="CW274" s="169">
        <v>20.426100000000002</v>
      </c>
      <c r="CX274" s="169">
        <v>0</v>
      </c>
      <c r="CY274" s="169">
        <v>12.431800000000001</v>
      </c>
      <c r="CZ274" s="169">
        <v>11.736499999999999</v>
      </c>
      <c r="DA274" s="169">
        <v>0.86219999999999997</v>
      </c>
      <c r="DB274" s="169">
        <v>4.9763999999999999</v>
      </c>
      <c r="DC274" s="169">
        <v>0</v>
      </c>
    </row>
    <row r="275" spans="1:107" ht="14.4" x14ac:dyDescent="0.3">
      <c r="A275" s="3" t="s">
        <v>1908</v>
      </c>
      <c r="B275" s="9" t="s">
        <v>1687</v>
      </c>
      <c r="C275" s="9" t="s">
        <v>1714</v>
      </c>
      <c r="D275" s="9" t="s">
        <v>1246</v>
      </c>
      <c r="E275" s="9">
        <v>2012</v>
      </c>
      <c r="F275" s="116">
        <v>5</v>
      </c>
      <c r="G275" s="116">
        <v>27</v>
      </c>
      <c r="I275" s="8">
        <v>20</v>
      </c>
      <c r="J275" s="8">
        <v>50</v>
      </c>
      <c r="K275" s="5" t="s">
        <v>1488</v>
      </c>
      <c r="L275" s="5" t="s">
        <v>798</v>
      </c>
      <c r="N275" s="162" t="s">
        <v>1485</v>
      </c>
      <c r="T275" s="12" t="s">
        <v>1490</v>
      </c>
      <c r="W275" s="3">
        <v>68.912999999999997</v>
      </c>
      <c r="AF275" s="3">
        <v>4.75</v>
      </c>
      <c r="AG275" s="11" t="s">
        <v>274</v>
      </c>
      <c r="AK275" s="3">
        <v>0.14000000000000001</v>
      </c>
      <c r="AQ275" s="3">
        <v>0</v>
      </c>
      <c r="AR275" s="3">
        <v>2.6139999999999999</v>
      </c>
      <c r="AS275" s="6">
        <v>2.6139999999999999</v>
      </c>
      <c r="AV275" s="3">
        <v>0.17</v>
      </c>
      <c r="AX275" s="168">
        <v>15.376470588235293</v>
      </c>
      <c r="AY275" s="111"/>
      <c r="BB275" s="171">
        <v>-25.18</v>
      </c>
      <c r="BC275" s="5" t="s">
        <v>1489</v>
      </c>
      <c r="BE275" s="5">
        <v>2020</v>
      </c>
      <c r="BF275" s="3">
        <v>-65.7</v>
      </c>
      <c r="BG275" s="3">
        <v>1.9</v>
      </c>
      <c r="BI275" s="3">
        <v>0.94220000000000004</v>
      </c>
      <c r="BJ275" s="3">
        <v>1.9E-3</v>
      </c>
      <c r="BZ275" s="3">
        <v>1.7926220530000001</v>
      </c>
      <c r="CA275" s="3">
        <v>3.0771593000000004</v>
      </c>
      <c r="CB275" s="5"/>
      <c r="CC275" s="5"/>
      <c r="CE275" s="12" t="s">
        <v>1491</v>
      </c>
      <c r="CO275" s="169">
        <v>27.207599999999999</v>
      </c>
      <c r="CP275" s="169">
        <v>0.71240000000000003</v>
      </c>
      <c r="CQ275" s="169">
        <v>2.1812999999999998</v>
      </c>
      <c r="CR275" s="169"/>
      <c r="CS275" s="169">
        <v>0.86219999999999997</v>
      </c>
      <c r="CT275" s="169"/>
      <c r="CU275" s="169"/>
      <c r="CV275" s="169">
        <v>0</v>
      </c>
      <c r="CW275" s="169">
        <v>20.426100000000002</v>
      </c>
      <c r="CX275" s="169">
        <v>0</v>
      </c>
      <c r="CY275" s="169">
        <v>12.431800000000001</v>
      </c>
      <c r="CZ275" s="169">
        <v>11.736499999999999</v>
      </c>
      <c r="DA275" s="169">
        <v>0.86219999999999997</v>
      </c>
      <c r="DB275" s="169">
        <v>4.9763999999999999</v>
      </c>
      <c r="DC275" s="169">
        <v>0</v>
      </c>
    </row>
    <row r="276" spans="1:107" ht="14.4" x14ac:dyDescent="0.3">
      <c r="A276" s="3" t="s">
        <v>1908</v>
      </c>
      <c r="B276" s="9" t="s">
        <v>1687</v>
      </c>
      <c r="C276" s="9" t="s">
        <v>1715</v>
      </c>
      <c r="D276" s="9" t="s">
        <v>1247</v>
      </c>
      <c r="E276" s="9">
        <v>2012</v>
      </c>
      <c r="F276" s="116">
        <v>5</v>
      </c>
      <c r="G276" s="116">
        <v>27</v>
      </c>
      <c r="I276" s="8">
        <v>0</v>
      </c>
      <c r="J276" s="8">
        <v>20</v>
      </c>
      <c r="K276" s="5" t="s">
        <v>1487</v>
      </c>
      <c r="L276" s="5" t="s">
        <v>798</v>
      </c>
      <c r="N276" s="162" t="s">
        <v>1485</v>
      </c>
      <c r="T276" s="12" t="s">
        <v>1490</v>
      </c>
      <c r="W276" s="3">
        <v>64.674999999999997</v>
      </c>
      <c r="AF276" s="3">
        <v>4.57</v>
      </c>
      <c r="AG276" s="11" t="s">
        <v>274</v>
      </c>
      <c r="AK276" s="3">
        <v>0.15</v>
      </c>
      <c r="AQ276" s="3">
        <v>0</v>
      </c>
      <c r="AR276" s="3">
        <v>3.7839999999999998</v>
      </c>
      <c r="AS276" s="6">
        <v>3.7839999999999998</v>
      </c>
      <c r="AV276" s="3">
        <v>0.22</v>
      </c>
      <c r="AX276" s="168">
        <v>17.2</v>
      </c>
      <c r="AY276" s="111"/>
      <c r="BB276" s="171">
        <v>-26.35</v>
      </c>
      <c r="BC276" s="5" t="s">
        <v>1489</v>
      </c>
      <c r="BE276" s="5">
        <v>2020</v>
      </c>
      <c r="BF276" s="3">
        <v>33.799999999999997</v>
      </c>
      <c r="BG276" s="3">
        <v>2.1</v>
      </c>
      <c r="BI276" s="3">
        <v>1.0426</v>
      </c>
      <c r="BJ276" s="3">
        <v>2.0999999999999999E-3</v>
      </c>
      <c r="BZ276" s="3">
        <v>3.0916301800000001</v>
      </c>
      <c r="CA276" s="3">
        <v>3.8017633790000001</v>
      </c>
      <c r="CB276" s="5"/>
      <c r="CC276" s="5"/>
      <c r="CE276" s="12" t="s">
        <v>1491</v>
      </c>
      <c r="CO276" s="169">
        <v>27.207599999999999</v>
      </c>
      <c r="CP276" s="169">
        <v>0.71240000000000003</v>
      </c>
      <c r="CQ276" s="169">
        <v>2.1812999999999998</v>
      </c>
      <c r="CR276" s="169"/>
      <c r="CS276" s="169">
        <v>0.86219999999999997</v>
      </c>
      <c r="CT276" s="169"/>
      <c r="CU276" s="169"/>
      <c r="CV276" s="169">
        <v>0</v>
      </c>
      <c r="CW276" s="169">
        <v>20.426100000000002</v>
      </c>
      <c r="CX276" s="169">
        <v>0</v>
      </c>
      <c r="CY276" s="169">
        <v>12.431800000000001</v>
      </c>
      <c r="CZ276" s="169">
        <v>11.736499999999999</v>
      </c>
      <c r="DA276" s="169">
        <v>0.86219999999999997</v>
      </c>
      <c r="DB276" s="169">
        <v>4.9763999999999999</v>
      </c>
      <c r="DC276" s="169">
        <v>0</v>
      </c>
    </row>
    <row r="277" spans="1:107" ht="14.4" x14ac:dyDescent="0.3">
      <c r="A277" s="3" t="s">
        <v>1908</v>
      </c>
      <c r="B277" s="9" t="s">
        <v>1687</v>
      </c>
      <c r="C277" s="9" t="s">
        <v>1715</v>
      </c>
      <c r="D277" s="9" t="s">
        <v>1248</v>
      </c>
      <c r="E277" s="9">
        <v>2012</v>
      </c>
      <c r="F277" s="116">
        <v>5</v>
      </c>
      <c r="G277" s="116">
        <v>27</v>
      </c>
      <c r="I277" s="8">
        <v>20</v>
      </c>
      <c r="J277" s="8">
        <v>50</v>
      </c>
      <c r="K277" s="5" t="s">
        <v>1488</v>
      </c>
      <c r="L277" s="5" t="s">
        <v>798</v>
      </c>
      <c r="N277" s="162" t="s">
        <v>1485</v>
      </c>
      <c r="T277" s="12" t="s">
        <v>1490</v>
      </c>
      <c r="W277" s="3">
        <v>73.302000000000007</v>
      </c>
      <c r="AF277" s="3">
        <v>4.57</v>
      </c>
      <c r="AG277" s="11" t="s">
        <v>274</v>
      </c>
      <c r="AK277" s="3">
        <v>0.12</v>
      </c>
      <c r="AQ277" s="3">
        <v>0</v>
      </c>
      <c r="AR277" s="3">
        <v>2.6219999999999999</v>
      </c>
      <c r="AS277" s="6">
        <v>2.6219999999999999</v>
      </c>
      <c r="AV277" s="3">
        <v>0.15</v>
      </c>
      <c r="AX277" s="168">
        <v>17.48</v>
      </c>
      <c r="AY277" s="111"/>
      <c r="BB277" s="171">
        <v>-25.43</v>
      </c>
      <c r="BC277" s="5" t="s">
        <v>1489</v>
      </c>
      <c r="BE277" s="5">
        <v>2020</v>
      </c>
      <c r="BF277" s="3">
        <v>16.100000000000001</v>
      </c>
      <c r="BG277" s="3">
        <v>2</v>
      </c>
      <c r="BI277" s="3">
        <v>1.0247999999999999</v>
      </c>
      <c r="BJ277" s="3">
        <v>2E-3</v>
      </c>
      <c r="BZ277" s="3">
        <v>2.6301165189999995</v>
      </c>
      <c r="CA277" s="3">
        <v>3.6759748839999999</v>
      </c>
      <c r="CB277" s="5"/>
      <c r="CC277" s="5"/>
      <c r="CE277" s="12" t="s">
        <v>1491</v>
      </c>
      <c r="CO277" s="169">
        <v>27.207599999999999</v>
      </c>
      <c r="CP277" s="169">
        <v>0.71240000000000003</v>
      </c>
      <c r="CQ277" s="169">
        <v>2.1812999999999998</v>
      </c>
      <c r="CR277" s="169"/>
      <c r="CS277" s="169">
        <v>0.86219999999999997</v>
      </c>
      <c r="CT277" s="169"/>
      <c r="CU277" s="169"/>
      <c r="CV277" s="169">
        <v>0</v>
      </c>
      <c r="CW277" s="169">
        <v>20.426100000000002</v>
      </c>
      <c r="CX277" s="169">
        <v>0</v>
      </c>
      <c r="CY277" s="169">
        <v>12.431800000000001</v>
      </c>
      <c r="CZ277" s="169">
        <v>11.736499999999999</v>
      </c>
      <c r="DA277" s="169">
        <v>0.86219999999999997</v>
      </c>
      <c r="DB277" s="169">
        <v>4.9763999999999999</v>
      </c>
      <c r="DC277" s="169">
        <v>0</v>
      </c>
    </row>
    <row r="278" spans="1:107" ht="14.4" x14ac:dyDescent="0.3">
      <c r="A278" s="3" t="s">
        <v>1908</v>
      </c>
      <c r="B278" s="9" t="s">
        <v>1716</v>
      </c>
      <c r="C278" s="9" t="s">
        <v>1724</v>
      </c>
      <c r="D278" s="9" t="s">
        <v>1249</v>
      </c>
      <c r="E278" s="9">
        <v>2012</v>
      </c>
      <c r="F278" s="116">
        <v>6</v>
      </c>
      <c r="G278" s="116">
        <v>4</v>
      </c>
      <c r="I278" s="8">
        <v>0</v>
      </c>
      <c r="J278" s="8">
        <v>20</v>
      </c>
      <c r="K278" s="5" t="s">
        <v>1487</v>
      </c>
      <c r="L278" s="5" t="s">
        <v>798</v>
      </c>
      <c r="N278" s="162" t="s">
        <v>1485</v>
      </c>
      <c r="T278" s="12" t="s">
        <v>1490</v>
      </c>
      <c r="W278" s="3">
        <v>66.611000000000004</v>
      </c>
      <c r="AF278" s="3">
        <v>4.5599999999999996</v>
      </c>
      <c r="AG278" s="11" t="s">
        <v>274</v>
      </c>
      <c r="AK278" s="3">
        <v>0.34</v>
      </c>
      <c r="AQ278" s="3">
        <v>0</v>
      </c>
      <c r="AR278" s="3">
        <v>4.25</v>
      </c>
      <c r="AS278" s="6">
        <v>4.25</v>
      </c>
      <c r="AV278" s="3">
        <v>0.28999999999999998</v>
      </c>
      <c r="AX278" s="168">
        <v>14.655172413793105</v>
      </c>
      <c r="AY278" s="111"/>
      <c r="BB278" s="171">
        <v>-26.287500000000001</v>
      </c>
      <c r="BC278" s="5" t="s">
        <v>1489</v>
      </c>
      <c r="BE278" s="5">
        <v>2020</v>
      </c>
      <c r="BF278" s="3">
        <v>49.6</v>
      </c>
      <c r="BG278" s="3">
        <v>1.8</v>
      </c>
      <c r="BI278" s="3">
        <v>1.0585</v>
      </c>
      <c r="BJ278" s="3">
        <v>1.8E-3</v>
      </c>
      <c r="BZ278" s="3">
        <v>5.69547208</v>
      </c>
      <c r="CA278" s="3">
        <v>4.0609948280000001</v>
      </c>
      <c r="CB278" s="5"/>
      <c r="CC278" s="5"/>
      <c r="CE278" s="12" t="s">
        <v>1491</v>
      </c>
      <c r="CO278" s="169">
        <v>1.5068999999999999</v>
      </c>
      <c r="CP278" s="169">
        <v>0</v>
      </c>
      <c r="CQ278" s="169">
        <v>0</v>
      </c>
      <c r="CR278" s="169"/>
      <c r="CS278" s="169">
        <v>0</v>
      </c>
      <c r="CT278" s="169"/>
      <c r="CU278" s="169"/>
      <c r="CV278" s="169">
        <v>0</v>
      </c>
      <c r="CW278" s="169">
        <v>4.0819000000000001</v>
      </c>
      <c r="CX278" s="169">
        <v>0</v>
      </c>
      <c r="CY278" s="169">
        <v>34.605200000000004</v>
      </c>
      <c r="CZ278" s="169">
        <v>35.3078</v>
      </c>
      <c r="DA278" s="169">
        <v>0</v>
      </c>
      <c r="DB278" s="169">
        <v>3.7564000000000002</v>
      </c>
      <c r="DC278" s="169">
        <v>0</v>
      </c>
    </row>
    <row r="279" spans="1:107" ht="14.4" x14ac:dyDescent="0.3">
      <c r="A279" s="3" t="s">
        <v>1908</v>
      </c>
      <c r="B279" s="9" t="s">
        <v>1716</v>
      </c>
      <c r="C279" s="9" t="s">
        <v>1724</v>
      </c>
      <c r="D279" s="9" t="s">
        <v>1250</v>
      </c>
      <c r="E279" s="9">
        <v>2012</v>
      </c>
      <c r="F279" s="116">
        <v>6</v>
      </c>
      <c r="G279" s="116">
        <v>4</v>
      </c>
      <c r="I279" s="8">
        <v>20</v>
      </c>
      <c r="J279" s="8">
        <v>50</v>
      </c>
      <c r="K279" s="5" t="s">
        <v>1488</v>
      </c>
      <c r="L279" s="5" t="s">
        <v>798</v>
      </c>
      <c r="N279" s="162" t="s">
        <v>1485</v>
      </c>
      <c r="T279" s="12" t="s">
        <v>1490</v>
      </c>
      <c r="W279" s="3">
        <v>76.566000000000003</v>
      </c>
      <c r="AF279" s="3">
        <v>4.5599999999999996</v>
      </c>
      <c r="AG279" s="11" t="s">
        <v>274</v>
      </c>
      <c r="AK279" s="3">
        <v>0.26</v>
      </c>
      <c r="AQ279" s="3">
        <v>0</v>
      </c>
      <c r="AR279" s="3">
        <v>2.427</v>
      </c>
      <c r="AS279" s="6">
        <v>2.427</v>
      </c>
      <c r="AV279" s="3">
        <v>0.16</v>
      </c>
      <c r="AX279" s="168">
        <v>15.168749999999999</v>
      </c>
      <c r="AY279" s="111"/>
      <c r="BB279" s="171">
        <v>-25.694500000000001</v>
      </c>
      <c r="BC279" s="5" t="s">
        <v>1489</v>
      </c>
      <c r="BE279" s="5">
        <v>2020</v>
      </c>
      <c r="BF279" s="3">
        <v>-29.3</v>
      </c>
      <c r="BG279" s="3">
        <v>1.8</v>
      </c>
      <c r="BI279" s="3">
        <v>0.97899999999999998</v>
      </c>
      <c r="BJ279" s="3">
        <v>1.8E-3</v>
      </c>
      <c r="BZ279" s="3">
        <v>5.2050145199999998</v>
      </c>
      <c r="CA279" s="3">
        <v>4.0028256170000001</v>
      </c>
      <c r="CB279" s="5"/>
      <c r="CC279" s="5"/>
      <c r="CE279" s="12" t="s">
        <v>1491</v>
      </c>
      <c r="CO279" s="169">
        <v>2.3875000000000002</v>
      </c>
      <c r="CP279" s="169">
        <v>0.8115</v>
      </c>
      <c r="CQ279" s="169">
        <v>0.60040000000000004</v>
      </c>
      <c r="CR279" s="169"/>
      <c r="CS279" s="169">
        <v>0.89370000000000005</v>
      </c>
      <c r="CT279" s="169"/>
      <c r="CU279" s="169"/>
      <c r="CV279" s="169">
        <v>0</v>
      </c>
      <c r="CW279" s="169">
        <v>3.7719</v>
      </c>
      <c r="CX279" s="169">
        <v>0</v>
      </c>
      <c r="CY279" s="169">
        <v>30.864999999999998</v>
      </c>
      <c r="CZ279" s="169">
        <v>36.419699999999999</v>
      </c>
      <c r="DA279" s="169">
        <v>0.89370000000000005</v>
      </c>
      <c r="DB279" s="169">
        <v>3.9236</v>
      </c>
      <c r="DC279" s="169">
        <v>0</v>
      </c>
    </row>
    <row r="280" spans="1:107" ht="14.4" x14ac:dyDescent="0.3">
      <c r="A280" s="3" t="s">
        <v>1908</v>
      </c>
      <c r="B280" s="9" t="s">
        <v>1716</v>
      </c>
      <c r="C280" s="9" t="s">
        <v>1725</v>
      </c>
      <c r="D280" s="9" t="s">
        <v>1251</v>
      </c>
      <c r="E280" s="9">
        <v>2012</v>
      </c>
      <c r="F280" s="116">
        <v>6</v>
      </c>
      <c r="G280" s="116">
        <v>4</v>
      </c>
      <c r="I280" s="8">
        <v>0</v>
      </c>
      <c r="J280" s="8">
        <v>20</v>
      </c>
      <c r="K280" s="5" t="s">
        <v>1487</v>
      </c>
      <c r="L280" s="5" t="s">
        <v>798</v>
      </c>
      <c r="N280" s="162" t="s">
        <v>1485</v>
      </c>
      <c r="T280" s="12" t="s">
        <v>1490</v>
      </c>
      <c r="W280" s="3">
        <v>40.319000000000003</v>
      </c>
      <c r="AF280" s="3">
        <v>4.32</v>
      </c>
      <c r="AG280" s="11" t="s">
        <v>274</v>
      </c>
      <c r="AK280" s="3">
        <v>0.15</v>
      </c>
      <c r="AQ280" s="3">
        <v>0</v>
      </c>
      <c r="AR280" s="3">
        <v>5.0970000000000004</v>
      </c>
      <c r="AS280" s="6">
        <v>5.0970000000000004</v>
      </c>
      <c r="AV280" s="3">
        <v>0.31</v>
      </c>
      <c r="AX280" s="168">
        <v>16.441935483870971</v>
      </c>
      <c r="AY280" s="111"/>
      <c r="BB280" s="171">
        <v>-26.44</v>
      </c>
      <c r="BC280" s="5" t="s">
        <v>1489</v>
      </c>
      <c r="BE280" s="5">
        <v>2020</v>
      </c>
      <c r="BF280" s="3">
        <v>3.4</v>
      </c>
      <c r="BG280" s="3">
        <v>2.1</v>
      </c>
      <c r="BI280" s="3">
        <v>1.0119</v>
      </c>
      <c r="BJ280" s="3">
        <v>2.0999999999999999E-3</v>
      </c>
      <c r="BZ280" s="3">
        <v>7.7541703850000001</v>
      </c>
      <c r="CA280" s="3">
        <v>5.5007576540000001</v>
      </c>
      <c r="CB280" s="5"/>
      <c r="CC280" s="5"/>
      <c r="CE280" s="12" t="s">
        <v>1491</v>
      </c>
      <c r="CO280" s="169">
        <v>1.5068999999999999</v>
      </c>
      <c r="CP280" s="169">
        <v>0</v>
      </c>
      <c r="CQ280" s="169">
        <v>0</v>
      </c>
      <c r="CR280" s="169"/>
      <c r="CS280" s="169">
        <v>0</v>
      </c>
      <c r="CT280" s="169"/>
      <c r="CU280" s="169"/>
      <c r="CV280" s="169">
        <v>0</v>
      </c>
      <c r="CW280" s="169">
        <v>4.0819000000000001</v>
      </c>
      <c r="CX280" s="169">
        <v>0</v>
      </c>
      <c r="CY280" s="169">
        <v>34.605200000000004</v>
      </c>
      <c r="CZ280" s="169">
        <v>35.3078</v>
      </c>
      <c r="DA280" s="169">
        <v>0</v>
      </c>
      <c r="DB280" s="169">
        <v>3.7564000000000002</v>
      </c>
      <c r="DC280" s="169">
        <v>0</v>
      </c>
    </row>
    <row r="281" spans="1:107" ht="14.4" x14ac:dyDescent="0.3">
      <c r="A281" s="3" t="s">
        <v>1908</v>
      </c>
      <c r="B281" s="9" t="s">
        <v>1716</v>
      </c>
      <c r="C281" s="9" t="s">
        <v>1725</v>
      </c>
      <c r="D281" s="9" t="s">
        <v>1252</v>
      </c>
      <c r="E281" s="9">
        <v>2012</v>
      </c>
      <c r="F281" s="116">
        <v>6</v>
      </c>
      <c r="G281" s="116">
        <v>4</v>
      </c>
      <c r="I281" s="8">
        <v>20</v>
      </c>
      <c r="J281" s="8">
        <v>50</v>
      </c>
      <c r="K281" s="5" t="s">
        <v>1488</v>
      </c>
      <c r="L281" s="5" t="s">
        <v>798</v>
      </c>
      <c r="N281" s="162" t="s">
        <v>1485</v>
      </c>
      <c r="T281" s="12" t="s">
        <v>1490</v>
      </c>
      <c r="W281" s="3">
        <v>45.334000000000003</v>
      </c>
      <c r="AF281" s="3">
        <v>4.5</v>
      </c>
      <c r="AG281" s="11" t="s">
        <v>274</v>
      </c>
      <c r="AK281" s="3">
        <v>0.09</v>
      </c>
      <c r="AQ281" s="3">
        <v>0</v>
      </c>
      <c r="AR281" s="3">
        <v>3.8559999999999999</v>
      </c>
      <c r="AS281" s="6">
        <v>3.8559999999999999</v>
      </c>
      <c r="AV281" s="3">
        <v>0.22</v>
      </c>
      <c r="AX281" s="168">
        <v>17.527272727272727</v>
      </c>
      <c r="AY281" s="111"/>
      <c r="BB281" s="171">
        <v>-26.39</v>
      </c>
      <c r="BC281" s="5" t="s">
        <v>1489</v>
      </c>
      <c r="BE281" s="5">
        <v>2020</v>
      </c>
      <c r="BF281" s="3">
        <v>3.9</v>
      </c>
      <c r="BG281" s="3">
        <v>2.1</v>
      </c>
      <c r="BI281" s="3">
        <v>1.0125</v>
      </c>
      <c r="BJ281" s="3">
        <v>2.0999999999999999E-3</v>
      </c>
      <c r="BZ281" s="3">
        <v>7.5956760550000002</v>
      </c>
      <c r="CA281" s="3">
        <v>5.290639026</v>
      </c>
      <c r="CB281" s="5"/>
      <c r="CC281" s="5"/>
      <c r="CE281" s="12" t="s">
        <v>1491</v>
      </c>
      <c r="CO281" s="169">
        <v>2.3875000000000002</v>
      </c>
      <c r="CP281" s="169">
        <v>0.8115</v>
      </c>
      <c r="CQ281" s="169">
        <v>0.60040000000000004</v>
      </c>
      <c r="CR281" s="169"/>
      <c r="CS281" s="169">
        <v>0.89370000000000005</v>
      </c>
      <c r="CT281" s="169"/>
      <c r="CU281" s="169"/>
      <c r="CV281" s="169">
        <v>0</v>
      </c>
      <c r="CW281" s="169">
        <v>3.7719</v>
      </c>
      <c r="CX281" s="169">
        <v>0</v>
      </c>
      <c r="CY281" s="169">
        <v>30.864999999999998</v>
      </c>
      <c r="CZ281" s="169">
        <v>36.419699999999999</v>
      </c>
      <c r="DA281" s="169">
        <v>0.89370000000000005</v>
      </c>
      <c r="DB281" s="169">
        <v>3.9236</v>
      </c>
      <c r="DC281" s="169">
        <v>0</v>
      </c>
    </row>
    <row r="282" spans="1:107" ht="14.4" x14ac:dyDescent="0.3">
      <c r="A282" s="3" t="s">
        <v>1908</v>
      </c>
      <c r="B282" s="9" t="s">
        <v>1716</v>
      </c>
      <c r="C282" s="9" t="s">
        <v>1726</v>
      </c>
      <c r="D282" s="9" t="s">
        <v>1253</v>
      </c>
      <c r="E282" s="9">
        <v>2012</v>
      </c>
      <c r="F282" s="116">
        <v>6</v>
      </c>
      <c r="G282" s="116">
        <v>4</v>
      </c>
      <c r="I282" s="8">
        <v>0</v>
      </c>
      <c r="J282" s="8">
        <v>20</v>
      </c>
      <c r="K282" s="5" t="s">
        <v>1487</v>
      </c>
      <c r="L282" s="5" t="s">
        <v>798</v>
      </c>
      <c r="N282" s="162" t="s">
        <v>1485</v>
      </c>
      <c r="T282" s="12" t="s">
        <v>1490</v>
      </c>
      <c r="W282" s="3">
        <v>28.535</v>
      </c>
      <c r="AF282" s="3">
        <v>4.04</v>
      </c>
      <c r="AG282" s="11" t="s">
        <v>274</v>
      </c>
      <c r="AK282" s="3">
        <v>0.34</v>
      </c>
      <c r="AQ282" s="3">
        <v>0</v>
      </c>
      <c r="AR282" s="3">
        <v>7.2450000000000001</v>
      </c>
      <c r="AS282" s="6">
        <v>7.2450000000000001</v>
      </c>
      <c r="AV282" s="3">
        <v>0.41</v>
      </c>
      <c r="AX282" s="168">
        <v>17.670731707317074</v>
      </c>
      <c r="AY282" s="111"/>
      <c r="BB282" s="171">
        <v>-26.74</v>
      </c>
      <c r="BC282" s="5" t="s">
        <v>1489</v>
      </c>
      <c r="BE282" s="5">
        <v>2020</v>
      </c>
      <c r="BF282" s="3">
        <v>61.8</v>
      </c>
      <c r="BG282" s="3">
        <v>3.6</v>
      </c>
      <c r="BI282" s="3">
        <v>1.0708</v>
      </c>
      <c r="BJ282" s="3">
        <v>3.5999999999999999E-3</v>
      </c>
      <c r="BZ282" s="3">
        <v>4.5445696519999998</v>
      </c>
      <c r="CA282" s="3">
        <v>2.7489056249999999</v>
      </c>
      <c r="CB282" s="5"/>
      <c r="CC282" s="5"/>
      <c r="CE282" s="12" t="s">
        <v>1491</v>
      </c>
      <c r="CO282" s="169">
        <v>1.5068999999999999</v>
      </c>
      <c r="CP282" s="169">
        <v>0</v>
      </c>
      <c r="CQ282" s="169">
        <v>0</v>
      </c>
      <c r="CR282" s="169"/>
      <c r="CS282" s="169">
        <v>0</v>
      </c>
      <c r="CT282" s="169"/>
      <c r="CU282" s="169"/>
      <c r="CV282" s="169">
        <v>0</v>
      </c>
      <c r="CW282" s="169">
        <v>4.0819000000000001</v>
      </c>
      <c r="CX282" s="169">
        <v>0</v>
      </c>
      <c r="CY282" s="169">
        <v>34.605200000000004</v>
      </c>
      <c r="CZ282" s="169">
        <v>35.3078</v>
      </c>
      <c r="DA282" s="169">
        <v>0</v>
      </c>
      <c r="DB282" s="169">
        <v>3.7564000000000002</v>
      </c>
      <c r="DC282" s="169">
        <v>0</v>
      </c>
    </row>
    <row r="283" spans="1:107" ht="14.4" x14ac:dyDescent="0.3">
      <c r="A283" s="3" t="s">
        <v>1908</v>
      </c>
      <c r="B283" s="9" t="s">
        <v>1716</v>
      </c>
      <c r="C283" s="9" t="s">
        <v>1726</v>
      </c>
      <c r="D283" s="9" t="s">
        <v>1254</v>
      </c>
      <c r="E283" s="9">
        <v>2012</v>
      </c>
      <c r="F283" s="116">
        <v>6</v>
      </c>
      <c r="G283" s="116">
        <v>4</v>
      </c>
      <c r="I283" s="8">
        <v>20</v>
      </c>
      <c r="J283" s="8">
        <v>50</v>
      </c>
      <c r="K283" s="5" t="s">
        <v>1488</v>
      </c>
      <c r="L283" s="5" t="s">
        <v>798</v>
      </c>
      <c r="N283" s="162" t="s">
        <v>1485</v>
      </c>
      <c r="T283" s="12" t="s">
        <v>1490</v>
      </c>
      <c r="W283" s="3">
        <v>29.274000000000001</v>
      </c>
      <c r="AF283" s="3">
        <v>4.53</v>
      </c>
      <c r="AG283" s="11" t="s">
        <v>274</v>
      </c>
      <c r="AK283" s="3">
        <v>0.13</v>
      </c>
      <c r="AQ283" s="3">
        <v>0</v>
      </c>
      <c r="AR283" s="3">
        <v>3.5640000000000001</v>
      </c>
      <c r="AS283" s="6">
        <v>3.5640000000000001</v>
      </c>
      <c r="AV283" s="3">
        <v>0.18</v>
      </c>
      <c r="AX283" s="168">
        <v>19.8</v>
      </c>
      <c r="AY283" s="111"/>
      <c r="BB283" s="171">
        <v>-25.79</v>
      </c>
      <c r="BC283" s="5" t="s">
        <v>1489</v>
      </c>
      <c r="BE283" s="5">
        <v>2020</v>
      </c>
      <c r="BF283" s="3">
        <v>-25.1</v>
      </c>
      <c r="BG283" s="3">
        <v>3.2</v>
      </c>
      <c r="BI283" s="3">
        <v>0.98319999999999996</v>
      </c>
      <c r="BJ283" s="3">
        <v>3.2000000000000002E-3</v>
      </c>
      <c r="BZ283" s="3">
        <v>7.1544816990000006</v>
      </c>
      <c r="CA283" s="3">
        <v>4.4499574229999999</v>
      </c>
      <c r="CB283" s="5"/>
      <c r="CC283" s="5"/>
      <c r="CE283" s="12" t="s">
        <v>1491</v>
      </c>
      <c r="CO283" s="169">
        <v>2.3875000000000002</v>
      </c>
      <c r="CP283" s="169">
        <v>0.8115</v>
      </c>
      <c r="CQ283" s="169">
        <v>0.60040000000000004</v>
      </c>
      <c r="CR283" s="169"/>
      <c r="CS283" s="169">
        <v>0.89370000000000005</v>
      </c>
      <c r="CT283" s="169"/>
      <c r="CU283" s="169"/>
      <c r="CV283" s="169">
        <v>0</v>
      </c>
      <c r="CW283" s="169">
        <v>3.7719</v>
      </c>
      <c r="CX283" s="169">
        <v>0</v>
      </c>
      <c r="CY283" s="169">
        <v>30.864999999999998</v>
      </c>
      <c r="CZ283" s="169">
        <v>36.419699999999999</v>
      </c>
      <c r="DA283" s="169">
        <v>0.89370000000000005</v>
      </c>
      <c r="DB283" s="169">
        <v>3.9236</v>
      </c>
      <c r="DC283" s="169">
        <v>0</v>
      </c>
    </row>
    <row r="284" spans="1:107" ht="14.4" x14ac:dyDescent="0.3">
      <c r="A284" s="3" t="s">
        <v>1908</v>
      </c>
      <c r="B284" s="9" t="s">
        <v>1716</v>
      </c>
      <c r="C284" s="9" t="s">
        <v>1727</v>
      </c>
      <c r="D284" s="9" t="s">
        <v>1255</v>
      </c>
      <c r="E284" s="9">
        <v>2012</v>
      </c>
      <c r="F284" s="116">
        <v>6</v>
      </c>
      <c r="G284" s="116">
        <v>5</v>
      </c>
      <c r="I284" s="8">
        <v>0</v>
      </c>
      <c r="J284" s="8">
        <v>20</v>
      </c>
      <c r="K284" s="5" t="s">
        <v>1487</v>
      </c>
      <c r="L284" s="5" t="s">
        <v>798</v>
      </c>
      <c r="N284" s="162" t="s">
        <v>1485</v>
      </c>
      <c r="T284" s="12" t="s">
        <v>1490</v>
      </c>
      <c r="W284" s="3">
        <v>85.4</v>
      </c>
      <c r="AF284" s="3">
        <v>4.04</v>
      </c>
      <c r="AG284" s="11" t="s">
        <v>274</v>
      </c>
      <c r="AK284" s="3">
        <v>0.15</v>
      </c>
      <c r="AQ284" s="3">
        <v>0</v>
      </c>
      <c r="AR284" s="3">
        <v>4.2309999999999999</v>
      </c>
      <c r="AS284" s="6">
        <v>4.2309999999999999</v>
      </c>
      <c r="AV284" s="3">
        <v>0.28000000000000003</v>
      </c>
      <c r="AX284" s="168">
        <v>15.110714285714284</v>
      </c>
      <c r="AY284" s="111"/>
      <c r="BB284" s="171">
        <v>-25.56</v>
      </c>
      <c r="BC284" s="5" t="s">
        <v>1489</v>
      </c>
      <c r="BE284" s="5">
        <v>2020</v>
      </c>
      <c r="BF284" s="3">
        <v>52.5</v>
      </c>
      <c r="BG284" s="3">
        <v>3.5</v>
      </c>
      <c r="BI284" s="3">
        <v>1.0613999999999999</v>
      </c>
      <c r="BJ284" s="3">
        <v>3.5000000000000001E-3</v>
      </c>
      <c r="BZ284" s="3">
        <v>3.5468425770000001</v>
      </c>
      <c r="CA284" s="3">
        <v>3.3317037940000001</v>
      </c>
      <c r="CB284" s="5"/>
      <c r="CC284" s="5"/>
      <c r="CE284" s="12" t="s">
        <v>1491</v>
      </c>
      <c r="CO284" s="169">
        <v>1.5068999999999999</v>
      </c>
      <c r="CP284" s="169">
        <v>0</v>
      </c>
      <c r="CQ284" s="169">
        <v>0</v>
      </c>
      <c r="CR284" s="169"/>
      <c r="CS284" s="169">
        <v>0</v>
      </c>
      <c r="CT284" s="169"/>
      <c r="CU284" s="169"/>
      <c r="CV284" s="169">
        <v>0</v>
      </c>
      <c r="CW284" s="169">
        <v>4.0819000000000001</v>
      </c>
      <c r="CX284" s="169">
        <v>0</v>
      </c>
      <c r="CY284" s="169">
        <v>34.605200000000004</v>
      </c>
      <c r="CZ284" s="169">
        <v>35.3078</v>
      </c>
      <c r="DA284" s="169">
        <v>0</v>
      </c>
      <c r="DB284" s="169">
        <v>3.7564000000000002</v>
      </c>
      <c r="DC284" s="169">
        <v>0</v>
      </c>
    </row>
    <row r="285" spans="1:107" ht="14.4" x14ac:dyDescent="0.3">
      <c r="A285" s="3" t="s">
        <v>1908</v>
      </c>
      <c r="B285" s="9" t="s">
        <v>1716</v>
      </c>
      <c r="C285" s="9" t="s">
        <v>1727</v>
      </c>
      <c r="D285" s="9" t="s">
        <v>1256</v>
      </c>
      <c r="E285" s="9">
        <v>2012</v>
      </c>
      <c r="F285" s="116">
        <v>6</v>
      </c>
      <c r="G285" s="116">
        <v>5</v>
      </c>
      <c r="I285" s="8">
        <v>20</v>
      </c>
      <c r="J285" s="8">
        <v>50</v>
      </c>
      <c r="K285" s="5" t="s">
        <v>1488</v>
      </c>
      <c r="L285" s="5" t="s">
        <v>798</v>
      </c>
      <c r="N285" s="162" t="s">
        <v>1485</v>
      </c>
      <c r="T285" s="12" t="s">
        <v>1490</v>
      </c>
      <c r="W285" s="3">
        <v>86.096000000000004</v>
      </c>
      <c r="AF285" s="3">
        <v>4.53</v>
      </c>
      <c r="AG285" s="11" t="s">
        <v>274</v>
      </c>
      <c r="AK285" s="3">
        <v>0.16</v>
      </c>
      <c r="AQ285" s="3">
        <v>0</v>
      </c>
      <c r="AR285" s="3">
        <v>2.2949999999999999</v>
      </c>
      <c r="AS285" s="6">
        <v>2.2949999999999999</v>
      </c>
      <c r="AV285" s="3">
        <v>0.15</v>
      </c>
      <c r="AX285" s="168">
        <v>15.3</v>
      </c>
      <c r="AY285" s="111"/>
      <c r="BB285" s="171">
        <v>-25.64</v>
      </c>
      <c r="BC285" s="5" t="s">
        <v>1489</v>
      </c>
      <c r="BE285" s="5">
        <v>2020</v>
      </c>
      <c r="BF285" s="3">
        <v>-42.9</v>
      </c>
      <c r="BG285" s="3">
        <v>2.1</v>
      </c>
      <c r="BI285" s="3">
        <v>0.96530000000000005</v>
      </c>
      <c r="BJ285" s="3">
        <v>2.0999999999999999E-3</v>
      </c>
      <c r="BZ285" s="3">
        <v>2.7419948659999998</v>
      </c>
      <c r="CA285" s="3">
        <v>2.8215019300000002</v>
      </c>
      <c r="CB285" s="5"/>
      <c r="CC285" s="5"/>
      <c r="CE285" s="12" t="s">
        <v>1491</v>
      </c>
      <c r="CO285" s="169">
        <v>2.3875000000000002</v>
      </c>
      <c r="CP285" s="169">
        <v>0.8115</v>
      </c>
      <c r="CQ285" s="169">
        <v>0.60040000000000004</v>
      </c>
      <c r="CR285" s="169"/>
      <c r="CS285" s="169">
        <v>0.89370000000000005</v>
      </c>
      <c r="CT285" s="169"/>
      <c r="CU285" s="169"/>
      <c r="CV285" s="169">
        <v>0</v>
      </c>
      <c r="CW285" s="169">
        <v>3.7719</v>
      </c>
      <c r="CX285" s="169">
        <v>0</v>
      </c>
      <c r="CY285" s="169">
        <v>30.864999999999998</v>
      </c>
      <c r="CZ285" s="169">
        <v>36.419699999999999</v>
      </c>
      <c r="DA285" s="169">
        <v>0.89370000000000005</v>
      </c>
      <c r="DB285" s="169">
        <v>3.9236</v>
      </c>
      <c r="DC285" s="169">
        <v>0</v>
      </c>
    </row>
    <row r="286" spans="1:107" ht="14.4" x14ac:dyDescent="0.3">
      <c r="A286" s="3" t="s">
        <v>1908</v>
      </c>
      <c r="B286" s="9" t="s">
        <v>1717</v>
      </c>
      <c r="C286" s="9" t="s">
        <v>1728</v>
      </c>
      <c r="D286" s="9" t="s">
        <v>1257</v>
      </c>
      <c r="E286" s="9">
        <v>2012</v>
      </c>
      <c r="F286" s="116">
        <v>4</v>
      </c>
      <c r="G286" s="116">
        <v>25</v>
      </c>
      <c r="I286" s="8">
        <v>0</v>
      </c>
      <c r="J286" s="8">
        <v>20</v>
      </c>
      <c r="K286" s="5" t="s">
        <v>1487</v>
      </c>
      <c r="L286" s="5" t="s">
        <v>798</v>
      </c>
      <c r="N286" s="162" t="s">
        <v>1485</v>
      </c>
      <c r="T286" s="12" t="s">
        <v>1490</v>
      </c>
      <c r="W286" s="3">
        <v>55.514000000000003</v>
      </c>
      <c r="AF286" s="3">
        <v>4.8899999999999997</v>
      </c>
      <c r="AG286" s="11" t="s">
        <v>274</v>
      </c>
      <c r="AK286" s="3">
        <v>0.56000000000000005</v>
      </c>
      <c r="AQ286" s="3">
        <v>0</v>
      </c>
      <c r="AR286" s="3">
        <v>3.97</v>
      </c>
      <c r="AS286" s="6">
        <v>3.97</v>
      </c>
      <c r="AV286" s="3">
        <v>0.25</v>
      </c>
      <c r="AX286" s="168">
        <v>15.88</v>
      </c>
      <c r="AY286" s="111"/>
      <c r="BB286" s="171">
        <v>-26.447500000000002</v>
      </c>
      <c r="BC286" s="5" t="s">
        <v>1489</v>
      </c>
      <c r="BE286" s="5">
        <v>2020</v>
      </c>
      <c r="BF286" s="3">
        <v>31.2</v>
      </c>
      <c r="BG286" s="3">
        <v>1.8</v>
      </c>
      <c r="BI286" s="3">
        <v>1.04</v>
      </c>
      <c r="BJ286" s="3">
        <v>1.8E-3</v>
      </c>
      <c r="BZ286" s="3">
        <v>4.0429264199999997</v>
      </c>
      <c r="CA286" s="3">
        <v>2.8814993169999998</v>
      </c>
      <c r="CB286" s="5"/>
      <c r="CC286" s="5"/>
      <c r="CE286" s="12" t="s">
        <v>1491</v>
      </c>
      <c r="CO286" s="169">
        <v>23.757300000000001</v>
      </c>
      <c r="CP286" s="169">
        <v>0.93659999999999999</v>
      </c>
      <c r="CQ286" s="169">
        <v>0.95320000000000005</v>
      </c>
      <c r="CR286" s="169"/>
      <c r="CS286" s="169">
        <v>0.79469999999999996</v>
      </c>
      <c r="CT286" s="169"/>
      <c r="CU286" s="169"/>
      <c r="CV286" s="169">
        <v>0</v>
      </c>
      <c r="CW286" s="169">
        <v>0</v>
      </c>
      <c r="CX286" s="169">
        <v>0</v>
      </c>
      <c r="CY286" s="169">
        <v>17.6767</v>
      </c>
      <c r="CZ286" s="169">
        <v>26.598499999999998</v>
      </c>
      <c r="DA286" s="169">
        <v>0.79469999999999996</v>
      </c>
      <c r="DB286" s="169">
        <v>3.9459</v>
      </c>
      <c r="DC286" s="169">
        <v>0.5343</v>
      </c>
    </row>
    <row r="287" spans="1:107" ht="14.4" x14ac:dyDescent="0.3">
      <c r="A287" s="3" t="s">
        <v>1908</v>
      </c>
      <c r="B287" s="9" t="s">
        <v>1717</v>
      </c>
      <c r="C287" s="9" t="s">
        <v>1728</v>
      </c>
      <c r="D287" s="9" t="s">
        <v>1258</v>
      </c>
      <c r="E287" s="9">
        <v>2012</v>
      </c>
      <c r="F287" s="116">
        <v>4</v>
      </c>
      <c r="G287" s="116">
        <v>25</v>
      </c>
      <c r="I287" s="8">
        <v>20</v>
      </c>
      <c r="J287" s="8">
        <v>50</v>
      </c>
      <c r="K287" s="5" t="s">
        <v>1488</v>
      </c>
      <c r="L287" s="5" t="s">
        <v>798</v>
      </c>
      <c r="N287" s="162" t="s">
        <v>1485</v>
      </c>
      <c r="T287" s="12" t="s">
        <v>1490</v>
      </c>
      <c r="W287" s="3">
        <v>75.078999999999994</v>
      </c>
      <c r="AF287" s="3">
        <v>4.7699999999999996</v>
      </c>
      <c r="AG287" s="11" t="s">
        <v>274</v>
      </c>
      <c r="AK287" s="3">
        <v>0.2</v>
      </c>
      <c r="AQ287" s="3">
        <v>0</v>
      </c>
      <c r="AR287" s="3">
        <v>1.9870000000000001</v>
      </c>
      <c r="AS287" s="6">
        <v>1.9870000000000001</v>
      </c>
      <c r="AV287" s="3">
        <v>0.14000000000000001</v>
      </c>
      <c r="AX287" s="168">
        <v>14.192857142857143</v>
      </c>
      <c r="AY287" s="111"/>
      <c r="BB287" s="171">
        <v>-25.451499999999999</v>
      </c>
      <c r="BC287" s="5" t="s">
        <v>1489</v>
      </c>
      <c r="BE287" s="5">
        <v>2020</v>
      </c>
      <c r="BF287" s="3">
        <v>2</v>
      </c>
      <c r="BG287" s="3">
        <v>1.8</v>
      </c>
      <c r="BI287" s="3">
        <v>1.0105</v>
      </c>
      <c r="BJ287" s="3">
        <v>1.8E-3</v>
      </c>
      <c r="BZ287" s="3">
        <v>1.7165934709999999</v>
      </c>
      <c r="CA287" s="3">
        <v>2.2821978469999999</v>
      </c>
      <c r="CB287" s="5"/>
      <c r="CC287" s="5"/>
      <c r="CE287" s="12" t="s">
        <v>1491</v>
      </c>
      <c r="CO287" s="169">
        <v>25.1966</v>
      </c>
      <c r="CP287" s="169">
        <v>0.86140000000000005</v>
      </c>
      <c r="CQ287" s="169">
        <v>0.54190000000000005</v>
      </c>
      <c r="CR287" s="169"/>
      <c r="CS287" s="169">
        <v>0</v>
      </c>
      <c r="CT287" s="169"/>
      <c r="CU287" s="169"/>
      <c r="CV287" s="169">
        <v>0</v>
      </c>
      <c r="CW287" s="169">
        <v>2.7848000000000002</v>
      </c>
      <c r="CX287" s="169">
        <v>0</v>
      </c>
      <c r="CY287" s="169">
        <v>20.427700000000002</v>
      </c>
      <c r="CZ287" s="169">
        <v>24.695700000000002</v>
      </c>
      <c r="DA287" s="169">
        <v>0</v>
      </c>
      <c r="DB287" s="169">
        <v>6.9935999999999998</v>
      </c>
      <c r="DC287" s="169">
        <v>0</v>
      </c>
    </row>
    <row r="288" spans="1:107" ht="14.4" x14ac:dyDescent="0.3">
      <c r="A288" s="3" t="s">
        <v>1908</v>
      </c>
      <c r="B288" s="9" t="s">
        <v>1717</v>
      </c>
      <c r="C288" s="9" t="s">
        <v>1729</v>
      </c>
      <c r="D288" s="9" t="s">
        <v>1259</v>
      </c>
      <c r="E288" s="9">
        <v>2012</v>
      </c>
      <c r="F288" s="116">
        <v>4</v>
      </c>
      <c r="G288" s="116">
        <v>24</v>
      </c>
      <c r="I288" s="8">
        <v>0</v>
      </c>
      <c r="J288" s="8">
        <v>20</v>
      </c>
      <c r="K288" s="5" t="s">
        <v>1487</v>
      </c>
      <c r="L288" s="5" t="s">
        <v>798</v>
      </c>
      <c r="N288" s="162" t="s">
        <v>1485</v>
      </c>
      <c r="T288" s="12" t="s">
        <v>1490</v>
      </c>
      <c r="W288" s="3">
        <v>64.471000000000004</v>
      </c>
      <c r="AF288" s="3">
        <v>4.4000000000000004</v>
      </c>
      <c r="AG288" s="11" t="s">
        <v>274</v>
      </c>
      <c r="AK288" s="3">
        <v>0.19</v>
      </c>
      <c r="AQ288" s="3">
        <v>0</v>
      </c>
      <c r="AR288" s="3">
        <v>4.9820000000000002</v>
      </c>
      <c r="AS288" s="6">
        <v>4.9820000000000002</v>
      </c>
      <c r="AV288" s="3">
        <v>0.35</v>
      </c>
      <c r="AX288" s="168">
        <v>14.234285714285717</v>
      </c>
      <c r="AY288" s="111"/>
      <c r="BB288" s="171">
        <v>-26.02</v>
      </c>
      <c r="BC288" s="5" t="s">
        <v>1489</v>
      </c>
      <c r="BE288" s="5">
        <v>2020</v>
      </c>
      <c r="BF288" s="3">
        <v>46</v>
      </c>
      <c r="BG288" s="3">
        <v>3.6</v>
      </c>
      <c r="BI288" s="3">
        <v>1.0548999999999999</v>
      </c>
      <c r="BJ288" s="3">
        <v>3.5999999999999999E-3</v>
      </c>
      <c r="BZ288" s="3">
        <v>4.9004723989999999</v>
      </c>
      <c r="CA288" s="3">
        <v>4.1718525619999998</v>
      </c>
      <c r="CB288" s="5"/>
      <c r="CC288" s="5"/>
      <c r="CE288" s="12" t="s">
        <v>1491</v>
      </c>
      <c r="CO288" s="169">
        <v>23.757300000000001</v>
      </c>
      <c r="CP288" s="169">
        <v>0.93659999999999999</v>
      </c>
      <c r="CQ288" s="169">
        <v>0.95320000000000005</v>
      </c>
      <c r="CR288" s="169"/>
      <c r="CS288" s="169">
        <v>0.79469999999999996</v>
      </c>
      <c r="CT288" s="169"/>
      <c r="CU288" s="169"/>
      <c r="CV288" s="169">
        <v>0</v>
      </c>
      <c r="CW288" s="169">
        <v>0</v>
      </c>
      <c r="CX288" s="169">
        <v>0</v>
      </c>
      <c r="CY288" s="169">
        <v>17.6767</v>
      </c>
      <c r="CZ288" s="169">
        <v>26.598499999999998</v>
      </c>
      <c r="DA288" s="169">
        <v>0.79469999999999996</v>
      </c>
      <c r="DB288" s="169">
        <v>3.9459</v>
      </c>
      <c r="DC288" s="169">
        <v>0.5343</v>
      </c>
    </row>
    <row r="289" spans="1:107" ht="14.4" x14ac:dyDescent="0.3">
      <c r="A289" s="3" t="s">
        <v>1908</v>
      </c>
      <c r="B289" s="9" t="s">
        <v>1717</v>
      </c>
      <c r="C289" s="9" t="s">
        <v>1729</v>
      </c>
      <c r="D289" s="9" t="s">
        <v>1260</v>
      </c>
      <c r="E289" s="9">
        <v>2012</v>
      </c>
      <c r="F289" s="116">
        <v>4</v>
      </c>
      <c r="G289" s="116">
        <v>24</v>
      </c>
      <c r="I289" s="8">
        <v>20</v>
      </c>
      <c r="J289" s="8">
        <v>50</v>
      </c>
      <c r="K289" s="5" t="s">
        <v>1488</v>
      </c>
      <c r="L289" s="5" t="s">
        <v>798</v>
      </c>
      <c r="N289" s="162" t="s">
        <v>1485</v>
      </c>
      <c r="T289" s="12" t="s">
        <v>1490</v>
      </c>
      <c r="W289" s="3">
        <v>72.647999999999996</v>
      </c>
      <c r="AF289" s="3">
        <v>4.43</v>
      </c>
      <c r="AG289" s="11" t="s">
        <v>274</v>
      </c>
      <c r="AK289" s="3">
        <v>0.11</v>
      </c>
      <c r="AQ289" s="3">
        <v>0</v>
      </c>
      <c r="AR289" s="3">
        <v>2.6139999999999999</v>
      </c>
      <c r="AS289" s="6">
        <v>2.6139999999999999</v>
      </c>
      <c r="AV289" s="3">
        <v>0.18</v>
      </c>
      <c r="AX289" s="168">
        <v>14.522222222222222</v>
      </c>
      <c r="AY289" s="111"/>
      <c r="BB289" s="171">
        <v>-25.69</v>
      </c>
      <c r="BC289" s="5" t="s">
        <v>1489</v>
      </c>
      <c r="BE289" s="5">
        <v>2020</v>
      </c>
      <c r="BF289" s="3">
        <v>-39.299999999999997</v>
      </c>
      <c r="BG289" s="3">
        <v>2.2999999999999998</v>
      </c>
      <c r="BI289" s="3">
        <v>0.96889999999999998</v>
      </c>
      <c r="BJ289" s="3">
        <v>2.3E-3</v>
      </c>
      <c r="BZ289" s="3">
        <v>4.7260354069999995</v>
      </c>
      <c r="CA289" s="3">
        <v>3.9597861629999995</v>
      </c>
      <c r="CB289" s="5"/>
      <c r="CC289" s="5"/>
      <c r="CE289" s="12" t="s">
        <v>1491</v>
      </c>
      <c r="CO289" s="169">
        <v>25.1966</v>
      </c>
      <c r="CP289" s="169">
        <v>0.86140000000000005</v>
      </c>
      <c r="CQ289" s="169">
        <v>0.54190000000000005</v>
      </c>
      <c r="CR289" s="169"/>
      <c r="CS289" s="169">
        <v>0</v>
      </c>
      <c r="CT289" s="169"/>
      <c r="CU289" s="169"/>
      <c r="CV289" s="169">
        <v>0</v>
      </c>
      <c r="CW289" s="169">
        <v>2.7848000000000002</v>
      </c>
      <c r="CX289" s="169">
        <v>0</v>
      </c>
      <c r="CY289" s="169">
        <v>20.427700000000002</v>
      </c>
      <c r="CZ289" s="169">
        <v>24.695700000000002</v>
      </c>
      <c r="DA289" s="169">
        <v>0</v>
      </c>
      <c r="DB289" s="169">
        <v>6.9935999999999998</v>
      </c>
      <c r="DC289" s="169">
        <v>0</v>
      </c>
    </row>
    <row r="290" spans="1:107" ht="14.4" x14ac:dyDescent="0.3">
      <c r="A290" s="3" t="s">
        <v>1908</v>
      </c>
      <c r="B290" s="9" t="s">
        <v>1718</v>
      </c>
      <c r="C290" s="9" t="s">
        <v>1732</v>
      </c>
      <c r="D290" s="9" t="s">
        <v>1261</v>
      </c>
      <c r="E290" s="9">
        <v>2012</v>
      </c>
      <c r="F290" s="116">
        <v>5</v>
      </c>
      <c r="G290" s="116">
        <v>16</v>
      </c>
      <c r="I290" s="8">
        <v>0</v>
      </c>
      <c r="J290" s="8">
        <v>20</v>
      </c>
      <c r="K290" s="5" t="s">
        <v>1487</v>
      </c>
      <c r="L290" s="5" t="s">
        <v>798</v>
      </c>
      <c r="N290" s="162" t="s">
        <v>1485</v>
      </c>
      <c r="T290" s="12" t="s">
        <v>1490</v>
      </c>
      <c r="W290" s="3">
        <v>77.632999999999996</v>
      </c>
      <c r="AF290" s="3">
        <v>4.57</v>
      </c>
      <c r="AG290" s="11" t="s">
        <v>274</v>
      </c>
      <c r="AK290" s="3">
        <v>0.13</v>
      </c>
      <c r="AQ290" s="3">
        <v>0</v>
      </c>
      <c r="AR290" s="3">
        <v>3.629</v>
      </c>
      <c r="AS290" s="6">
        <v>3.629</v>
      </c>
      <c r="AV290" s="3">
        <v>0.24</v>
      </c>
      <c r="AX290" s="168">
        <v>15.120833333333334</v>
      </c>
      <c r="AY290" s="111"/>
      <c r="BB290" s="171"/>
      <c r="BC290" s="5"/>
      <c r="BE290" s="5">
        <v>2020</v>
      </c>
      <c r="BF290" s="3">
        <v>38.299999999999997</v>
      </c>
      <c r="BG290" s="3">
        <v>5.8</v>
      </c>
      <c r="BI290" s="3">
        <v>1.0470999999999999</v>
      </c>
      <c r="BJ290" s="3">
        <v>5.7999999999999996E-3</v>
      </c>
      <c r="BZ290" s="3">
        <v>5.6826241060000005</v>
      </c>
      <c r="CA290" s="3">
        <v>2.6717334109999999</v>
      </c>
      <c r="CB290" s="5"/>
      <c r="CC290" s="5"/>
      <c r="CE290" s="12" t="s">
        <v>1491</v>
      </c>
      <c r="CO290" s="169">
        <v>7.5076999999999998</v>
      </c>
      <c r="CP290" s="169">
        <v>0.82169999999999999</v>
      </c>
      <c r="CQ290" s="169">
        <v>0.96009999999999995</v>
      </c>
      <c r="CR290" s="169"/>
      <c r="CS290" s="169">
        <v>1.4498</v>
      </c>
      <c r="CT290" s="169"/>
      <c r="CU290" s="169"/>
      <c r="CV290" s="169">
        <v>0</v>
      </c>
      <c r="CW290" s="169">
        <v>5.1929999999999996</v>
      </c>
      <c r="CX290" s="169">
        <v>0</v>
      </c>
      <c r="CY290" s="169">
        <v>8.2695000000000007</v>
      </c>
      <c r="CZ290" s="169">
        <v>36.023000000000003</v>
      </c>
      <c r="DA290" s="169">
        <v>1.4498</v>
      </c>
      <c r="DB290" s="169">
        <v>0</v>
      </c>
      <c r="DC290" s="169">
        <v>0</v>
      </c>
    </row>
    <row r="291" spans="1:107" ht="14.4" x14ac:dyDescent="0.3">
      <c r="A291" s="3" t="s">
        <v>1908</v>
      </c>
      <c r="B291" s="9" t="s">
        <v>1718</v>
      </c>
      <c r="C291" s="9" t="s">
        <v>1732</v>
      </c>
      <c r="D291" s="9" t="s">
        <v>1262</v>
      </c>
      <c r="E291" s="9">
        <v>2012</v>
      </c>
      <c r="F291" s="116">
        <v>5</v>
      </c>
      <c r="G291" s="116">
        <v>16</v>
      </c>
      <c r="I291" s="8">
        <v>20</v>
      </c>
      <c r="J291" s="8">
        <v>50</v>
      </c>
      <c r="K291" s="5" t="s">
        <v>1488</v>
      </c>
      <c r="L291" s="5" t="s">
        <v>798</v>
      </c>
      <c r="N291" s="162" t="s">
        <v>1485</v>
      </c>
      <c r="T291" s="12" t="s">
        <v>1490</v>
      </c>
      <c r="W291" s="3">
        <v>94.102000000000004</v>
      </c>
      <c r="AF291" s="3">
        <v>4.45</v>
      </c>
      <c r="AG291" s="11" t="s">
        <v>274</v>
      </c>
      <c r="AK291" s="3">
        <v>7.0000000000000007E-2</v>
      </c>
      <c r="AQ291" s="3">
        <v>0</v>
      </c>
      <c r="AR291" s="3">
        <v>2.306</v>
      </c>
      <c r="AS291" s="6">
        <v>2.306</v>
      </c>
      <c r="AV291" s="3">
        <v>0.15</v>
      </c>
      <c r="AX291" s="168">
        <v>15.373333333333335</v>
      </c>
      <c r="AY291" s="111"/>
      <c r="BB291" s="171"/>
      <c r="BC291" s="5"/>
      <c r="BE291" s="5">
        <v>2020</v>
      </c>
      <c r="BF291" s="3">
        <v>-51.4</v>
      </c>
      <c r="BG291" s="3">
        <v>6.4</v>
      </c>
      <c r="BI291" s="3">
        <v>0.95669999999999999</v>
      </c>
      <c r="BJ291" s="3">
        <v>6.4000000000000003E-3</v>
      </c>
      <c r="BZ291" s="3">
        <v>5.7613966240000005</v>
      </c>
      <c r="CA291" s="3">
        <v>2.5017314470000001</v>
      </c>
      <c r="CB291" s="5"/>
      <c r="CC291" s="5"/>
      <c r="CE291" s="12" t="s">
        <v>1491</v>
      </c>
      <c r="CO291" s="169">
        <v>8.9529999999999994</v>
      </c>
      <c r="CP291" s="169">
        <v>0.80169999999999997</v>
      </c>
      <c r="CQ291" s="169">
        <v>1.0929</v>
      </c>
      <c r="CR291" s="169"/>
      <c r="CS291" s="169">
        <v>0.98029999999999995</v>
      </c>
      <c r="CT291" s="169"/>
      <c r="CU291" s="169"/>
      <c r="CV291" s="169">
        <v>0</v>
      </c>
      <c r="CW291" s="169">
        <v>6.6669</v>
      </c>
      <c r="CX291" s="169">
        <v>0</v>
      </c>
      <c r="CY291" s="169">
        <v>8.2406000000000006</v>
      </c>
      <c r="CZ291" s="169">
        <v>37.928900000000006</v>
      </c>
      <c r="DA291" s="169">
        <v>0.98029999999999995</v>
      </c>
      <c r="DB291" s="169">
        <v>0</v>
      </c>
      <c r="DC291" s="169">
        <v>0</v>
      </c>
    </row>
    <row r="292" spans="1:107" ht="14.4" x14ac:dyDescent="0.3">
      <c r="A292" s="3" t="s">
        <v>1908</v>
      </c>
      <c r="B292" s="9" t="s">
        <v>1718</v>
      </c>
      <c r="C292" s="9" t="s">
        <v>1733</v>
      </c>
      <c r="D292" s="9" t="s">
        <v>1263</v>
      </c>
      <c r="E292" s="9">
        <v>2012</v>
      </c>
      <c r="F292" s="116">
        <v>5</v>
      </c>
      <c r="G292" s="116">
        <v>15</v>
      </c>
      <c r="I292" s="8">
        <v>0</v>
      </c>
      <c r="J292" s="8">
        <v>20</v>
      </c>
      <c r="K292" s="5" t="s">
        <v>1487</v>
      </c>
      <c r="L292" s="5" t="s">
        <v>798</v>
      </c>
      <c r="N292" s="162" t="s">
        <v>1485</v>
      </c>
      <c r="T292" s="12" t="s">
        <v>1490</v>
      </c>
      <c r="W292" s="3">
        <v>88.614999999999995</v>
      </c>
      <c r="AF292" s="3">
        <v>4.2300000000000004</v>
      </c>
      <c r="AG292" s="11" t="s">
        <v>274</v>
      </c>
      <c r="AK292" s="3">
        <v>0.38</v>
      </c>
      <c r="AQ292" s="3">
        <v>0</v>
      </c>
      <c r="AR292" s="3">
        <v>3.9430000000000001</v>
      </c>
      <c r="AS292" s="6">
        <v>3.9430000000000001</v>
      </c>
      <c r="AV292" s="3">
        <v>0.26</v>
      </c>
      <c r="AX292" s="168">
        <v>15.165384615384616</v>
      </c>
      <c r="AY292" s="111"/>
      <c r="BB292" s="171">
        <v>-25.72</v>
      </c>
      <c r="BC292" s="5" t="s">
        <v>1489</v>
      </c>
      <c r="BE292" s="5">
        <v>2020</v>
      </c>
      <c r="BF292" s="3">
        <v>34.9</v>
      </c>
      <c r="BG292" s="3">
        <v>1.8</v>
      </c>
      <c r="BI292" s="3">
        <v>1.0438000000000001</v>
      </c>
      <c r="BJ292" s="3">
        <v>1.8E-3</v>
      </c>
      <c r="BZ292" s="3">
        <v>5.0527003319999997</v>
      </c>
      <c r="CA292" s="3">
        <v>3.061421191</v>
      </c>
      <c r="CB292" s="5"/>
      <c r="CC292" s="5"/>
      <c r="CE292" s="12" t="s">
        <v>1491</v>
      </c>
      <c r="CO292" s="169">
        <v>7.5076999999999998</v>
      </c>
      <c r="CP292" s="169">
        <v>0.82169999999999999</v>
      </c>
      <c r="CQ292" s="169">
        <v>0.96009999999999995</v>
      </c>
      <c r="CR292" s="169"/>
      <c r="CS292" s="169">
        <v>1.4498</v>
      </c>
      <c r="CT292" s="169"/>
      <c r="CU292" s="169"/>
      <c r="CV292" s="169">
        <v>0</v>
      </c>
      <c r="CW292" s="169">
        <v>5.1929999999999996</v>
      </c>
      <c r="CX292" s="169">
        <v>0</v>
      </c>
      <c r="CY292" s="169">
        <v>8.2695000000000007</v>
      </c>
      <c r="CZ292" s="169">
        <v>36.023000000000003</v>
      </c>
      <c r="DA292" s="169">
        <v>1.4498</v>
      </c>
      <c r="DB292" s="169">
        <v>0</v>
      </c>
      <c r="DC292" s="169">
        <v>0</v>
      </c>
    </row>
    <row r="293" spans="1:107" ht="14.4" x14ac:dyDescent="0.3">
      <c r="A293" s="3" t="s">
        <v>1908</v>
      </c>
      <c r="B293" s="9" t="s">
        <v>1718</v>
      </c>
      <c r="C293" s="9" t="s">
        <v>1733</v>
      </c>
      <c r="D293" s="9" t="s">
        <v>1264</v>
      </c>
      <c r="E293" s="9">
        <v>2012</v>
      </c>
      <c r="F293" s="116">
        <v>5</v>
      </c>
      <c r="G293" s="116">
        <v>15</v>
      </c>
      <c r="I293" s="8">
        <v>20</v>
      </c>
      <c r="J293" s="8">
        <v>50</v>
      </c>
      <c r="K293" s="5" t="s">
        <v>1488</v>
      </c>
      <c r="L293" s="5" t="s">
        <v>798</v>
      </c>
      <c r="N293" s="162" t="s">
        <v>1485</v>
      </c>
      <c r="T293" s="12" t="s">
        <v>1490</v>
      </c>
      <c r="W293" s="3">
        <v>87.299000000000007</v>
      </c>
      <c r="AF293" s="3">
        <v>4.28</v>
      </c>
      <c r="AG293" s="11" t="s">
        <v>274</v>
      </c>
      <c r="AK293" s="3">
        <v>0.3</v>
      </c>
      <c r="AQ293" s="3">
        <v>0</v>
      </c>
      <c r="AR293" s="3">
        <v>2.4279999999999999</v>
      </c>
      <c r="AS293" s="6">
        <v>2.4279999999999999</v>
      </c>
      <c r="AV293" s="3">
        <v>0.17</v>
      </c>
      <c r="AX293" s="168">
        <v>14.28235294117647</v>
      </c>
      <c r="AY293" s="111"/>
      <c r="BB293" s="171">
        <v>-25.53</v>
      </c>
      <c r="BC293" s="5" t="s">
        <v>1489</v>
      </c>
      <c r="BE293" s="5">
        <v>2020</v>
      </c>
      <c r="BF293" s="3">
        <v>-24.7</v>
      </c>
      <c r="BG293" s="3">
        <v>1.6</v>
      </c>
      <c r="BI293" s="3">
        <v>0.98360000000000003</v>
      </c>
      <c r="BJ293" s="3">
        <v>1.6000000000000001E-3</v>
      </c>
      <c r="BZ293" s="3">
        <v>3.9052432710000002</v>
      </c>
      <c r="CA293" s="3">
        <v>3.0040275950000002</v>
      </c>
      <c r="CB293" s="5"/>
      <c r="CC293" s="5"/>
      <c r="CE293" s="12" t="s">
        <v>1491</v>
      </c>
      <c r="CO293" s="169">
        <v>8.9529999999999994</v>
      </c>
      <c r="CP293" s="169">
        <v>0.80169999999999997</v>
      </c>
      <c r="CQ293" s="169">
        <v>1.0929</v>
      </c>
      <c r="CR293" s="169"/>
      <c r="CS293" s="169">
        <v>0.98029999999999995</v>
      </c>
      <c r="CT293" s="169"/>
      <c r="CU293" s="169"/>
      <c r="CV293" s="169">
        <v>0</v>
      </c>
      <c r="CW293" s="169">
        <v>6.6669</v>
      </c>
      <c r="CX293" s="169">
        <v>0</v>
      </c>
      <c r="CY293" s="169">
        <v>8.2406000000000006</v>
      </c>
      <c r="CZ293" s="169">
        <v>37.928900000000006</v>
      </c>
      <c r="DA293" s="169">
        <v>0.98029999999999995</v>
      </c>
      <c r="DB293" s="169">
        <v>0</v>
      </c>
      <c r="DC293" s="169">
        <v>0</v>
      </c>
    </row>
    <row r="294" spans="1:107" ht="14.4" x14ac:dyDescent="0.3">
      <c r="A294" s="3" t="s">
        <v>1908</v>
      </c>
      <c r="B294" s="9" t="s">
        <v>1718</v>
      </c>
      <c r="C294" s="9" t="s">
        <v>1734</v>
      </c>
      <c r="D294" s="9" t="s">
        <v>1265</v>
      </c>
      <c r="E294" s="9">
        <v>2012</v>
      </c>
      <c r="F294" s="116">
        <v>5</v>
      </c>
      <c r="G294" s="116">
        <v>16</v>
      </c>
      <c r="I294" s="8">
        <v>0</v>
      </c>
      <c r="J294" s="8">
        <v>20</v>
      </c>
      <c r="K294" s="5" t="s">
        <v>1487</v>
      </c>
      <c r="L294" s="5" t="s">
        <v>798</v>
      </c>
      <c r="N294" s="162" t="s">
        <v>1485</v>
      </c>
      <c r="T294" s="12" t="s">
        <v>1490</v>
      </c>
      <c r="W294" s="3">
        <v>76.671000000000006</v>
      </c>
      <c r="AF294" s="3">
        <v>4.57</v>
      </c>
      <c r="AG294" s="11" t="s">
        <v>274</v>
      </c>
      <c r="AK294" s="3">
        <v>0.27</v>
      </c>
      <c r="AQ294" s="3">
        <v>0</v>
      </c>
      <c r="AR294" s="3">
        <v>3.8929999999999998</v>
      </c>
      <c r="AS294" s="6">
        <v>3.8929999999999998</v>
      </c>
      <c r="AV294" s="3">
        <v>0.24</v>
      </c>
      <c r="AX294" s="168">
        <v>16.220833333333331</v>
      </c>
      <c r="AY294" s="111"/>
      <c r="BB294" s="171">
        <v>-25.71</v>
      </c>
      <c r="BC294" s="5" t="s">
        <v>1489</v>
      </c>
      <c r="BE294" s="5">
        <v>2020</v>
      </c>
      <c r="BF294" s="3">
        <v>18.2</v>
      </c>
      <c r="BG294" s="3">
        <v>1.7</v>
      </c>
      <c r="BI294" s="3">
        <v>1.0267999999999999</v>
      </c>
      <c r="BJ294" s="3">
        <v>1.6999999999999999E-3</v>
      </c>
      <c r="BZ294" s="3">
        <v>5.1187482520000005</v>
      </c>
      <c r="CA294" s="3">
        <v>3.1216496989999998</v>
      </c>
      <c r="CB294" s="5"/>
      <c r="CC294" s="5"/>
      <c r="CE294" s="12" t="s">
        <v>1491</v>
      </c>
      <c r="CO294" s="169">
        <v>7.5076999999999998</v>
      </c>
      <c r="CP294" s="169">
        <v>0.82169999999999999</v>
      </c>
      <c r="CQ294" s="169">
        <v>0.96009999999999995</v>
      </c>
      <c r="CR294" s="169"/>
      <c r="CS294" s="169">
        <v>1.4498</v>
      </c>
      <c r="CT294" s="169"/>
      <c r="CU294" s="169"/>
      <c r="CV294" s="169">
        <v>0</v>
      </c>
      <c r="CW294" s="169">
        <v>5.1929999999999996</v>
      </c>
      <c r="CX294" s="169">
        <v>0</v>
      </c>
      <c r="CY294" s="169">
        <v>8.2695000000000007</v>
      </c>
      <c r="CZ294" s="169">
        <v>36.023000000000003</v>
      </c>
      <c r="DA294" s="169">
        <v>1.4498</v>
      </c>
      <c r="DB294" s="169">
        <v>0</v>
      </c>
      <c r="DC294" s="169">
        <v>0</v>
      </c>
    </row>
    <row r="295" spans="1:107" ht="14.4" x14ac:dyDescent="0.3">
      <c r="A295" s="3" t="s">
        <v>1908</v>
      </c>
      <c r="B295" s="9" t="s">
        <v>1718</v>
      </c>
      <c r="C295" s="9" t="s">
        <v>1734</v>
      </c>
      <c r="D295" s="9" t="s">
        <v>1266</v>
      </c>
      <c r="E295" s="9">
        <v>2012</v>
      </c>
      <c r="F295" s="116">
        <v>5</v>
      </c>
      <c r="G295" s="116">
        <v>16</v>
      </c>
      <c r="I295" s="8">
        <v>20</v>
      </c>
      <c r="J295" s="8">
        <v>50</v>
      </c>
      <c r="K295" s="5" t="s">
        <v>1488</v>
      </c>
      <c r="L295" s="5" t="s">
        <v>798</v>
      </c>
      <c r="N295" s="162" t="s">
        <v>1485</v>
      </c>
      <c r="T295" s="12" t="s">
        <v>1490</v>
      </c>
      <c r="W295" s="3">
        <v>80.113</v>
      </c>
      <c r="AF295" s="3">
        <v>4.41</v>
      </c>
      <c r="AG295" s="11" t="s">
        <v>274</v>
      </c>
      <c r="AK295" s="3">
        <v>0.28000000000000003</v>
      </c>
      <c r="AQ295" s="3">
        <v>0</v>
      </c>
      <c r="AR295" s="3">
        <v>3.4470000000000001</v>
      </c>
      <c r="AS295" s="6">
        <v>3.4470000000000001</v>
      </c>
      <c r="AV295" s="3">
        <v>0.22</v>
      </c>
      <c r="AX295" s="168">
        <v>15.668181818181818</v>
      </c>
      <c r="AY295" s="111"/>
      <c r="BB295" s="171">
        <v>-26.09</v>
      </c>
      <c r="BC295" s="5" t="s">
        <v>1489</v>
      </c>
      <c r="BE295" s="5">
        <v>2020</v>
      </c>
      <c r="BF295" s="3">
        <v>43.9</v>
      </c>
      <c r="BG295" s="3">
        <v>1.6</v>
      </c>
      <c r="BI295" s="3">
        <v>1.0528</v>
      </c>
      <c r="BJ295" s="3">
        <v>1.6000000000000001E-3</v>
      </c>
      <c r="BZ295" s="3">
        <v>6.288045747</v>
      </c>
      <c r="CA295" s="3">
        <v>2.7078278309999999</v>
      </c>
      <c r="CB295" s="5"/>
      <c r="CC295" s="5"/>
      <c r="CE295" s="12" t="s">
        <v>1491</v>
      </c>
      <c r="CO295" s="169">
        <v>8.9529999999999994</v>
      </c>
      <c r="CP295" s="169">
        <v>0.80169999999999997</v>
      </c>
      <c r="CQ295" s="169">
        <v>1.0929</v>
      </c>
      <c r="CR295" s="169"/>
      <c r="CS295" s="169">
        <v>0.98029999999999995</v>
      </c>
      <c r="CT295" s="169"/>
      <c r="CU295" s="169"/>
      <c r="CV295" s="169">
        <v>0</v>
      </c>
      <c r="CW295" s="169">
        <v>6.6669</v>
      </c>
      <c r="CX295" s="169">
        <v>0</v>
      </c>
      <c r="CY295" s="169">
        <v>8.2406000000000006</v>
      </c>
      <c r="CZ295" s="169">
        <v>37.928900000000006</v>
      </c>
      <c r="DA295" s="169">
        <v>0.98029999999999995</v>
      </c>
      <c r="DB295" s="169">
        <v>0</v>
      </c>
      <c r="DC295" s="169">
        <v>0</v>
      </c>
    </row>
    <row r="296" spans="1:107" ht="14.4" x14ac:dyDescent="0.3">
      <c r="A296" s="3" t="s">
        <v>1908</v>
      </c>
      <c r="B296" s="9" t="s">
        <v>1718</v>
      </c>
      <c r="C296" s="9" t="s">
        <v>1735</v>
      </c>
      <c r="D296" s="9" t="s">
        <v>1267</v>
      </c>
      <c r="E296" s="9">
        <v>2012</v>
      </c>
      <c r="F296" s="116">
        <v>5</v>
      </c>
      <c r="G296" s="116">
        <v>15</v>
      </c>
      <c r="I296" s="8">
        <v>0</v>
      </c>
      <c r="J296" s="8">
        <v>20</v>
      </c>
      <c r="K296" s="5" t="s">
        <v>1487</v>
      </c>
      <c r="L296" s="5" t="s">
        <v>798</v>
      </c>
      <c r="N296" s="162" t="s">
        <v>1485</v>
      </c>
      <c r="T296" s="12" t="s">
        <v>1490</v>
      </c>
      <c r="W296" s="3">
        <v>81.447000000000003</v>
      </c>
      <c r="AF296" s="3">
        <v>4.37</v>
      </c>
      <c r="AG296" s="11" t="s">
        <v>274</v>
      </c>
      <c r="AK296" s="3">
        <v>0.79</v>
      </c>
      <c r="AQ296" s="3">
        <v>0</v>
      </c>
      <c r="AR296" s="3">
        <v>3.4340000000000002</v>
      </c>
      <c r="AS296" s="6">
        <v>3.4340000000000002</v>
      </c>
      <c r="AV296" s="3">
        <v>0.22</v>
      </c>
      <c r="AX296" s="168">
        <v>15.609090909090909</v>
      </c>
      <c r="AY296" s="111"/>
      <c r="BB296" s="171">
        <v>-26.39</v>
      </c>
      <c r="BC296" s="5" t="s">
        <v>1489</v>
      </c>
      <c r="BE296" s="5">
        <v>2020</v>
      </c>
      <c r="BF296" s="3">
        <v>48.1</v>
      </c>
      <c r="BG296" s="3">
        <v>1.9</v>
      </c>
      <c r="BI296" s="3">
        <v>1.0569999999999999</v>
      </c>
      <c r="BJ296" s="3">
        <v>1.9E-3</v>
      </c>
      <c r="BZ296" s="3">
        <v>4.2037624390000001</v>
      </c>
      <c r="CA296" s="3">
        <v>2.8048393310000002</v>
      </c>
      <c r="CB296" s="5"/>
      <c r="CC296" s="5"/>
      <c r="CE296" s="12" t="s">
        <v>1491</v>
      </c>
      <c r="CO296" s="169">
        <v>7.5076999999999998</v>
      </c>
      <c r="CP296" s="169">
        <v>0.82169999999999999</v>
      </c>
      <c r="CQ296" s="169">
        <v>0.96009999999999995</v>
      </c>
      <c r="CR296" s="169"/>
      <c r="CS296" s="169">
        <v>1.4498</v>
      </c>
      <c r="CT296" s="169"/>
      <c r="CU296" s="169"/>
      <c r="CV296" s="169">
        <v>0</v>
      </c>
      <c r="CW296" s="169">
        <v>5.1929999999999996</v>
      </c>
      <c r="CX296" s="169">
        <v>0</v>
      </c>
      <c r="CY296" s="169">
        <v>8.2695000000000007</v>
      </c>
      <c r="CZ296" s="169">
        <v>36.023000000000003</v>
      </c>
      <c r="DA296" s="169">
        <v>1.4498</v>
      </c>
      <c r="DB296" s="169">
        <v>0</v>
      </c>
      <c r="DC296" s="169">
        <v>0</v>
      </c>
    </row>
    <row r="297" spans="1:107" ht="14.4" x14ac:dyDescent="0.3">
      <c r="A297" s="3" t="s">
        <v>1908</v>
      </c>
      <c r="B297" s="9" t="s">
        <v>1718</v>
      </c>
      <c r="C297" s="9" t="s">
        <v>1735</v>
      </c>
      <c r="D297" s="9" t="s">
        <v>1268</v>
      </c>
      <c r="E297" s="9">
        <v>2012</v>
      </c>
      <c r="F297" s="116">
        <v>5</v>
      </c>
      <c r="G297" s="116">
        <v>15</v>
      </c>
      <c r="I297" s="8">
        <v>20</v>
      </c>
      <c r="J297" s="8">
        <v>50</v>
      </c>
      <c r="K297" s="5" t="s">
        <v>1488</v>
      </c>
      <c r="L297" s="5" t="s">
        <v>798</v>
      </c>
      <c r="N297" s="162" t="s">
        <v>1485</v>
      </c>
      <c r="T297" s="12" t="s">
        <v>1490</v>
      </c>
      <c r="W297" s="3">
        <v>79.87</v>
      </c>
      <c r="AF297" s="3">
        <v>4.29</v>
      </c>
      <c r="AG297" s="11" t="s">
        <v>274</v>
      </c>
      <c r="AK297" s="3">
        <v>0.16</v>
      </c>
      <c r="AQ297" s="3">
        <v>0</v>
      </c>
      <c r="AR297" s="3">
        <v>2.1230000000000002</v>
      </c>
      <c r="AS297" s="6">
        <v>2.1230000000000002</v>
      </c>
      <c r="AV297" s="3">
        <v>0.15</v>
      </c>
      <c r="AX297" s="168">
        <v>14.153333333333336</v>
      </c>
      <c r="AY297" s="111"/>
      <c r="BB297" s="171">
        <v>-25.64</v>
      </c>
      <c r="BC297" s="5" t="s">
        <v>1489</v>
      </c>
      <c r="BE297" s="5">
        <v>2020</v>
      </c>
      <c r="BF297" s="3">
        <v>-40.9</v>
      </c>
      <c r="BG297" s="3">
        <v>1.8</v>
      </c>
      <c r="BI297" s="3">
        <v>0.96719999999999995</v>
      </c>
      <c r="BJ297" s="3">
        <v>1.8E-3</v>
      </c>
      <c r="BZ297" s="3">
        <v>4.1501774930000002</v>
      </c>
      <c r="CA297" s="3">
        <v>2.9224183240000001</v>
      </c>
      <c r="CB297" s="5"/>
      <c r="CC297" s="5"/>
      <c r="CE297" s="12" t="s">
        <v>1491</v>
      </c>
      <c r="CO297" s="169">
        <v>8.9529999999999994</v>
      </c>
      <c r="CP297" s="169">
        <v>0.80169999999999997</v>
      </c>
      <c r="CQ297" s="169">
        <v>1.0929</v>
      </c>
      <c r="CR297" s="169"/>
      <c r="CS297" s="169">
        <v>0.98029999999999995</v>
      </c>
      <c r="CT297" s="169"/>
      <c r="CU297" s="169"/>
      <c r="CV297" s="169">
        <v>0</v>
      </c>
      <c r="CW297" s="169">
        <v>6.6669</v>
      </c>
      <c r="CX297" s="169">
        <v>0</v>
      </c>
      <c r="CY297" s="169">
        <v>8.2406000000000006</v>
      </c>
      <c r="CZ297" s="169">
        <v>37.928900000000006</v>
      </c>
      <c r="DA297" s="169">
        <v>0.98029999999999995</v>
      </c>
      <c r="DB297" s="169">
        <v>0</v>
      </c>
      <c r="DC297" s="169">
        <v>0</v>
      </c>
    </row>
    <row r="298" spans="1:107" ht="14.4" x14ac:dyDescent="0.3">
      <c r="A298" s="3" t="s">
        <v>1908</v>
      </c>
      <c r="B298" s="9" t="s">
        <v>1718</v>
      </c>
      <c r="C298" s="9" t="s">
        <v>1736</v>
      </c>
      <c r="D298" s="9" t="s">
        <v>1269</v>
      </c>
      <c r="E298" s="9">
        <v>2012</v>
      </c>
      <c r="F298" s="116">
        <v>5</v>
      </c>
      <c r="G298" s="116">
        <v>16</v>
      </c>
      <c r="I298" s="8">
        <v>0</v>
      </c>
      <c r="J298" s="8">
        <v>20</v>
      </c>
      <c r="K298" s="5" t="s">
        <v>1487</v>
      </c>
      <c r="L298" s="5" t="s">
        <v>798</v>
      </c>
      <c r="N298" s="162" t="s">
        <v>1485</v>
      </c>
      <c r="T298" s="12" t="s">
        <v>1490</v>
      </c>
      <c r="W298" s="3">
        <v>77.772000000000006</v>
      </c>
      <c r="AF298" s="3">
        <v>4.41</v>
      </c>
      <c r="AG298" s="11" t="s">
        <v>274</v>
      </c>
      <c r="AK298" s="3">
        <v>0.38</v>
      </c>
      <c r="AQ298" s="3">
        <v>0</v>
      </c>
      <c r="AR298" s="3">
        <v>5.1539999999999999</v>
      </c>
      <c r="AS298" s="6">
        <v>5.1539999999999999</v>
      </c>
      <c r="AV298" s="3">
        <v>0.34</v>
      </c>
      <c r="AX298" s="168">
        <v>15.158823529411764</v>
      </c>
      <c r="AY298" s="111"/>
      <c r="BB298" s="171">
        <v>-26.36</v>
      </c>
      <c r="BC298" s="5" t="s">
        <v>1489</v>
      </c>
      <c r="BE298" s="5">
        <v>2020</v>
      </c>
      <c r="BF298" s="3">
        <v>56.2</v>
      </c>
      <c r="BG298" s="3">
        <v>1.8</v>
      </c>
      <c r="BI298" s="3">
        <v>1.0651999999999999</v>
      </c>
      <c r="BJ298" s="3">
        <v>1.8E-3</v>
      </c>
      <c r="BZ298" s="3">
        <v>6.8640578679999997</v>
      </c>
      <c r="CA298" s="3">
        <v>3.3580994190000002</v>
      </c>
      <c r="CB298" s="5"/>
      <c r="CC298" s="5"/>
      <c r="CE298" s="12" t="s">
        <v>1491</v>
      </c>
      <c r="CO298" s="169">
        <v>7.5076999999999998</v>
      </c>
      <c r="CP298" s="169">
        <v>0.82169999999999999</v>
      </c>
      <c r="CQ298" s="169">
        <v>0.96009999999999995</v>
      </c>
      <c r="CR298" s="169"/>
      <c r="CS298" s="169">
        <v>1.4498</v>
      </c>
      <c r="CT298" s="169"/>
      <c r="CU298" s="169"/>
      <c r="CV298" s="169">
        <v>0</v>
      </c>
      <c r="CW298" s="169">
        <v>5.1929999999999996</v>
      </c>
      <c r="CX298" s="169">
        <v>0</v>
      </c>
      <c r="CY298" s="169">
        <v>8.2695000000000007</v>
      </c>
      <c r="CZ298" s="169">
        <v>36.023000000000003</v>
      </c>
      <c r="DA298" s="169">
        <v>1.4498</v>
      </c>
      <c r="DB298" s="169">
        <v>0</v>
      </c>
      <c r="DC298" s="169">
        <v>0</v>
      </c>
    </row>
    <row r="299" spans="1:107" ht="14.4" x14ac:dyDescent="0.3">
      <c r="A299" s="3" t="s">
        <v>1908</v>
      </c>
      <c r="B299" s="9" t="s">
        <v>1718</v>
      </c>
      <c r="C299" s="9" t="s">
        <v>1736</v>
      </c>
      <c r="D299" s="9" t="s">
        <v>1270</v>
      </c>
      <c r="E299" s="9">
        <v>2012</v>
      </c>
      <c r="F299" s="116">
        <v>5</v>
      </c>
      <c r="G299" s="116">
        <v>16</v>
      </c>
      <c r="I299" s="8">
        <v>20</v>
      </c>
      <c r="J299" s="8">
        <v>50</v>
      </c>
      <c r="K299" s="5" t="s">
        <v>1488</v>
      </c>
      <c r="L299" s="5" t="s">
        <v>798</v>
      </c>
      <c r="N299" s="162" t="s">
        <v>1485</v>
      </c>
      <c r="T299" s="12" t="s">
        <v>1490</v>
      </c>
      <c r="W299" s="3">
        <v>90.037999999999997</v>
      </c>
      <c r="AF299" s="3">
        <v>4.3499999999999996</v>
      </c>
      <c r="AG299" s="11" t="s">
        <v>274</v>
      </c>
      <c r="AK299" s="3">
        <v>0.17</v>
      </c>
      <c r="AQ299" s="3">
        <v>0</v>
      </c>
      <c r="AR299" s="3">
        <v>2.6869999999999998</v>
      </c>
      <c r="AS299" s="6">
        <v>2.6869999999999998</v>
      </c>
      <c r="AV299" s="3">
        <v>0.19</v>
      </c>
      <c r="AX299" s="168">
        <v>14.142105263157895</v>
      </c>
      <c r="AY299" s="111"/>
      <c r="BB299" s="171">
        <v>-25.91</v>
      </c>
      <c r="BC299" s="5" t="s">
        <v>1489</v>
      </c>
      <c r="BE299" s="5">
        <v>2020</v>
      </c>
      <c r="BF299" s="3">
        <v>-10.5</v>
      </c>
      <c r="BG299" s="3">
        <v>1.6</v>
      </c>
      <c r="BI299" s="3">
        <v>0.99790000000000001</v>
      </c>
      <c r="BJ299" s="3">
        <v>1.6000000000000001E-3</v>
      </c>
      <c r="BZ299" s="3">
        <v>6.5646971030000003</v>
      </c>
      <c r="CA299" s="3">
        <v>3.3411823369999998</v>
      </c>
      <c r="CB299" s="5"/>
      <c r="CC299" s="5"/>
      <c r="CE299" s="12" t="s">
        <v>1491</v>
      </c>
      <c r="CO299" s="169">
        <v>8.9529999999999994</v>
      </c>
      <c r="CP299" s="169">
        <v>0.80169999999999997</v>
      </c>
      <c r="CQ299" s="169">
        <v>1.0929</v>
      </c>
      <c r="CR299" s="169"/>
      <c r="CS299" s="169">
        <v>0.98029999999999995</v>
      </c>
      <c r="CT299" s="169"/>
      <c r="CU299" s="169"/>
      <c r="CV299" s="169">
        <v>0</v>
      </c>
      <c r="CW299" s="169">
        <v>6.6669</v>
      </c>
      <c r="CX299" s="169">
        <v>0</v>
      </c>
      <c r="CY299" s="169">
        <v>8.2406000000000006</v>
      </c>
      <c r="CZ299" s="169">
        <v>37.928900000000006</v>
      </c>
      <c r="DA299" s="169">
        <v>0.98029999999999995</v>
      </c>
      <c r="DB299" s="169">
        <v>0</v>
      </c>
      <c r="DC299" s="169">
        <v>0</v>
      </c>
    </row>
    <row r="300" spans="1:107" ht="14.4" x14ac:dyDescent="0.3">
      <c r="A300" s="3" t="s">
        <v>1908</v>
      </c>
      <c r="B300" s="9" t="s">
        <v>1718</v>
      </c>
      <c r="C300" s="9" t="s">
        <v>1737</v>
      </c>
      <c r="D300" s="9" t="s">
        <v>1271</v>
      </c>
      <c r="E300" s="9">
        <v>2012</v>
      </c>
      <c r="F300" s="116">
        <v>5</v>
      </c>
      <c r="G300" s="116">
        <v>16</v>
      </c>
      <c r="I300" s="8">
        <v>0</v>
      </c>
      <c r="J300" s="8">
        <v>20</v>
      </c>
      <c r="K300" s="5" t="s">
        <v>1487</v>
      </c>
      <c r="L300" s="5" t="s">
        <v>798</v>
      </c>
      <c r="N300" s="162" t="s">
        <v>1485</v>
      </c>
      <c r="T300" s="12" t="s">
        <v>1490</v>
      </c>
      <c r="W300" s="3">
        <v>79.421999999999997</v>
      </c>
      <c r="AF300" s="3">
        <v>4.2699999999999996</v>
      </c>
      <c r="AG300" s="11" t="s">
        <v>274</v>
      </c>
      <c r="AK300" s="3">
        <v>0.14000000000000001</v>
      </c>
      <c r="AQ300" s="3">
        <v>0</v>
      </c>
      <c r="AR300" s="3">
        <v>4.8529999999999998</v>
      </c>
      <c r="AS300" s="6">
        <v>4.8529999999999998</v>
      </c>
      <c r="AV300" s="3">
        <v>0.31</v>
      </c>
      <c r="AX300" s="168">
        <v>15.654838709677419</v>
      </c>
      <c r="AY300" s="111"/>
      <c r="BB300" s="171">
        <v>-25.87</v>
      </c>
      <c r="BC300" s="5" t="s">
        <v>1489</v>
      </c>
      <c r="BE300" s="5">
        <v>2020</v>
      </c>
      <c r="BF300" s="3">
        <v>32.1</v>
      </c>
      <c r="BG300" s="3">
        <v>1.9</v>
      </c>
      <c r="BI300" s="3">
        <v>1.0408999999999999</v>
      </c>
      <c r="BJ300" s="3">
        <v>1.9E-3</v>
      </c>
      <c r="BZ300" s="3">
        <v>7.974190857</v>
      </c>
      <c r="CA300" s="3">
        <v>4.4720807660000004</v>
      </c>
      <c r="CB300" s="5"/>
      <c r="CC300" s="5"/>
      <c r="CE300" s="12" t="s">
        <v>1491</v>
      </c>
      <c r="CO300" s="169">
        <v>7.5076999999999998</v>
      </c>
      <c r="CP300" s="169">
        <v>0.82169999999999999</v>
      </c>
      <c r="CQ300" s="169">
        <v>0.96009999999999995</v>
      </c>
      <c r="CR300" s="169"/>
      <c r="CS300" s="169">
        <v>1.4498</v>
      </c>
      <c r="CT300" s="169"/>
      <c r="CU300" s="169"/>
      <c r="CV300" s="169">
        <v>0</v>
      </c>
      <c r="CW300" s="169">
        <v>5.1929999999999996</v>
      </c>
      <c r="CX300" s="169">
        <v>0</v>
      </c>
      <c r="CY300" s="169">
        <v>8.2695000000000007</v>
      </c>
      <c r="CZ300" s="169">
        <v>36.023000000000003</v>
      </c>
      <c r="DA300" s="169">
        <v>1.4498</v>
      </c>
      <c r="DB300" s="169">
        <v>0</v>
      </c>
      <c r="DC300" s="169">
        <v>0</v>
      </c>
    </row>
    <row r="301" spans="1:107" ht="14.4" x14ac:dyDescent="0.3">
      <c r="A301" s="3" t="s">
        <v>1908</v>
      </c>
      <c r="B301" s="9" t="s">
        <v>1718</v>
      </c>
      <c r="C301" s="9" t="s">
        <v>1737</v>
      </c>
      <c r="D301" s="9" t="s">
        <v>1272</v>
      </c>
      <c r="E301" s="9">
        <v>2012</v>
      </c>
      <c r="F301" s="116">
        <v>5</v>
      </c>
      <c r="G301" s="116">
        <v>16</v>
      </c>
      <c r="I301" s="8">
        <v>20</v>
      </c>
      <c r="J301" s="8">
        <v>50</v>
      </c>
      <c r="K301" s="5" t="s">
        <v>1488</v>
      </c>
      <c r="L301" s="5" t="s">
        <v>798</v>
      </c>
      <c r="N301" s="162" t="s">
        <v>1485</v>
      </c>
      <c r="T301" s="12" t="s">
        <v>1490</v>
      </c>
      <c r="W301" s="3">
        <v>84.989000000000004</v>
      </c>
      <c r="AF301" s="3">
        <v>4.4000000000000004</v>
      </c>
      <c r="AG301" s="11" t="s">
        <v>274</v>
      </c>
      <c r="AK301" s="3">
        <v>0.12</v>
      </c>
      <c r="AQ301" s="3">
        <v>0</v>
      </c>
      <c r="AR301" s="3">
        <v>3.2959999999999998</v>
      </c>
      <c r="AS301" s="6">
        <v>3.2959999999999998</v>
      </c>
      <c r="AV301" s="3">
        <v>0.22</v>
      </c>
      <c r="AX301" s="168">
        <v>14.981818181818181</v>
      </c>
      <c r="AY301" s="111"/>
      <c r="BB301" s="171">
        <v>-25.58</v>
      </c>
      <c r="BC301" s="5" t="s">
        <v>1489</v>
      </c>
      <c r="BE301" s="5">
        <v>2020</v>
      </c>
      <c r="BF301" s="3">
        <v>5.2</v>
      </c>
      <c r="BG301" s="3">
        <v>1.8</v>
      </c>
      <c r="BI301" s="3">
        <v>1.0137</v>
      </c>
      <c r="BJ301" s="3">
        <v>1.8E-3</v>
      </c>
      <c r="BZ301" s="3">
        <v>7.4302204039999999</v>
      </c>
      <c r="CA301" s="3">
        <v>4.1001181650000005</v>
      </c>
      <c r="CB301" s="5"/>
      <c r="CC301" s="5"/>
      <c r="CE301" s="12" t="s">
        <v>1491</v>
      </c>
      <c r="CO301" s="169">
        <v>8.9529999999999994</v>
      </c>
      <c r="CP301" s="169">
        <v>0.80169999999999997</v>
      </c>
      <c r="CQ301" s="169">
        <v>1.0929</v>
      </c>
      <c r="CR301" s="169"/>
      <c r="CS301" s="169">
        <v>0.98029999999999995</v>
      </c>
      <c r="CT301" s="169"/>
      <c r="CU301" s="169"/>
      <c r="CV301" s="169">
        <v>0</v>
      </c>
      <c r="CW301" s="169">
        <v>6.6669</v>
      </c>
      <c r="CX301" s="169">
        <v>0</v>
      </c>
      <c r="CY301" s="169">
        <v>8.2406000000000006</v>
      </c>
      <c r="CZ301" s="169">
        <v>37.928900000000006</v>
      </c>
      <c r="DA301" s="169">
        <v>0.98029999999999995</v>
      </c>
      <c r="DB301" s="169">
        <v>0</v>
      </c>
      <c r="DC301" s="169">
        <v>0</v>
      </c>
    </row>
    <row r="302" spans="1:107" ht="14.4" x14ac:dyDescent="0.3">
      <c r="A302" s="3" t="s">
        <v>1908</v>
      </c>
      <c r="B302" s="9" t="s">
        <v>1718</v>
      </c>
      <c r="C302" s="9" t="s">
        <v>1738</v>
      </c>
      <c r="D302" s="9" t="s">
        <v>1273</v>
      </c>
      <c r="E302" s="9">
        <v>2012</v>
      </c>
      <c r="F302" s="116">
        <v>5</v>
      </c>
      <c r="G302" s="116">
        <v>15</v>
      </c>
      <c r="I302" s="8">
        <v>0</v>
      </c>
      <c r="J302" s="8">
        <v>20</v>
      </c>
      <c r="K302" s="5" t="s">
        <v>1487</v>
      </c>
      <c r="L302" s="5" t="s">
        <v>798</v>
      </c>
      <c r="N302" s="162" t="s">
        <v>1485</v>
      </c>
      <c r="T302" s="12" t="s">
        <v>1490</v>
      </c>
      <c r="W302" s="3">
        <v>69.614000000000004</v>
      </c>
      <c r="AF302" s="3">
        <v>4.54</v>
      </c>
      <c r="AG302" s="11" t="s">
        <v>274</v>
      </c>
      <c r="AK302" s="3">
        <v>0.16</v>
      </c>
      <c r="AQ302" s="3">
        <v>0</v>
      </c>
      <c r="AR302" s="3">
        <v>4.01</v>
      </c>
      <c r="AS302" s="6">
        <v>4.01</v>
      </c>
      <c r="AV302" s="3">
        <v>0.25</v>
      </c>
      <c r="AX302" s="168">
        <v>16.04</v>
      </c>
      <c r="AY302" s="111"/>
      <c r="BB302" s="171">
        <v>-25.84</v>
      </c>
      <c r="BC302" s="5" t="s">
        <v>1489</v>
      </c>
      <c r="BE302" s="5">
        <v>2020</v>
      </c>
      <c r="BF302" s="3">
        <v>31.5</v>
      </c>
      <c r="BG302" s="3">
        <v>1.9</v>
      </c>
      <c r="BI302" s="3">
        <v>1.0403</v>
      </c>
      <c r="BJ302" s="3">
        <v>1.9E-3</v>
      </c>
      <c r="BZ302" s="3">
        <v>6.3992998199999995</v>
      </c>
      <c r="CA302" s="3">
        <v>2.8577405700000003</v>
      </c>
      <c r="CB302" s="5"/>
      <c r="CC302" s="5"/>
      <c r="CE302" s="12" t="s">
        <v>1491</v>
      </c>
      <c r="CO302" s="169">
        <v>7.5076999999999998</v>
      </c>
      <c r="CP302" s="169">
        <v>0.82169999999999999</v>
      </c>
      <c r="CQ302" s="169">
        <v>0.96009999999999995</v>
      </c>
      <c r="CR302" s="169"/>
      <c r="CS302" s="169">
        <v>1.4498</v>
      </c>
      <c r="CT302" s="169"/>
      <c r="CU302" s="169"/>
      <c r="CV302" s="169">
        <v>0</v>
      </c>
      <c r="CW302" s="169">
        <v>5.1929999999999996</v>
      </c>
      <c r="CX302" s="169">
        <v>0</v>
      </c>
      <c r="CY302" s="169">
        <v>8.2695000000000007</v>
      </c>
      <c r="CZ302" s="169">
        <v>36.023000000000003</v>
      </c>
      <c r="DA302" s="169">
        <v>1.4498</v>
      </c>
      <c r="DB302" s="169">
        <v>0</v>
      </c>
      <c r="DC302" s="169">
        <v>0</v>
      </c>
    </row>
    <row r="303" spans="1:107" ht="14.4" x14ac:dyDescent="0.3">
      <c r="A303" s="3" t="s">
        <v>1908</v>
      </c>
      <c r="B303" s="9" t="s">
        <v>1718</v>
      </c>
      <c r="C303" s="9" t="s">
        <v>1738</v>
      </c>
      <c r="D303" s="9" t="s">
        <v>1274</v>
      </c>
      <c r="E303" s="9">
        <v>2012</v>
      </c>
      <c r="F303" s="116">
        <v>5</v>
      </c>
      <c r="G303" s="116">
        <v>15</v>
      </c>
      <c r="I303" s="8">
        <v>20</v>
      </c>
      <c r="J303" s="8">
        <v>50</v>
      </c>
      <c r="K303" s="5" t="s">
        <v>1488</v>
      </c>
      <c r="L303" s="5" t="s">
        <v>798</v>
      </c>
      <c r="N303" s="162" t="s">
        <v>1485</v>
      </c>
      <c r="T303" s="12" t="s">
        <v>1490</v>
      </c>
      <c r="W303" s="3">
        <v>77.039000000000001</v>
      </c>
      <c r="AF303" s="3">
        <v>4.4800000000000004</v>
      </c>
      <c r="AG303" s="11" t="s">
        <v>274</v>
      </c>
      <c r="AK303" s="3">
        <v>0.11</v>
      </c>
      <c r="AQ303" s="3">
        <v>0</v>
      </c>
      <c r="AR303" s="3">
        <v>2.4529999999999998</v>
      </c>
      <c r="AS303" s="6">
        <v>2.4529999999999998</v>
      </c>
      <c r="AV303" s="3">
        <v>0.16</v>
      </c>
      <c r="AX303" s="168">
        <v>15.331249999999999</v>
      </c>
      <c r="AY303" s="111"/>
      <c r="BB303" s="171">
        <v>-25.6</v>
      </c>
      <c r="BC303" s="5" t="s">
        <v>1489</v>
      </c>
      <c r="BE303" s="5">
        <v>2020</v>
      </c>
      <c r="BF303" s="3">
        <v>-9.6999999999999993</v>
      </c>
      <c r="BG303" s="3">
        <v>1.9</v>
      </c>
      <c r="BI303" s="3">
        <v>0.99870000000000003</v>
      </c>
      <c r="BJ303" s="3">
        <v>1.9E-3</v>
      </c>
      <c r="BZ303" s="3">
        <v>5.8871484519999999</v>
      </c>
      <c r="CA303" s="3">
        <v>2.5989691399999999</v>
      </c>
      <c r="CB303" s="5"/>
      <c r="CC303" s="5"/>
      <c r="CE303" s="12" t="s">
        <v>1491</v>
      </c>
      <c r="CO303" s="169">
        <v>8.9529999999999994</v>
      </c>
      <c r="CP303" s="169">
        <v>0.80169999999999997</v>
      </c>
      <c r="CQ303" s="169">
        <v>1.0929</v>
      </c>
      <c r="CR303" s="169"/>
      <c r="CS303" s="169">
        <v>0.98029999999999995</v>
      </c>
      <c r="CT303" s="169"/>
      <c r="CU303" s="169"/>
      <c r="CV303" s="169">
        <v>0</v>
      </c>
      <c r="CW303" s="169">
        <v>6.6669</v>
      </c>
      <c r="CX303" s="169">
        <v>0</v>
      </c>
      <c r="CY303" s="169">
        <v>8.2406000000000006</v>
      </c>
      <c r="CZ303" s="169">
        <v>37.928900000000006</v>
      </c>
      <c r="DA303" s="169">
        <v>0.98029999999999995</v>
      </c>
      <c r="DB303" s="169">
        <v>0</v>
      </c>
      <c r="DC303" s="169">
        <v>0</v>
      </c>
    </row>
    <row r="304" spans="1:107" ht="14.4" x14ac:dyDescent="0.3">
      <c r="A304" s="3" t="s">
        <v>1908</v>
      </c>
      <c r="B304" s="9" t="s">
        <v>1719</v>
      </c>
      <c r="C304" s="9" t="s">
        <v>1739</v>
      </c>
      <c r="D304" s="9" t="s">
        <v>1275</v>
      </c>
      <c r="E304" s="9">
        <v>2012</v>
      </c>
      <c r="F304" s="116">
        <v>5</v>
      </c>
      <c r="G304" s="116">
        <v>17</v>
      </c>
      <c r="I304" s="8">
        <v>0</v>
      </c>
      <c r="J304" s="8">
        <v>20</v>
      </c>
      <c r="K304" s="5" t="s">
        <v>1487</v>
      </c>
      <c r="L304" s="5" t="s">
        <v>798</v>
      </c>
      <c r="N304" s="162" t="s">
        <v>1485</v>
      </c>
      <c r="T304" s="12" t="s">
        <v>1490</v>
      </c>
      <c r="W304" s="3">
        <v>39.274999999999999</v>
      </c>
      <c r="AF304" s="3">
        <v>4.46</v>
      </c>
      <c r="AG304" s="11" t="s">
        <v>274</v>
      </c>
      <c r="AK304" s="3">
        <v>0.18</v>
      </c>
      <c r="AQ304" s="3">
        <v>0</v>
      </c>
      <c r="AR304" s="3">
        <v>2.169</v>
      </c>
      <c r="AS304" s="6">
        <v>2.169</v>
      </c>
      <c r="AV304" s="3">
        <v>0.16</v>
      </c>
      <c r="AX304" s="168">
        <v>13.55625</v>
      </c>
      <c r="AY304" s="111"/>
      <c r="BB304" s="171">
        <v>-25.34</v>
      </c>
      <c r="BC304" s="5" t="s">
        <v>1489</v>
      </c>
      <c r="BE304" s="5">
        <v>2020</v>
      </c>
      <c r="BF304" s="3">
        <v>-10.199999999999999</v>
      </c>
      <c r="BG304" s="3">
        <v>1.8</v>
      </c>
      <c r="BI304" s="3">
        <v>0.99819999999999998</v>
      </c>
      <c r="BJ304" s="3">
        <v>1.8E-3</v>
      </c>
      <c r="BZ304" s="3">
        <v>3.5407005959999998</v>
      </c>
      <c r="CA304" s="3">
        <v>2.7240207300000003</v>
      </c>
      <c r="CB304" s="5"/>
      <c r="CC304" s="5"/>
      <c r="CE304" s="12" t="s">
        <v>1491</v>
      </c>
      <c r="CO304" s="169">
        <v>42.420499999999997</v>
      </c>
      <c r="CP304" s="169">
        <v>0</v>
      </c>
      <c r="CQ304" s="169">
        <v>0</v>
      </c>
      <c r="CR304" s="169"/>
      <c r="CS304" s="169">
        <v>0</v>
      </c>
      <c r="CT304" s="169"/>
      <c r="CU304" s="169"/>
      <c r="CV304" s="169">
        <v>0</v>
      </c>
      <c r="CW304" s="169">
        <v>29.564899999999998</v>
      </c>
      <c r="CX304" s="169">
        <v>0</v>
      </c>
      <c r="CY304" s="169">
        <v>11.4383</v>
      </c>
      <c r="CZ304" s="169">
        <v>7.5012999999999996</v>
      </c>
      <c r="DA304" s="169">
        <v>0</v>
      </c>
      <c r="DB304" s="169">
        <v>2.1442999999999999</v>
      </c>
      <c r="DC304" s="169">
        <v>0</v>
      </c>
    </row>
    <row r="305" spans="1:107" ht="14.4" x14ac:dyDescent="0.3">
      <c r="A305" s="3" t="s">
        <v>1908</v>
      </c>
      <c r="B305" s="9" t="s">
        <v>1719</v>
      </c>
      <c r="C305" s="9" t="s">
        <v>1739</v>
      </c>
      <c r="D305" s="9" t="s">
        <v>1276</v>
      </c>
      <c r="E305" s="9">
        <v>2012</v>
      </c>
      <c r="F305" s="116">
        <v>5</v>
      </c>
      <c r="G305" s="116">
        <v>17</v>
      </c>
      <c r="I305" s="8">
        <v>20</v>
      </c>
      <c r="J305" s="8">
        <v>50</v>
      </c>
      <c r="K305" s="5" t="s">
        <v>1488</v>
      </c>
      <c r="L305" s="5" t="s">
        <v>798</v>
      </c>
      <c r="N305" s="162" t="s">
        <v>1485</v>
      </c>
      <c r="T305" s="12" t="s">
        <v>1490</v>
      </c>
      <c r="W305" s="3">
        <v>89.762</v>
      </c>
      <c r="AF305" s="3">
        <v>4.62</v>
      </c>
      <c r="AG305" s="11" t="s">
        <v>274</v>
      </c>
      <c r="AK305" s="3">
        <v>0.09</v>
      </c>
      <c r="AQ305" s="3">
        <v>0</v>
      </c>
      <c r="AR305" s="3">
        <v>3.0289999999999999</v>
      </c>
      <c r="AS305" s="6">
        <v>3.0289999999999999</v>
      </c>
      <c r="AV305" s="3">
        <v>0.23</v>
      </c>
      <c r="AX305" s="168">
        <v>13.169565217391304</v>
      </c>
      <c r="AY305" s="111"/>
      <c r="BB305" s="171">
        <v>-25.97</v>
      </c>
      <c r="BC305" s="5" t="s">
        <v>1489</v>
      </c>
      <c r="BE305" s="5">
        <v>2020</v>
      </c>
      <c r="BF305" s="3">
        <v>39.1</v>
      </c>
      <c r="BG305" s="3">
        <v>1.9</v>
      </c>
      <c r="BI305" s="3">
        <v>1.048</v>
      </c>
      <c r="BJ305" s="3">
        <v>1.9E-3</v>
      </c>
      <c r="BZ305" s="3">
        <v>3.633987689</v>
      </c>
      <c r="CA305" s="3">
        <v>2.8756312950000003</v>
      </c>
      <c r="CB305" s="5"/>
      <c r="CC305" s="5"/>
      <c r="CE305" s="12" t="s">
        <v>1491</v>
      </c>
      <c r="CO305" s="169">
        <v>38.191699999999997</v>
      </c>
      <c r="CP305" s="169">
        <v>0</v>
      </c>
      <c r="CQ305" s="169">
        <v>0</v>
      </c>
      <c r="CR305" s="169"/>
      <c r="CS305" s="169">
        <v>0</v>
      </c>
      <c r="CT305" s="169"/>
      <c r="CU305" s="169"/>
      <c r="CV305" s="169">
        <v>0</v>
      </c>
      <c r="CW305" s="169">
        <v>31.4084</v>
      </c>
      <c r="CX305" s="169">
        <v>0</v>
      </c>
      <c r="CY305" s="169">
        <v>11.7752</v>
      </c>
      <c r="CZ305" s="169">
        <v>9.5186000000000011</v>
      </c>
      <c r="DA305" s="169">
        <v>0</v>
      </c>
      <c r="DB305" s="169">
        <v>2.4013</v>
      </c>
      <c r="DC305" s="169">
        <v>0</v>
      </c>
    </row>
    <row r="306" spans="1:107" ht="14.4" x14ac:dyDescent="0.3">
      <c r="A306" s="3" t="s">
        <v>1908</v>
      </c>
      <c r="B306" s="9" t="s">
        <v>1719</v>
      </c>
      <c r="C306" s="9" t="s">
        <v>1740</v>
      </c>
      <c r="D306" s="9" t="s">
        <v>1277</v>
      </c>
      <c r="E306" s="9">
        <v>2012</v>
      </c>
      <c r="F306" s="116">
        <v>5</v>
      </c>
      <c r="G306" s="116">
        <v>17</v>
      </c>
      <c r="I306" s="8">
        <v>0</v>
      </c>
      <c r="J306" s="8">
        <v>20</v>
      </c>
      <c r="K306" s="5" t="s">
        <v>1487</v>
      </c>
      <c r="L306" s="5" t="s">
        <v>798</v>
      </c>
      <c r="N306" s="162" t="s">
        <v>1485</v>
      </c>
      <c r="T306" s="12" t="s">
        <v>1490</v>
      </c>
      <c r="W306" s="3">
        <v>73.256</v>
      </c>
      <c r="AF306" s="3">
        <v>4.58</v>
      </c>
      <c r="AG306" s="11" t="s">
        <v>274</v>
      </c>
      <c r="AK306" s="3">
        <v>0.38</v>
      </c>
      <c r="AQ306" s="3">
        <v>0</v>
      </c>
      <c r="AR306" s="3">
        <v>3.5110000000000001</v>
      </c>
      <c r="AS306" s="6">
        <v>3.5110000000000001</v>
      </c>
      <c r="AV306" s="3">
        <v>0.28000000000000003</v>
      </c>
      <c r="AX306" s="168">
        <v>12.539285714285713</v>
      </c>
      <c r="AY306" s="111"/>
      <c r="BB306" s="171">
        <v>-26</v>
      </c>
      <c r="BC306" s="5" t="s">
        <v>1489</v>
      </c>
      <c r="BE306" s="5">
        <v>2020</v>
      </c>
      <c r="BF306" s="3">
        <v>50.1</v>
      </c>
      <c r="BG306" s="3">
        <v>2.1</v>
      </c>
      <c r="BI306" s="3">
        <v>1.0589999999999999</v>
      </c>
      <c r="BJ306" s="3">
        <v>2.0999999999999999E-3</v>
      </c>
      <c r="BZ306" s="3">
        <v>2.2564295259999998</v>
      </c>
      <c r="CA306" s="3">
        <v>2.6715072790000001</v>
      </c>
      <c r="CB306" s="5"/>
      <c r="CC306" s="5"/>
      <c r="CE306" s="12" t="s">
        <v>1491</v>
      </c>
      <c r="CO306" s="169">
        <v>42.420499999999997</v>
      </c>
      <c r="CP306" s="169">
        <v>0</v>
      </c>
      <c r="CQ306" s="169">
        <v>0</v>
      </c>
      <c r="CR306" s="169"/>
      <c r="CS306" s="169">
        <v>0</v>
      </c>
      <c r="CT306" s="169"/>
      <c r="CU306" s="169"/>
      <c r="CV306" s="169">
        <v>0</v>
      </c>
      <c r="CW306" s="169">
        <v>29.564899999999998</v>
      </c>
      <c r="CX306" s="169">
        <v>0</v>
      </c>
      <c r="CY306" s="169">
        <v>11.4383</v>
      </c>
      <c r="CZ306" s="169">
        <v>7.5012999999999996</v>
      </c>
      <c r="DA306" s="169">
        <v>0</v>
      </c>
      <c r="DB306" s="169">
        <v>2.1442999999999999</v>
      </c>
      <c r="DC306" s="169">
        <v>0</v>
      </c>
    </row>
    <row r="307" spans="1:107" ht="14.4" x14ac:dyDescent="0.3">
      <c r="A307" s="3" t="s">
        <v>1908</v>
      </c>
      <c r="B307" s="9" t="s">
        <v>1719</v>
      </c>
      <c r="C307" s="9" t="s">
        <v>1740</v>
      </c>
      <c r="D307" s="9" t="s">
        <v>1278</v>
      </c>
      <c r="E307" s="9">
        <v>2012</v>
      </c>
      <c r="F307" s="116">
        <v>5</v>
      </c>
      <c r="G307" s="116">
        <v>17</v>
      </c>
      <c r="I307" s="8">
        <v>20</v>
      </c>
      <c r="J307" s="8">
        <v>50</v>
      </c>
      <c r="K307" s="5" t="s">
        <v>1488</v>
      </c>
      <c r="L307" s="5" t="s">
        <v>798</v>
      </c>
      <c r="N307" s="162" t="s">
        <v>1485</v>
      </c>
      <c r="T307" s="12" t="s">
        <v>1490</v>
      </c>
      <c r="W307" s="3">
        <v>84.3</v>
      </c>
      <c r="AF307" s="3">
        <v>4.4800000000000004</v>
      </c>
      <c r="AG307" s="11" t="s">
        <v>274</v>
      </c>
      <c r="AK307" s="3">
        <v>0.18</v>
      </c>
      <c r="AQ307" s="3">
        <v>0</v>
      </c>
      <c r="AR307" s="3">
        <v>1.927</v>
      </c>
      <c r="AS307" s="6">
        <v>1.927</v>
      </c>
      <c r="AV307" s="3">
        <v>0.15</v>
      </c>
      <c r="AX307" s="168">
        <v>12.846666666666668</v>
      </c>
      <c r="AY307" s="111"/>
      <c r="BB307" s="171">
        <v>-25.28</v>
      </c>
      <c r="BC307" s="5" t="s">
        <v>1489</v>
      </c>
      <c r="BE307" s="5">
        <v>2020</v>
      </c>
      <c r="BF307" s="3">
        <v>-72</v>
      </c>
      <c r="BG307" s="3">
        <v>1.8</v>
      </c>
      <c r="BI307" s="3">
        <v>0.93589999999999995</v>
      </c>
      <c r="BJ307" s="3">
        <v>1.8E-3</v>
      </c>
      <c r="BZ307" s="3">
        <v>2.1693954259999999</v>
      </c>
      <c r="CA307" s="3">
        <v>2.2951905249999998</v>
      </c>
      <c r="CB307" s="5"/>
      <c r="CC307" s="5"/>
      <c r="CE307" s="12" t="s">
        <v>1491</v>
      </c>
      <c r="CO307" s="169">
        <v>38.191699999999997</v>
      </c>
      <c r="CP307" s="169">
        <v>0</v>
      </c>
      <c r="CQ307" s="169">
        <v>0</v>
      </c>
      <c r="CR307" s="169"/>
      <c r="CS307" s="169">
        <v>0</v>
      </c>
      <c r="CT307" s="169"/>
      <c r="CU307" s="169"/>
      <c r="CV307" s="169">
        <v>0</v>
      </c>
      <c r="CW307" s="169">
        <v>31.4084</v>
      </c>
      <c r="CX307" s="169">
        <v>0</v>
      </c>
      <c r="CY307" s="169">
        <v>11.7752</v>
      </c>
      <c r="CZ307" s="169">
        <v>9.5186000000000011</v>
      </c>
      <c r="DA307" s="169">
        <v>0</v>
      </c>
      <c r="DB307" s="169">
        <v>2.4013</v>
      </c>
      <c r="DC307" s="169">
        <v>0</v>
      </c>
    </row>
    <row r="308" spans="1:107" ht="14.4" x14ac:dyDescent="0.3">
      <c r="A308" s="3" t="s">
        <v>1908</v>
      </c>
      <c r="B308" s="9" t="s">
        <v>1719</v>
      </c>
      <c r="C308" s="9" t="s">
        <v>1741</v>
      </c>
      <c r="D308" s="9" t="s">
        <v>1279</v>
      </c>
      <c r="E308" s="9">
        <v>2012</v>
      </c>
      <c r="F308" s="116">
        <v>5</v>
      </c>
      <c r="G308" s="116">
        <v>17</v>
      </c>
      <c r="I308" s="8">
        <v>0</v>
      </c>
      <c r="J308" s="8">
        <v>20</v>
      </c>
      <c r="K308" s="5" t="s">
        <v>1487</v>
      </c>
      <c r="L308" s="5" t="s">
        <v>798</v>
      </c>
      <c r="N308" s="162" t="s">
        <v>1485</v>
      </c>
      <c r="T308" s="12" t="s">
        <v>1490</v>
      </c>
      <c r="W308" s="3">
        <v>74.850999999999999</v>
      </c>
      <c r="AF308" s="3">
        <v>4.59</v>
      </c>
      <c r="AG308" s="11" t="s">
        <v>274</v>
      </c>
      <c r="AK308" s="3">
        <v>0.64</v>
      </c>
      <c r="AQ308" s="3">
        <v>0</v>
      </c>
      <c r="AR308" s="3">
        <v>3.2669999999999999</v>
      </c>
      <c r="AS308" s="6">
        <v>3.2669999999999999</v>
      </c>
      <c r="AV308" s="3">
        <v>0.26</v>
      </c>
      <c r="AX308" s="168">
        <v>12.565384615384614</v>
      </c>
      <c r="AY308" s="111"/>
      <c r="BB308" s="171">
        <v>-25.95</v>
      </c>
      <c r="BC308" s="5" t="s">
        <v>1489</v>
      </c>
      <c r="BE308" s="5">
        <v>2020</v>
      </c>
      <c r="BF308" s="3">
        <v>46.5</v>
      </c>
      <c r="BG308" s="3">
        <v>1.9</v>
      </c>
      <c r="BI308" s="3">
        <v>1.0553999999999999</v>
      </c>
      <c r="BJ308" s="3">
        <v>1.9E-3</v>
      </c>
      <c r="BZ308" s="3">
        <v>2.8596045749999996</v>
      </c>
      <c r="CA308" s="3">
        <v>2.5405713919999999</v>
      </c>
      <c r="CB308" s="5"/>
      <c r="CC308" s="5"/>
      <c r="CE308" s="12" t="s">
        <v>1491</v>
      </c>
      <c r="CO308" s="169">
        <v>42.420499999999997</v>
      </c>
      <c r="CP308" s="169">
        <v>0</v>
      </c>
      <c r="CQ308" s="169">
        <v>0</v>
      </c>
      <c r="CR308" s="169"/>
      <c r="CS308" s="169">
        <v>0</v>
      </c>
      <c r="CT308" s="169"/>
      <c r="CU308" s="169"/>
      <c r="CV308" s="169">
        <v>0</v>
      </c>
      <c r="CW308" s="169">
        <v>29.564899999999998</v>
      </c>
      <c r="CX308" s="169">
        <v>0</v>
      </c>
      <c r="CY308" s="169">
        <v>11.4383</v>
      </c>
      <c r="CZ308" s="169">
        <v>7.5012999999999996</v>
      </c>
      <c r="DA308" s="169">
        <v>0</v>
      </c>
      <c r="DB308" s="169">
        <v>2.1442999999999999</v>
      </c>
      <c r="DC308" s="169">
        <v>0</v>
      </c>
    </row>
    <row r="309" spans="1:107" ht="14.4" x14ac:dyDescent="0.3">
      <c r="A309" s="3" t="s">
        <v>1908</v>
      </c>
      <c r="B309" s="9" t="s">
        <v>1719</v>
      </c>
      <c r="C309" s="9" t="s">
        <v>1741</v>
      </c>
      <c r="D309" s="9" t="s">
        <v>1280</v>
      </c>
      <c r="E309" s="9">
        <v>2012</v>
      </c>
      <c r="F309" s="116">
        <v>5</v>
      </c>
      <c r="G309" s="116">
        <v>17</v>
      </c>
      <c r="I309" s="8">
        <v>20</v>
      </c>
      <c r="J309" s="8">
        <v>50</v>
      </c>
      <c r="K309" s="5" t="s">
        <v>1488</v>
      </c>
      <c r="L309" s="5" t="s">
        <v>798</v>
      </c>
      <c r="N309" s="162" t="s">
        <v>1485</v>
      </c>
      <c r="T309" s="12" t="s">
        <v>1490</v>
      </c>
      <c r="W309" s="3">
        <v>80.611999999999995</v>
      </c>
      <c r="AF309" s="3">
        <v>4.51</v>
      </c>
      <c r="AG309" s="11" t="s">
        <v>274</v>
      </c>
      <c r="AK309" s="3">
        <v>0.17</v>
      </c>
      <c r="AQ309" s="3">
        <v>0</v>
      </c>
      <c r="AR309" s="3">
        <v>1.6539999999999999</v>
      </c>
      <c r="AS309" s="6">
        <v>1.6539999999999999</v>
      </c>
      <c r="AV309" s="3">
        <v>0.14000000000000001</v>
      </c>
      <c r="AX309" s="168">
        <v>11.814285714285713</v>
      </c>
      <c r="AY309" s="111"/>
      <c r="BB309" s="171">
        <v>-25.18</v>
      </c>
      <c r="BC309" s="5" t="s">
        <v>1489</v>
      </c>
      <c r="BE309" s="5">
        <v>2020</v>
      </c>
      <c r="BF309" s="3">
        <v>-56.1</v>
      </c>
      <c r="BG309" s="3">
        <v>1.8</v>
      </c>
      <c r="BI309" s="3">
        <v>0.95189999999999997</v>
      </c>
      <c r="BJ309" s="3">
        <v>1.8E-3</v>
      </c>
      <c r="BZ309" s="3">
        <v>2.7260719700000005</v>
      </c>
      <c r="CA309" s="3">
        <v>2.6488650590000002</v>
      </c>
      <c r="CB309" s="5"/>
      <c r="CC309" s="5"/>
      <c r="CE309" s="12" t="s">
        <v>1491</v>
      </c>
      <c r="CO309" s="169">
        <v>38.191699999999997</v>
      </c>
      <c r="CP309" s="169">
        <v>0</v>
      </c>
      <c r="CQ309" s="169">
        <v>0</v>
      </c>
      <c r="CR309" s="169"/>
      <c r="CS309" s="169">
        <v>0</v>
      </c>
      <c r="CT309" s="169"/>
      <c r="CU309" s="169"/>
      <c r="CV309" s="169">
        <v>0</v>
      </c>
      <c r="CW309" s="169">
        <v>31.4084</v>
      </c>
      <c r="CX309" s="169">
        <v>0</v>
      </c>
      <c r="CY309" s="169">
        <v>11.7752</v>
      </c>
      <c r="CZ309" s="169">
        <v>9.5186000000000011</v>
      </c>
      <c r="DA309" s="169">
        <v>0</v>
      </c>
      <c r="DB309" s="169">
        <v>2.4013</v>
      </c>
      <c r="DC309" s="169">
        <v>0</v>
      </c>
    </row>
    <row r="310" spans="1:107" ht="14.4" x14ac:dyDescent="0.3">
      <c r="A310" s="3" t="s">
        <v>1908</v>
      </c>
      <c r="B310" s="9" t="s">
        <v>1719</v>
      </c>
      <c r="C310" s="9" t="s">
        <v>1742</v>
      </c>
      <c r="D310" s="9" t="s">
        <v>1281</v>
      </c>
      <c r="E310" s="9">
        <v>2012</v>
      </c>
      <c r="F310" s="116">
        <v>5</v>
      </c>
      <c r="G310" s="116">
        <v>17</v>
      </c>
      <c r="I310" s="8">
        <v>0</v>
      </c>
      <c r="J310" s="8">
        <v>20</v>
      </c>
      <c r="K310" s="5" t="s">
        <v>1487</v>
      </c>
      <c r="L310" s="5" t="s">
        <v>798</v>
      </c>
      <c r="N310" s="162" t="s">
        <v>1485</v>
      </c>
      <c r="T310" s="12" t="s">
        <v>1490</v>
      </c>
      <c r="W310" s="3">
        <v>72.673000000000002</v>
      </c>
      <c r="AF310" s="3">
        <v>4.5</v>
      </c>
      <c r="AG310" s="11" t="s">
        <v>274</v>
      </c>
      <c r="AK310" s="3">
        <v>0.15</v>
      </c>
      <c r="AQ310" s="3">
        <v>0</v>
      </c>
      <c r="AR310" s="3">
        <v>3.69</v>
      </c>
      <c r="AS310" s="6">
        <v>3.69</v>
      </c>
      <c r="AV310" s="3">
        <v>0.28999999999999998</v>
      </c>
      <c r="AX310" s="168">
        <v>12.724137931034484</v>
      </c>
      <c r="AY310" s="111"/>
      <c r="BB310" s="171">
        <v>-26.13</v>
      </c>
      <c r="BC310" s="5" t="s">
        <v>1489</v>
      </c>
      <c r="BE310" s="5">
        <v>2020</v>
      </c>
      <c r="BF310" s="3">
        <v>40.9</v>
      </c>
      <c r="BG310" s="3">
        <v>1.8</v>
      </c>
      <c r="BI310" s="3">
        <v>1.0497000000000001</v>
      </c>
      <c r="BJ310" s="3">
        <v>1.8E-3</v>
      </c>
      <c r="BZ310" s="3">
        <v>3.5700216519999999</v>
      </c>
      <c r="CA310" s="3">
        <v>2.4987288219999999</v>
      </c>
      <c r="CB310" s="5"/>
      <c r="CC310" s="5"/>
      <c r="CE310" s="12" t="s">
        <v>1491</v>
      </c>
      <c r="CO310" s="169">
        <v>42.420499999999997</v>
      </c>
      <c r="CP310" s="169">
        <v>0</v>
      </c>
      <c r="CQ310" s="169">
        <v>0</v>
      </c>
      <c r="CR310" s="169"/>
      <c r="CS310" s="169">
        <v>0</v>
      </c>
      <c r="CT310" s="169"/>
      <c r="CU310" s="169"/>
      <c r="CV310" s="169">
        <v>0</v>
      </c>
      <c r="CW310" s="169">
        <v>29.564899999999998</v>
      </c>
      <c r="CX310" s="169">
        <v>0</v>
      </c>
      <c r="CY310" s="169">
        <v>11.4383</v>
      </c>
      <c r="CZ310" s="169">
        <v>7.5012999999999996</v>
      </c>
      <c r="DA310" s="169">
        <v>0</v>
      </c>
      <c r="DB310" s="169">
        <v>2.1442999999999999</v>
      </c>
      <c r="DC310" s="169">
        <v>0</v>
      </c>
    </row>
    <row r="311" spans="1:107" ht="14.4" x14ac:dyDescent="0.3">
      <c r="A311" s="3" t="s">
        <v>1908</v>
      </c>
      <c r="B311" s="9" t="s">
        <v>1719</v>
      </c>
      <c r="C311" s="9" t="s">
        <v>1742</v>
      </c>
      <c r="D311" s="9" t="s">
        <v>1282</v>
      </c>
      <c r="E311" s="9">
        <v>2012</v>
      </c>
      <c r="F311" s="116">
        <v>5</v>
      </c>
      <c r="G311" s="116">
        <v>17</v>
      </c>
      <c r="I311" s="8">
        <v>20</v>
      </c>
      <c r="J311" s="8">
        <v>50</v>
      </c>
      <c r="K311" s="5" t="s">
        <v>1488</v>
      </c>
      <c r="L311" s="5" t="s">
        <v>798</v>
      </c>
      <c r="N311" s="162" t="s">
        <v>1485</v>
      </c>
      <c r="T311" s="12" t="s">
        <v>1490</v>
      </c>
      <c r="W311" s="3">
        <v>78.861000000000004</v>
      </c>
      <c r="AF311" s="3">
        <v>4.5199999999999996</v>
      </c>
      <c r="AG311" s="11" t="s">
        <v>274</v>
      </c>
      <c r="AK311" s="3">
        <v>0.06</v>
      </c>
      <c r="AQ311" s="3">
        <v>0</v>
      </c>
      <c r="AR311" s="3">
        <v>1.9950000000000001</v>
      </c>
      <c r="AS311" s="6">
        <v>1.9950000000000001</v>
      </c>
      <c r="AV311" s="3">
        <v>0.15</v>
      </c>
      <c r="AX311" s="168">
        <v>13.3</v>
      </c>
      <c r="AY311" s="111"/>
      <c r="BB311" s="171">
        <v>-25.56</v>
      </c>
      <c r="BC311" s="5" t="s">
        <v>1489</v>
      </c>
      <c r="BE311" s="5">
        <v>2020</v>
      </c>
      <c r="BF311" s="3">
        <v>-31.3</v>
      </c>
      <c r="BG311" s="3">
        <v>2.2000000000000002</v>
      </c>
      <c r="BI311" s="3">
        <v>0.97699999999999998</v>
      </c>
      <c r="BJ311" s="3">
        <v>2.2000000000000001E-3</v>
      </c>
      <c r="BZ311" s="3">
        <v>4.0564226489999999</v>
      </c>
      <c r="CA311" s="3">
        <v>2.262215136</v>
      </c>
      <c r="CB311" s="5"/>
      <c r="CC311" s="5"/>
      <c r="CE311" s="12" t="s">
        <v>1491</v>
      </c>
      <c r="CO311" s="169">
        <v>38.191699999999997</v>
      </c>
      <c r="CP311" s="169">
        <v>0</v>
      </c>
      <c r="CQ311" s="169">
        <v>0</v>
      </c>
      <c r="CR311" s="169"/>
      <c r="CS311" s="169">
        <v>0</v>
      </c>
      <c r="CT311" s="169"/>
      <c r="CU311" s="169"/>
      <c r="CV311" s="169">
        <v>0</v>
      </c>
      <c r="CW311" s="169">
        <v>31.4084</v>
      </c>
      <c r="CX311" s="169">
        <v>0</v>
      </c>
      <c r="CY311" s="169">
        <v>11.7752</v>
      </c>
      <c r="CZ311" s="169">
        <v>9.5186000000000011</v>
      </c>
      <c r="DA311" s="169">
        <v>0</v>
      </c>
      <c r="DB311" s="169">
        <v>2.4013</v>
      </c>
      <c r="DC311" s="169">
        <v>0</v>
      </c>
    </row>
    <row r="312" spans="1:107" ht="14.4" x14ac:dyDescent="0.3">
      <c r="A312" s="3" t="s">
        <v>1908</v>
      </c>
      <c r="B312" s="9" t="s">
        <v>1719</v>
      </c>
      <c r="C312" s="9" t="s">
        <v>1743</v>
      </c>
      <c r="D312" s="9" t="s">
        <v>1283</v>
      </c>
      <c r="E312" s="9">
        <v>2012</v>
      </c>
      <c r="F312" s="116">
        <v>5</v>
      </c>
      <c r="G312" s="116">
        <v>17</v>
      </c>
      <c r="I312" s="8">
        <v>0</v>
      </c>
      <c r="J312" s="8">
        <v>20</v>
      </c>
      <c r="K312" s="5" t="s">
        <v>1487</v>
      </c>
      <c r="L312" s="5" t="s">
        <v>798</v>
      </c>
      <c r="N312" s="162" t="s">
        <v>1485</v>
      </c>
      <c r="T312" s="12" t="s">
        <v>1490</v>
      </c>
      <c r="W312" s="3">
        <v>66.173000000000002</v>
      </c>
      <c r="AF312" s="3">
        <v>4.51</v>
      </c>
      <c r="AG312" s="11" t="s">
        <v>274</v>
      </c>
      <c r="AK312" s="3">
        <v>0.24</v>
      </c>
      <c r="AQ312" s="3">
        <v>0</v>
      </c>
      <c r="AR312" s="3">
        <v>4.4260000000000002</v>
      </c>
      <c r="AS312" s="6">
        <v>4.4260000000000002</v>
      </c>
      <c r="AV312" s="3">
        <v>0.33</v>
      </c>
      <c r="AX312" s="168">
        <v>13.412121212121212</v>
      </c>
      <c r="AY312" s="111"/>
      <c r="BB312" s="171">
        <v>-26.12</v>
      </c>
      <c r="BC312" s="5" t="s">
        <v>1489</v>
      </c>
      <c r="BE312" s="5">
        <v>2020</v>
      </c>
      <c r="BF312" s="3">
        <v>59.5</v>
      </c>
      <c r="BG312" s="3">
        <v>1.8</v>
      </c>
      <c r="BI312" s="3">
        <v>1.0685</v>
      </c>
      <c r="BJ312" s="3">
        <v>1.8E-3</v>
      </c>
      <c r="BZ312" s="3">
        <v>3.0359674910000001</v>
      </c>
      <c r="CA312" s="3">
        <v>3.1052612070000003</v>
      </c>
      <c r="CB312" s="5"/>
      <c r="CC312" s="5"/>
      <c r="CE312" s="12" t="s">
        <v>1491</v>
      </c>
      <c r="CO312" s="169">
        <v>42.420499999999997</v>
      </c>
      <c r="CP312" s="169">
        <v>0</v>
      </c>
      <c r="CQ312" s="169">
        <v>0</v>
      </c>
      <c r="CR312" s="169"/>
      <c r="CS312" s="169">
        <v>0</v>
      </c>
      <c r="CT312" s="169"/>
      <c r="CU312" s="169"/>
      <c r="CV312" s="169">
        <v>0</v>
      </c>
      <c r="CW312" s="169">
        <v>29.564899999999998</v>
      </c>
      <c r="CX312" s="169">
        <v>0</v>
      </c>
      <c r="CY312" s="169">
        <v>11.4383</v>
      </c>
      <c r="CZ312" s="169">
        <v>7.5012999999999996</v>
      </c>
      <c r="DA312" s="169">
        <v>0</v>
      </c>
      <c r="DB312" s="169">
        <v>2.1442999999999999</v>
      </c>
      <c r="DC312" s="169">
        <v>0</v>
      </c>
    </row>
    <row r="313" spans="1:107" ht="14.4" x14ac:dyDescent="0.3">
      <c r="A313" s="3" t="s">
        <v>1908</v>
      </c>
      <c r="B313" s="9" t="s">
        <v>1719</v>
      </c>
      <c r="C313" s="9" t="s">
        <v>1743</v>
      </c>
      <c r="D313" s="9" t="s">
        <v>1284</v>
      </c>
      <c r="E313" s="9">
        <v>2012</v>
      </c>
      <c r="F313" s="116">
        <v>5</v>
      </c>
      <c r="G313" s="116">
        <v>17</v>
      </c>
      <c r="I313" s="8">
        <v>20</v>
      </c>
      <c r="J313" s="8">
        <v>50</v>
      </c>
      <c r="K313" s="5" t="s">
        <v>1488</v>
      </c>
      <c r="L313" s="5" t="s">
        <v>798</v>
      </c>
      <c r="N313" s="162" t="s">
        <v>1485</v>
      </c>
      <c r="T313" s="12" t="s">
        <v>1490</v>
      </c>
      <c r="W313" s="3">
        <v>86.536000000000001</v>
      </c>
      <c r="AF313" s="3">
        <v>4.51</v>
      </c>
      <c r="AG313" s="11" t="s">
        <v>274</v>
      </c>
      <c r="AK313" s="3">
        <v>0.09</v>
      </c>
      <c r="AQ313" s="3">
        <v>0</v>
      </c>
      <c r="AR313" s="3">
        <v>2.1850000000000001</v>
      </c>
      <c r="AS313" s="6">
        <v>2.1850000000000001</v>
      </c>
      <c r="AV313" s="3">
        <v>0.17</v>
      </c>
      <c r="AX313" s="168">
        <v>12.852941176470587</v>
      </c>
      <c r="AY313" s="111"/>
      <c r="BB313" s="171">
        <v>-25.77</v>
      </c>
      <c r="BC313" s="5" t="s">
        <v>1489</v>
      </c>
      <c r="BE313" s="5">
        <v>2020</v>
      </c>
      <c r="BF313" s="3">
        <v>7.2</v>
      </c>
      <c r="BG313" s="3">
        <v>2</v>
      </c>
      <c r="BI313" s="3">
        <v>1.0158</v>
      </c>
      <c r="BJ313" s="3">
        <v>2E-3</v>
      </c>
      <c r="BZ313" s="3">
        <v>2.5817517490000004</v>
      </c>
      <c r="CA313" s="3">
        <v>2.6189010489999998</v>
      </c>
      <c r="CB313" s="5"/>
      <c r="CC313" s="5"/>
      <c r="CE313" s="12" t="s">
        <v>1491</v>
      </c>
      <c r="CO313" s="169">
        <v>38.191699999999997</v>
      </c>
      <c r="CP313" s="169">
        <v>0</v>
      </c>
      <c r="CQ313" s="169">
        <v>0</v>
      </c>
      <c r="CR313" s="169"/>
      <c r="CS313" s="169">
        <v>0</v>
      </c>
      <c r="CT313" s="169"/>
      <c r="CU313" s="169"/>
      <c r="CV313" s="169">
        <v>0</v>
      </c>
      <c r="CW313" s="169">
        <v>31.4084</v>
      </c>
      <c r="CX313" s="169">
        <v>0</v>
      </c>
      <c r="CY313" s="169">
        <v>11.7752</v>
      </c>
      <c r="CZ313" s="169">
        <v>9.5186000000000011</v>
      </c>
      <c r="DA313" s="169">
        <v>0</v>
      </c>
      <c r="DB313" s="169">
        <v>2.4013</v>
      </c>
      <c r="DC313" s="169">
        <v>0</v>
      </c>
    </row>
    <row r="314" spans="1:107" ht="14.4" x14ac:dyDescent="0.3">
      <c r="A314" s="3" t="s">
        <v>1908</v>
      </c>
      <c r="B314" s="9" t="s">
        <v>1720</v>
      </c>
      <c r="C314" s="9" t="s">
        <v>1744</v>
      </c>
      <c r="D314" s="9" t="s">
        <v>1285</v>
      </c>
      <c r="E314" s="9">
        <v>2012</v>
      </c>
      <c r="F314" s="116">
        <v>5</v>
      </c>
      <c r="G314" s="116">
        <v>6</v>
      </c>
      <c r="I314" s="8">
        <v>0</v>
      </c>
      <c r="J314" s="8">
        <v>20</v>
      </c>
      <c r="K314" s="5" t="s">
        <v>1487</v>
      </c>
      <c r="L314" s="5" t="s">
        <v>798</v>
      </c>
      <c r="N314" s="162" t="s">
        <v>1485</v>
      </c>
      <c r="T314" s="12" t="s">
        <v>1490</v>
      </c>
      <c r="W314" s="3">
        <v>73.960999999999999</v>
      </c>
      <c r="AF314" s="3">
        <v>4.33</v>
      </c>
      <c r="AG314" s="11" t="s">
        <v>274</v>
      </c>
      <c r="AK314" s="3">
        <v>0.31</v>
      </c>
      <c r="AQ314" s="3">
        <v>0</v>
      </c>
      <c r="AR314" s="3">
        <v>2.8540000000000001</v>
      </c>
      <c r="AS314" s="6">
        <v>2.8540000000000001</v>
      </c>
      <c r="AV314" s="3">
        <v>0.23</v>
      </c>
      <c r="AX314" s="168">
        <v>12.408695652173913</v>
      </c>
      <c r="AY314" s="111"/>
      <c r="BB314" s="171">
        <v>-26.35</v>
      </c>
      <c r="BC314" s="5" t="s">
        <v>1489</v>
      </c>
      <c r="BE314" s="5">
        <v>2020</v>
      </c>
      <c r="BF314" s="3">
        <v>43.4</v>
      </c>
      <c r="BG314" s="3">
        <v>1.9</v>
      </c>
      <c r="BI314" s="3">
        <v>1.0523</v>
      </c>
      <c r="BJ314" s="3">
        <v>1.9E-3</v>
      </c>
      <c r="BZ314" s="3">
        <v>2.2353159310000001</v>
      </c>
      <c r="CA314" s="3">
        <v>1.1195711210000001</v>
      </c>
      <c r="CB314" s="5"/>
      <c r="CC314" s="5"/>
      <c r="CE314" s="12" t="s">
        <v>1491</v>
      </c>
      <c r="CO314" s="169">
        <v>32.435899999999997</v>
      </c>
      <c r="CP314" s="169">
        <v>0</v>
      </c>
      <c r="CQ314" s="169">
        <v>0</v>
      </c>
      <c r="CR314" s="169"/>
      <c r="CS314" s="169">
        <v>0</v>
      </c>
      <c r="CT314" s="169"/>
      <c r="CU314" s="169"/>
      <c r="CV314" s="169">
        <v>0</v>
      </c>
      <c r="CW314" s="169">
        <v>8.4544999999999995</v>
      </c>
      <c r="CX314" s="169">
        <v>0</v>
      </c>
      <c r="CY314" s="169">
        <v>23.299600000000002</v>
      </c>
      <c r="CZ314" s="169">
        <v>17.055099999999999</v>
      </c>
      <c r="DA314" s="169">
        <v>0</v>
      </c>
      <c r="DB314" s="169">
        <v>3.0981000000000001</v>
      </c>
      <c r="DC314" s="169">
        <v>0</v>
      </c>
    </row>
    <row r="315" spans="1:107" ht="14.4" x14ac:dyDescent="0.3">
      <c r="A315" s="3" t="s">
        <v>1908</v>
      </c>
      <c r="B315" s="9" t="s">
        <v>1720</v>
      </c>
      <c r="C315" s="9" t="s">
        <v>1744</v>
      </c>
      <c r="D315" s="9" t="s">
        <v>1286</v>
      </c>
      <c r="E315" s="9">
        <v>2012</v>
      </c>
      <c r="F315" s="116">
        <v>5</v>
      </c>
      <c r="G315" s="116">
        <v>6</v>
      </c>
      <c r="I315" s="8">
        <v>20</v>
      </c>
      <c r="J315" s="8">
        <v>50</v>
      </c>
      <c r="K315" s="5" t="s">
        <v>1488</v>
      </c>
      <c r="L315" s="5" t="s">
        <v>798</v>
      </c>
      <c r="N315" s="162" t="s">
        <v>1485</v>
      </c>
      <c r="T315" s="12" t="s">
        <v>1490</v>
      </c>
      <c r="W315" s="3">
        <v>71.483000000000004</v>
      </c>
      <c r="AF315" s="3">
        <v>4.38</v>
      </c>
      <c r="AG315" s="11" t="s">
        <v>274</v>
      </c>
      <c r="AK315" s="3">
        <v>0.12</v>
      </c>
      <c r="AQ315" s="3">
        <v>0</v>
      </c>
      <c r="AR315" s="3">
        <v>1.5289999999999999</v>
      </c>
      <c r="AS315" s="6">
        <v>1.5289999999999999</v>
      </c>
      <c r="AV315" s="3">
        <v>0.12</v>
      </c>
      <c r="AX315" s="168">
        <v>12.741666666666667</v>
      </c>
      <c r="AY315" s="111"/>
      <c r="BB315" s="171">
        <v>-25.82</v>
      </c>
      <c r="BC315" s="5" t="s">
        <v>1489</v>
      </c>
      <c r="BE315" s="5">
        <v>2020</v>
      </c>
      <c r="BF315" s="3">
        <v>-45.3</v>
      </c>
      <c r="BG315" s="3">
        <v>2</v>
      </c>
      <c r="BI315" s="3">
        <v>0.96279999999999999</v>
      </c>
      <c r="BJ315" s="3">
        <v>2E-3</v>
      </c>
      <c r="BZ315" s="3">
        <v>3.3560069779999999</v>
      </c>
      <c r="CA315" s="3">
        <v>1.475942689</v>
      </c>
      <c r="CB315" s="5"/>
      <c r="CC315" s="5"/>
      <c r="CE315" s="12" t="s">
        <v>1491</v>
      </c>
      <c r="CO315" s="169">
        <v>33.512300000000003</v>
      </c>
      <c r="CP315" s="169">
        <v>0</v>
      </c>
      <c r="CQ315" s="169">
        <v>0</v>
      </c>
      <c r="CR315" s="169"/>
      <c r="CS315" s="169">
        <v>0</v>
      </c>
      <c r="CT315" s="169"/>
      <c r="CU315" s="169"/>
      <c r="CV315" s="169">
        <v>0</v>
      </c>
      <c r="CW315" s="169">
        <v>10.6014</v>
      </c>
      <c r="CX315" s="169">
        <v>0</v>
      </c>
      <c r="CY315" s="169">
        <v>23.633800000000001</v>
      </c>
      <c r="CZ315" s="169">
        <v>18.903700000000001</v>
      </c>
      <c r="DA315" s="169">
        <v>0</v>
      </c>
      <c r="DB315" s="169">
        <v>2.4499</v>
      </c>
      <c r="DC315" s="169">
        <v>0</v>
      </c>
    </row>
    <row r="316" spans="1:107" ht="14.4" x14ac:dyDescent="0.3">
      <c r="A316" s="3" t="s">
        <v>1908</v>
      </c>
      <c r="B316" s="9" t="s">
        <v>1720</v>
      </c>
      <c r="C316" s="9" t="s">
        <v>1745</v>
      </c>
      <c r="D316" s="9" t="s">
        <v>1287</v>
      </c>
      <c r="E316" s="9">
        <v>2012</v>
      </c>
      <c r="F316" s="116">
        <v>5</v>
      </c>
      <c r="G316" s="116">
        <v>4</v>
      </c>
      <c r="I316" s="8">
        <v>0</v>
      </c>
      <c r="J316" s="8">
        <v>20</v>
      </c>
      <c r="K316" s="5" t="s">
        <v>1487</v>
      </c>
      <c r="L316" s="5" t="s">
        <v>798</v>
      </c>
      <c r="N316" s="162" t="s">
        <v>1485</v>
      </c>
      <c r="T316" s="12" t="s">
        <v>1490</v>
      </c>
      <c r="W316" s="3">
        <v>45.857999999999997</v>
      </c>
      <c r="AF316" s="3">
        <v>4.74</v>
      </c>
      <c r="AG316" s="11" t="s">
        <v>274</v>
      </c>
      <c r="AK316" s="3">
        <v>0.91</v>
      </c>
      <c r="AQ316" s="3">
        <v>0</v>
      </c>
      <c r="AR316" s="3">
        <v>2.8149999999999999</v>
      </c>
      <c r="AS316" s="6">
        <v>2.8149999999999999</v>
      </c>
      <c r="AV316" s="3">
        <v>0.24</v>
      </c>
      <c r="AX316" s="168">
        <v>11.729166666666666</v>
      </c>
      <c r="AY316" s="111"/>
      <c r="BB316" s="171">
        <v>-25.86</v>
      </c>
      <c r="BC316" s="5" t="s">
        <v>1489</v>
      </c>
      <c r="BE316" s="5">
        <v>2020</v>
      </c>
      <c r="BF316" s="3">
        <v>51.6</v>
      </c>
      <c r="BG316" s="3">
        <v>1.9</v>
      </c>
      <c r="BI316" s="3">
        <v>1.0605</v>
      </c>
      <c r="BJ316" s="3">
        <v>1.9E-3</v>
      </c>
      <c r="BZ316" s="3">
        <v>1.7357854800000001</v>
      </c>
      <c r="CA316" s="3">
        <v>1.958123976</v>
      </c>
      <c r="CB316" s="5"/>
      <c r="CC316" s="5"/>
      <c r="CE316" s="12" t="s">
        <v>1491</v>
      </c>
      <c r="CO316" s="169">
        <v>32.435899999999997</v>
      </c>
      <c r="CP316" s="169">
        <v>0</v>
      </c>
      <c r="CQ316" s="169">
        <v>0</v>
      </c>
      <c r="CR316" s="169"/>
      <c r="CS316" s="169">
        <v>0</v>
      </c>
      <c r="CT316" s="169"/>
      <c r="CU316" s="169"/>
      <c r="CV316" s="169">
        <v>0</v>
      </c>
      <c r="CW316" s="169">
        <v>8.4544999999999995</v>
      </c>
      <c r="CX316" s="169">
        <v>0</v>
      </c>
      <c r="CY316" s="169">
        <v>23.299600000000002</v>
      </c>
      <c r="CZ316" s="169">
        <v>17.055099999999999</v>
      </c>
      <c r="DA316" s="169">
        <v>0</v>
      </c>
      <c r="DB316" s="169">
        <v>3.0981000000000001</v>
      </c>
      <c r="DC316" s="169">
        <v>0</v>
      </c>
    </row>
    <row r="317" spans="1:107" ht="14.4" x14ac:dyDescent="0.3">
      <c r="A317" s="3" t="s">
        <v>1908</v>
      </c>
      <c r="B317" s="9" t="s">
        <v>1720</v>
      </c>
      <c r="C317" s="9" t="s">
        <v>1745</v>
      </c>
      <c r="D317" s="9" t="s">
        <v>1288</v>
      </c>
      <c r="E317" s="9">
        <v>2012</v>
      </c>
      <c r="F317" s="116">
        <v>5</v>
      </c>
      <c r="G317" s="116">
        <v>4</v>
      </c>
      <c r="I317" s="8">
        <v>20</v>
      </c>
      <c r="J317" s="8">
        <v>50</v>
      </c>
      <c r="K317" s="5" t="s">
        <v>1488</v>
      </c>
      <c r="L317" s="5" t="s">
        <v>798</v>
      </c>
      <c r="N317" s="162" t="s">
        <v>1485</v>
      </c>
      <c r="T317" s="12" t="s">
        <v>1490</v>
      </c>
      <c r="W317" s="3">
        <v>66.551000000000002</v>
      </c>
      <c r="AF317" s="3">
        <v>4.7699999999999996</v>
      </c>
      <c r="AG317" s="11" t="s">
        <v>274</v>
      </c>
      <c r="AK317" s="3">
        <v>0.37</v>
      </c>
      <c r="AQ317" s="3">
        <v>0</v>
      </c>
      <c r="AR317" s="3">
        <v>1.4870000000000001</v>
      </c>
      <c r="AS317" s="6">
        <v>1.4870000000000001</v>
      </c>
      <c r="AV317" s="3">
        <v>0.11</v>
      </c>
      <c r="AX317" s="168">
        <v>13.518181818181819</v>
      </c>
      <c r="AY317" s="111"/>
      <c r="BB317" s="171">
        <v>-25.34</v>
      </c>
      <c r="BC317" s="5" t="s">
        <v>1489</v>
      </c>
      <c r="BE317" s="5">
        <v>2020</v>
      </c>
      <c r="BF317" s="3">
        <v>-55.1</v>
      </c>
      <c r="BG317" s="3">
        <v>1.9</v>
      </c>
      <c r="BI317" s="3">
        <v>0.95299999999999996</v>
      </c>
      <c r="BJ317" s="3">
        <v>1.9E-3</v>
      </c>
      <c r="BZ317" s="3">
        <v>1.5723379290000001</v>
      </c>
      <c r="CA317" s="3">
        <v>2.038483593</v>
      </c>
      <c r="CB317" s="5"/>
      <c r="CC317" s="5"/>
      <c r="CE317" s="12" t="s">
        <v>1491</v>
      </c>
      <c r="CO317" s="169">
        <v>33.512300000000003</v>
      </c>
      <c r="CP317" s="169">
        <v>0</v>
      </c>
      <c r="CQ317" s="169">
        <v>0</v>
      </c>
      <c r="CR317" s="169"/>
      <c r="CS317" s="169">
        <v>0</v>
      </c>
      <c r="CT317" s="169"/>
      <c r="CU317" s="169"/>
      <c r="CV317" s="169">
        <v>0</v>
      </c>
      <c r="CW317" s="169">
        <v>10.6014</v>
      </c>
      <c r="CX317" s="169">
        <v>0</v>
      </c>
      <c r="CY317" s="169">
        <v>23.633800000000001</v>
      </c>
      <c r="CZ317" s="169">
        <v>18.903700000000001</v>
      </c>
      <c r="DA317" s="169">
        <v>0</v>
      </c>
      <c r="DB317" s="169">
        <v>2.4499</v>
      </c>
      <c r="DC317" s="169">
        <v>0</v>
      </c>
    </row>
    <row r="318" spans="1:107" ht="14.4" x14ac:dyDescent="0.3">
      <c r="A318" s="3" t="s">
        <v>1908</v>
      </c>
      <c r="B318" s="9" t="s">
        <v>1720</v>
      </c>
      <c r="C318" s="9" t="s">
        <v>1746</v>
      </c>
      <c r="D318" s="9" t="s">
        <v>1289</v>
      </c>
      <c r="E318" s="9">
        <v>2012</v>
      </c>
      <c r="F318" s="116">
        <v>5</v>
      </c>
      <c r="G318" s="116">
        <v>5</v>
      </c>
      <c r="I318" s="8">
        <v>0</v>
      </c>
      <c r="J318" s="8">
        <v>20</v>
      </c>
      <c r="K318" s="5" t="s">
        <v>1487</v>
      </c>
      <c r="L318" s="5" t="s">
        <v>798</v>
      </c>
      <c r="N318" s="162" t="s">
        <v>1485</v>
      </c>
      <c r="T318" s="12" t="s">
        <v>1490</v>
      </c>
      <c r="W318" s="3">
        <v>73.745999999999995</v>
      </c>
      <c r="AF318" s="3">
        <v>4.79</v>
      </c>
      <c r="AG318" s="11" t="s">
        <v>274</v>
      </c>
      <c r="AK318" s="3">
        <v>1</v>
      </c>
      <c r="AQ318" s="3">
        <v>0</v>
      </c>
      <c r="AR318" s="3">
        <v>2.875</v>
      </c>
      <c r="AS318" s="6">
        <v>2.875</v>
      </c>
      <c r="AV318" s="3">
        <v>0.24</v>
      </c>
      <c r="AX318" s="168">
        <v>11.979166666666668</v>
      </c>
      <c r="AY318" s="111"/>
      <c r="BB318" s="171">
        <v>-25.81</v>
      </c>
      <c r="BC318" s="5" t="s">
        <v>1489</v>
      </c>
      <c r="BE318" s="5">
        <v>2020</v>
      </c>
      <c r="BF318" s="3">
        <v>42.3</v>
      </c>
      <c r="BG318" s="3">
        <v>1.9</v>
      </c>
      <c r="BI318" s="3">
        <v>1.0511999999999999</v>
      </c>
      <c r="BJ318" s="3">
        <v>1.9E-3</v>
      </c>
      <c r="BZ318" s="3">
        <v>1.9877008090000001</v>
      </c>
      <c r="CA318" s="3">
        <v>1.9793684919999999</v>
      </c>
      <c r="CB318" s="5"/>
      <c r="CC318" s="5"/>
      <c r="CE318" s="12" t="s">
        <v>1491</v>
      </c>
      <c r="CO318" s="169">
        <v>32.435899999999997</v>
      </c>
      <c r="CP318" s="169">
        <v>0</v>
      </c>
      <c r="CQ318" s="169">
        <v>0</v>
      </c>
      <c r="CR318" s="169"/>
      <c r="CS318" s="169">
        <v>0</v>
      </c>
      <c r="CT318" s="169"/>
      <c r="CU318" s="169"/>
      <c r="CV318" s="169">
        <v>0</v>
      </c>
      <c r="CW318" s="169">
        <v>8.4544999999999995</v>
      </c>
      <c r="CX318" s="169">
        <v>0</v>
      </c>
      <c r="CY318" s="169">
        <v>23.299600000000002</v>
      </c>
      <c r="CZ318" s="169">
        <v>17.055099999999999</v>
      </c>
      <c r="DA318" s="169">
        <v>0</v>
      </c>
      <c r="DB318" s="169">
        <v>3.0981000000000001</v>
      </c>
      <c r="DC318" s="169">
        <v>0</v>
      </c>
    </row>
    <row r="319" spans="1:107" ht="14.4" x14ac:dyDescent="0.3">
      <c r="A319" s="3" t="s">
        <v>1908</v>
      </c>
      <c r="B319" s="9" t="s">
        <v>1720</v>
      </c>
      <c r="C319" s="9" t="s">
        <v>1746</v>
      </c>
      <c r="D319" s="9" t="s">
        <v>1290</v>
      </c>
      <c r="E319" s="9">
        <v>2012</v>
      </c>
      <c r="F319" s="116">
        <v>5</v>
      </c>
      <c r="G319" s="116">
        <v>5</v>
      </c>
      <c r="I319" s="8">
        <v>20</v>
      </c>
      <c r="J319" s="8">
        <v>50</v>
      </c>
      <c r="K319" s="5" t="s">
        <v>1488</v>
      </c>
      <c r="L319" s="5" t="s">
        <v>798</v>
      </c>
      <c r="N319" s="162" t="s">
        <v>1485</v>
      </c>
      <c r="T319" s="12" t="s">
        <v>1490</v>
      </c>
      <c r="W319" s="3">
        <v>91.067999999999998</v>
      </c>
      <c r="AF319" s="3">
        <v>4.5199999999999996</v>
      </c>
      <c r="AG319" s="11" t="s">
        <v>274</v>
      </c>
      <c r="AK319" s="3">
        <v>0.18</v>
      </c>
      <c r="AQ319" s="3">
        <v>0</v>
      </c>
      <c r="AR319" s="3">
        <v>1.226</v>
      </c>
      <c r="AS319" s="6">
        <v>1.226</v>
      </c>
      <c r="AV319" s="3">
        <v>0.1</v>
      </c>
      <c r="AX319" s="168">
        <v>12.26</v>
      </c>
      <c r="AY319" s="111"/>
      <c r="BB319" s="171">
        <v>-25.01</v>
      </c>
      <c r="BC319" s="5" t="s">
        <v>1489</v>
      </c>
      <c r="BE319" s="5">
        <v>2020</v>
      </c>
      <c r="BF319" s="3">
        <v>-101.7</v>
      </c>
      <c r="BG319" s="3">
        <v>1.8</v>
      </c>
      <c r="BI319" s="3">
        <v>0.90590000000000004</v>
      </c>
      <c r="BJ319" s="3">
        <v>1.8E-3</v>
      </c>
      <c r="BZ319" s="3">
        <v>1.8418383199999999</v>
      </c>
      <c r="CA319" s="3">
        <v>2.082187555</v>
      </c>
      <c r="CB319" s="5"/>
      <c r="CC319" s="5"/>
      <c r="CE319" s="12" t="s">
        <v>1491</v>
      </c>
      <c r="CO319" s="169">
        <v>33.512300000000003</v>
      </c>
      <c r="CP319" s="169">
        <v>0</v>
      </c>
      <c r="CQ319" s="169">
        <v>0</v>
      </c>
      <c r="CR319" s="169"/>
      <c r="CS319" s="169">
        <v>0</v>
      </c>
      <c r="CT319" s="169"/>
      <c r="CU319" s="169"/>
      <c r="CV319" s="169">
        <v>0</v>
      </c>
      <c r="CW319" s="169">
        <v>10.6014</v>
      </c>
      <c r="CX319" s="169">
        <v>0</v>
      </c>
      <c r="CY319" s="169">
        <v>23.633800000000001</v>
      </c>
      <c r="CZ319" s="169">
        <v>18.903700000000001</v>
      </c>
      <c r="DA319" s="169">
        <v>0</v>
      </c>
      <c r="DB319" s="169">
        <v>2.4499</v>
      </c>
      <c r="DC319" s="169">
        <v>0</v>
      </c>
    </row>
    <row r="320" spans="1:107" ht="14.4" x14ac:dyDescent="0.3">
      <c r="A320" s="3" t="s">
        <v>1908</v>
      </c>
      <c r="B320" s="9" t="s">
        <v>1721</v>
      </c>
      <c r="C320" s="9" t="s">
        <v>1747</v>
      </c>
      <c r="D320" s="9" t="s">
        <v>1291</v>
      </c>
      <c r="E320" s="9">
        <v>2012</v>
      </c>
      <c r="F320" s="116">
        <v>4</v>
      </c>
      <c r="G320" s="116">
        <v>22</v>
      </c>
      <c r="I320" s="8">
        <v>0</v>
      </c>
      <c r="J320" s="8">
        <v>20</v>
      </c>
      <c r="K320" s="5" t="s">
        <v>1487</v>
      </c>
      <c r="L320" s="5" t="s">
        <v>798</v>
      </c>
      <c r="N320" s="162" t="s">
        <v>1485</v>
      </c>
      <c r="T320" s="12" t="s">
        <v>1490</v>
      </c>
      <c r="W320" s="3">
        <v>90.912999999999997</v>
      </c>
      <c r="AF320" s="3">
        <v>4.58</v>
      </c>
      <c r="AG320" s="11" t="s">
        <v>274</v>
      </c>
      <c r="AK320" s="3">
        <v>0.21</v>
      </c>
      <c r="AQ320" s="3">
        <v>0</v>
      </c>
      <c r="AR320" s="3">
        <v>3.1019999999999999</v>
      </c>
      <c r="AS320" s="6">
        <v>3.1019999999999999</v>
      </c>
      <c r="AV320" s="3">
        <v>0.26</v>
      </c>
      <c r="AX320" s="168">
        <v>11.930769230769229</v>
      </c>
      <c r="AY320" s="111"/>
      <c r="BB320" s="171">
        <v>-25.93</v>
      </c>
      <c r="BC320" s="5" t="s">
        <v>1489</v>
      </c>
      <c r="BE320" s="5">
        <v>2020</v>
      </c>
      <c r="BF320" s="3">
        <v>55.4</v>
      </c>
      <c r="BG320" s="3">
        <v>1.8</v>
      </c>
      <c r="BI320" s="3">
        <v>1.0643</v>
      </c>
      <c r="BJ320" s="3">
        <v>1.8E-3</v>
      </c>
      <c r="BZ320" s="3">
        <v>4.2487510400000001</v>
      </c>
      <c r="CA320" s="3">
        <v>2.9381720859999998</v>
      </c>
      <c r="CB320" s="5"/>
      <c r="CC320" s="5"/>
      <c r="CE320" s="12" t="s">
        <v>1491</v>
      </c>
      <c r="CO320" s="169">
        <v>14.6273</v>
      </c>
      <c r="CP320" s="169">
        <v>0</v>
      </c>
      <c r="CQ320" s="169">
        <v>0</v>
      </c>
      <c r="CR320" s="169"/>
      <c r="CS320" s="169">
        <v>0</v>
      </c>
      <c r="CT320" s="169"/>
      <c r="CU320" s="169"/>
      <c r="CV320" s="169">
        <v>0</v>
      </c>
      <c r="CW320" s="169">
        <v>25.154800000000002</v>
      </c>
      <c r="CX320" s="169">
        <v>0</v>
      </c>
      <c r="CY320" s="169">
        <v>4.5475000000000003</v>
      </c>
      <c r="CZ320" s="169">
        <v>29.384</v>
      </c>
      <c r="DA320" s="169">
        <v>0</v>
      </c>
      <c r="DB320" s="169">
        <v>5.2355999999999998</v>
      </c>
      <c r="DC320" s="169">
        <v>0.3735</v>
      </c>
    </row>
    <row r="321" spans="1:107" ht="14.4" x14ac:dyDescent="0.3">
      <c r="A321" s="3" t="s">
        <v>1908</v>
      </c>
      <c r="B321" s="9" t="s">
        <v>1721</v>
      </c>
      <c r="C321" s="9" t="s">
        <v>1747</v>
      </c>
      <c r="D321" s="9" t="s">
        <v>1292</v>
      </c>
      <c r="E321" s="9">
        <v>2012</v>
      </c>
      <c r="F321" s="116">
        <v>4</v>
      </c>
      <c r="G321" s="116">
        <v>22</v>
      </c>
      <c r="I321" s="8">
        <v>20</v>
      </c>
      <c r="J321" s="8">
        <v>50</v>
      </c>
      <c r="K321" s="5" t="s">
        <v>1488</v>
      </c>
      <c r="L321" s="5" t="s">
        <v>798</v>
      </c>
      <c r="N321" s="162" t="s">
        <v>1485</v>
      </c>
      <c r="T321" s="12" t="s">
        <v>1490</v>
      </c>
      <c r="W321" s="3">
        <v>81.716999999999999</v>
      </c>
      <c r="AF321" s="3">
        <v>4.37</v>
      </c>
      <c r="AG321" s="11" t="s">
        <v>274</v>
      </c>
      <c r="AK321" s="3">
        <v>0.06</v>
      </c>
      <c r="AQ321" s="3">
        <v>0</v>
      </c>
      <c r="AR321" s="3">
        <v>1.5580000000000001</v>
      </c>
      <c r="AS321" s="6">
        <v>1.5580000000000001</v>
      </c>
      <c r="AV321" s="3">
        <v>0.13</v>
      </c>
      <c r="AX321" s="168">
        <v>11.984615384615385</v>
      </c>
      <c r="AY321" s="111"/>
      <c r="BB321" s="171">
        <v>-25.23</v>
      </c>
      <c r="BC321" s="5" t="s">
        <v>1489</v>
      </c>
      <c r="BE321" s="5">
        <v>2020</v>
      </c>
      <c r="BF321" s="3">
        <v>-37.9</v>
      </c>
      <c r="BG321" s="3">
        <v>2</v>
      </c>
      <c r="BI321" s="3">
        <v>0.97030000000000005</v>
      </c>
      <c r="BJ321" s="3">
        <v>2E-3</v>
      </c>
      <c r="BZ321" s="3">
        <v>3.134702484</v>
      </c>
      <c r="CA321" s="3">
        <v>2.0604522789999997</v>
      </c>
      <c r="CB321" s="5"/>
      <c r="CC321" s="5"/>
      <c r="CE321" s="12" t="s">
        <v>1491</v>
      </c>
      <c r="CO321" s="169">
        <v>15.401400000000001</v>
      </c>
      <c r="CP321" s="169">
        <v>0</v>
      </c>
      <c r="CQ321" s="169">
        <v>0</v>
      </c>
      <c r="CR321" s="169"/>
      <c r="CS321" s="169">
        <v>0</v>
      </c>
      <c r="CT321" s="169"/>
      <c r="CU321" s="169"/>
      <c r="CV321" s="169">
        <v>0</v>
      </c>
      <c r="CW321" s="169">
        <v>30.088999999999999</v>
      </c>
      <c r="CX321" s="169">
        <v>0</v>
      </c>
      <c r="CY321" s="169">
        <v>5.3495999999999997</v>
      </c>
      <c r="CZ321" s="169">
        <v>32.795899999999996</v>
      </c>
      <c r="DA321" s="169">
        <v>0</v>
      </c>
      <c r="DB321" s="169">
        <v>4.1952999999999996</v>
      </c>
      <c r="DC321" s="169">
        <v>0</v>
      </c>
    </row>
    <row r="322" spans="1:107" ht="14.4" x14ac:dyDescent="0.3">
      <c r="A322" s="3" t="s">
        <v>1908</v>
      </c>
      <c r="B322" s="9" t="s">
        <v>1721</v>
      </c>
      <c r="C322" s="9" t="s">
        <v>1748</v>
      </c>
      <c r="D322" s="9" t="s">
        <v>1293</v>
      </c>
      <c r="E322" s="9">
        <v>2012</v>
      </c>
      <c r="F322" s="116">
        <v>4</v>
      </c>
      <c r="G322" s="116">
        <v>21</v>
      </c>
      <c r="I322" s="8">
        <v>0</v>
      </c>
      <c r="J322" s="8">
        <v>20</v>
      </c>
      <c r="K322" s="5" t="s">
        <v>1487</v>
      </c>
      <c r="L322" s="5" t="s">
        <v>798</v>
      </c>
      <c r="N322" s="162" t="s">
        <v>1485</v>
      </c>
      <c r="T322" s="12" t="s">
        <v>1490</v>
      </c>
      <c r="W322" s="3">
        <v>80.718999999999994</v>
      </c>
      <c r="AF322" s="3">
        <v>4.43</v>
      </c>
      <c r="AG322" s="11" t="s">
        <v>274</v>
      </c>
      <c r="AK322" s="3">
        <v>0.2</v>
      </c>
      <c r="AQ322" s="3">
        <v>0</v>
      </c>
      <c r="AR322" s="3">
        <v>3.4849999999999999</v>
      </c>
      <c r="AS322" s="6">
        <v>3.4849999999999999</v>
      </c>
      <c r="AV322" s="3">
        <v>0.28999999999999998</v>
      </c>
      <c r="AX322" s="168">
        <v>12.017241379310345</v>
      </c>
      <c r="AY322" s="111"/>
      <c r="BB322" s="171">
        <v>-25.73</v>
      </c>
      <c r="BC322" s="5" t="s">
        <v>1489</v>
      </c>
      <c r="BE322" s="5">
        <v>2020</v>
      </c>
      <c r="BF322" s="3">
        <v>28.5</v>
      </c>
      <c r="BG322" s="3">
        <v>1.7</v>
      </c>
      <c r="BI322" s="3">
        <v>1.0371999999999999</v>
      </c>
      <c r="BJ322" s="3">
        <v>1.6999999999999999E-3</v>
      </c>
      <c r="BZ322" s="3">
        <v>4.8783734609999998</v>
      </c>
      <c r="CA322" s="3">
        <v>2.682293434</v>
      </c>
      <c r="CB322" s="5"/>
      <c r="CC322" s="5"/>
      <c r="CE322" s="12" t="s">
        <v>1491</v>
      </c>
      <c r="CO322" s="169">
        <v>14.6273</v>
      </c>
      <c r="CP322" s="169">
        <v>0</v>
      </c>
      <c r="CQ322" s="169">
        <v>0</v>
      </c>
      <c r="CR322" s="169"/>
      <c r="CS322" s="169">
        <v>0</v>
      </c>
      <c r="CT322" s="169"/>
      <c r="CU322" s="169"/>
      <c r="CV322" s="169">
        <v>0</v>
      </c>
      <c r="CW322" s="169">
        <v>25.154800000000002</v>
      </c>
      <c r="CX322" s="169">
        <v>0</v>
      </c>
      <c r="CY322" s="169">
        <v>4.5475000000000003</v>
      </c>
      <c r="CZ322" s="169">
        <v>29.384</v>
      </c>
      <c r="DA322" s="169">
        <v>0</v>
      </c>
      <c r="DB322" s="169">
        <v>5.2355999999999998</v>
      </c>
      <c r="DC322" s="169">
        <v>0.3735</v>
      </c>
    </row>
    <row r="323" spans="1:107" ht="14.4" x14ac:dyDescent="0.3">
      <c r="A323" s="3" t="s">
        <v>1908</v>
      </c>
      <c r="B323" s="9" t="s">
        <v>1721</v>
      </c>
      <c r="C323" s="9" t="s">
        <v>1748</v>
      </c>
      <c r="D323" s="9" t="s">
        <v>1294</v>
      </c>
      <c r="E323" s="9">
        <v>2012</v>
      </c>
      <c r="F323" s="116">
        <v>4</v>
      </c>
      <c r="G323" s="116">
        <v>21</v>
      </c>
      <c r="I323" s="8">
        <v>20</v>
      </c>
      <c r="J323" s="8">
        <v>50</v>
      </c>
      <c r="K323" s="5" t="s">
        <v>1488</v>
      </c>
      <c r="L323" s="5" t="s">
        <v>798</v>
      </c>
      <c r="N323" s="162" t="s">
        <v>1485</v>
      </c>
      <c r="T323" s="12" t="s">
        <v>1490</v>
      </c>
      <c r="W323" s="3">
        <v>81.766000000000005</v>
      </c>
      <c r="AF323" s="3">
        <v>4.37</v>
      </c>
      <c r="AG323" s="11" t="s">
        <v>274</v>
      </c>
      <c r="AK323" s="3">
        <v>0.12</v>
      </c>
      <c r="AQ323" s="3">
        <v>0</v>
      </c>
      <c r="AR323" s="3">
        <v>2.0070000000000001</v>
      </c>
      <c r="AS323" s="6">
        <v>2.0070000000000001</v>
      </c>
      <c r="AV323" s="3">
        <v>0.17</v>
      </c>
      <c r="AX323" s="168">
        <v>11.805882352941177</v>
      </c>
      <c r="AY323" s="111"/>
      <c r="BB323" s="171">
        <v>-25.02</v>
      </c>
      <c r="BC323" s="5" t="s">
        <v>1489</v>
      </c>
      <c r="BE323" s="5">
        <v>2020</v>
      </c>
      <c r="BF323" s="3">
        <v>-57.1</v>
      </c>
      <c r="BG323" s="3">
        <v>2.1</v>
      </c>
      <c r="BI323" s="3">
        <v>0.95089999999999997</v>
      </c>
      <c r="BJ323" s="3">
        <v>2.0999999999999999E-3</v>
      </c>
      <c r="BZ323" s="3">
        <v>3.6253066469999999</v>
      </c>
      <c r="CA323" s="3">
        <v>2.2692862920000003</v>
      </c>
      <c r="CB323" s="5"/>
      <c r="CC323" s="5"/>
      <c r="CE323" s="12" t="s">
        <v>1491</v>
      </c>
      <c r="CO323" s="169">
        <v>15.401400000000001</v>
      </c>
      <c r="CP323" s="169">
        <v>0</v>
      </c>
      <c r="CQ323" s="169">
        <v>0</v>
      </c>
      <c r="CR323" s="169"/>
      <c r="CS323" s="169">
        <v>0</v>
      </c>
      <c r="CT323" s="169"/>
      <c r="CU323" s="169"/>
      <c r="CV323" s="169">
        <v>0</v>
      </c>
      <c r="CW323" s="169">
        <v>30.088999999999999</v>
      </c>
      <c r="CX323" s="169">
        <v>0</v>
      </c>
      <c r="CY323" s="169">
        <v>5.3495999999999997</v>
      </c>
      <c r="CZ323" s="169">
        <v>32.795899999999996</v>
      </c>
      <c r="DA323" s="169">
        <v>0</v>
      </c>
      <c r="DB323" s="169">
        <v>4.1952999999999996</v>
      </c>
      <c r="DC323" s="169">
        <v>0</v>
      </c>
    </row>
    <row r="324" spans="1:107" ht="14.4" x14ac:dyDescent="0.3">
      <c r="A324" s="3" t="s">
        <v>1908</v>
      </c>
      <c r="B324" s="9" t="s">
        <v>1721</v>
      </c>
      <c r="C324" s="9" t="s">
        <v>1749</v>
      </c>
      <c r="D324" s="9" t="s">
        <v>1295</v>
      </c>
      <c r="E324" s="9">
        <v>2012</v>
      </c>
      <c r="F324" s="116">
        <v>4</v>
      </c>
      <c r="G324" s="116">
        <v>23</v>
      </c>
      <c r="I324" s="8">
        <v>0</v>
      </c>
      <c r="J324" s="8">
        <v>20</v>
      </c>
      <c r="K324" s="5" t="s">
        <v>1487</v>
      </c>
      <c r="L324" s="5" t="s">
        <v>798</v>
      </c>
      <c r="N324" s="162" t="s">
        <v>1485</v>
      </c>
      <c r="T324" s="12" t="s">
        <v>1490</v>
      </c>
      <c r="W324" s="3">
        <v>66.061000000000007</v>
      </c>
      <c r="AF324" s="3">
        <v>4.4800000000000004</v>
      </c>
      <c r="AG324" s="11" t="s">
        <v>274</v>
      </c>
      <c r="AK324" s="3">
        <v>0.12</v>
      </c>
      <c r="AQ324" s="3">
        <v>0</v>
      </c>
      <c r="AR324" s="3">
        <v>3.57</v>
      </c>
      <c r="AS324" s="6">
        <v>3.57</v>
      </c>
      <c r="AV324" s="3">
        <v>0.27</v>
      </c>
      <c r="AX324" s="168">
        <v>13.222222222222221</v>
      </c>
      <c r="AY324" s="111"/>
      <c r="BB324" s="171">
        <v>-26.28</v>
      </c>
      <c r="BC324" s="5" t="s">
        <v>1489</v>
      </c>
      <c r="BE324" s="5">
        <v>2020</v>
      </c>
      <c r="BF324" s="3">
        <v>36.9</v>
      </c>
      <c r="BG324" s="3">
        <v>1.7</v>
      </c>
      <c r="BI324" s="3">
        <v>1.0457000000000001</v>
      </c>
      <c r="BJ324" s="3">
        <v>1.6999999999999999E-3</v>
      </c>
      <c r="BZ324" s="3">
        <v>5.7074484119999997</v>
      </c>
      <c r="CA324" s="3">
        <v>3.1797415259999999</v>
      </c>
      <c r="CB324" s="5"/>
      <c r="CC324" s="5"/>
      <c r="CE324" s="12" t="s">
        <v>1491</v>
      </c>
      <c r="CO324" s="169">
        <v>14.6273</v>
      </c>
      <c r="CP324" s="169">
        <v>0</v>
      </c>
      <c r="CQ324" s="169">
        <v>0</v>
      </c>
      <c r="CR324" s="169"/>
      <c r="CS324" s="169">
        <v>0</v>
      </c>
      <c r="CT324" s="169"/>
      <c r="CU324" s="169"/>
      <c r="CV324" s="169">
        <v>0</v>
      </c>
      <c r="CW324" s="169">
        <v>25.154800000000002</v>
      </c>
      <c r="CX324" s="169">
        <v>0</v>
      </c>
      <c r="CY324" s="169">
        <v>4.5475000000000003</v>
      </c>
      <c r="CZ324" s="169">
        <v>29.384</v>
      </c>
      <c r="DA324" s="169">
        <v>0</v>
      </c>
      <c r="DB324" s="169">
        <v>5.2355999999999998</v>
      </c>
      <c r="DC324" s="169">
        <v>0.3735</v>
      </c>
    </row>
    <row r="325" spans="1:107" ht="14.4" x14ac:dyDescent="0.3">
      <c r="A325" s="3" t="s">
        <v>1908</v>
      </c>
      <c r="B325" s="9" t="s">
        <v>1721</v>
      </c>
      <c r="C325" s="9" t="s">
        <v>1749</v>
      </c>
      <c r="D325" s="9" t="s">
        <v>1296</v>
      </c>
      <c r="E325" s="9">
        <v>2012</v>
      </c>
      <c r="F325" s="116">
        <v>4</v>
      </c>
      <c r="G325" s="116">
        <v>23</v>
      </c>
      <c r="I325" s="8">
        <v>20</v>
      </c>
      <c r="J325" s="8">
        <v>50</v>
      </c>
      <c r="K325" s="5" t="s">
        <v>1488</v>
      </c>
      <c r="L325" s="5" t="s">
        <v>798</v>
      </c>
      <c r="N325" s="162" t="s">
        <v>1485</v>
      </c>
      <c r="T325" s="12" t="s">
        <v>1490</v>
      </c>
      <c r="W325" s="3">
        <v>74.899000000000001</v>
      </c>
      <c r="AF325" s="3">
        <v>4.38</v>
      </c>
      <c r="AG325" s="11" t="s">
        <v>274</v>
      </c>
      <c r="AK325" s="3">
        <v>7.0000000000000007E-2</v>
      </c>
      <c r="AQ325" s="3">
        <v>0</v>
      </c>
      <c r="AR325" s="3">
        <v>1.863</v>
      </c>
      <c r="AS325" s="6">
        <v>1.863</v>
      </c>
      <c r="AV325" s="3">
        <v>0.14000000000000001</v>
      </c>
      <c r="AX325" s="168">
        <v>13.307142857142855</v>
      </c>
      <c r="AY325" s="111"/>
      <c r="BB325" s="171">
        <v>-25.71</v>
      </c>
      <c r="BC325" s="5" t="s">
        <v>1489</v>
      </c>
      <c r="BE325" s="5">
        <v>2020</v>
      </c>
      <c r="BF325" s="3">
        <v>-29.4</v>
      </c>
      <c r="BG325" s="3">
        <v>2</v>
      </c>
      <c r="BI325" s="3">
        <v>0.97889999999999999</v>
      </c>
      <c r="BJ325" s="3">
        <v>2E-3</v>
      </c>
      <c r="BZ325" s="3">
        <v>4.9415495810000003</v>
      </c>
      <c r="CA325" s="3">
        <v>2.4991683710000001</v>
      </c>
      <c r="CB325" s="5"/>
      <c r="CC325" s="5"/>
      <c r="CE325" s="12" t="s">
        <v>1491</v>
      </c>
      <c r="CO325" s="169">
        <v>15.401400000000001</v>
      </c>
      <c r="CP325" s="169">
        <v>0</v>
      </c>
      <c r="CQ325" s="169">
        <v>0</v>
      </c>
      <c r="CR325" s="169"/>
      <c r="CS325" s="169">
        <v>0</v>
      </c>
      <c r="CT325" s="169"/>
      <c r="CU325" s="169"/>
      <c r="CV325" s="169">
        <v>0</v>
      </c>
      <c r="CW325" s="169">
        <v>30.088999999999999</v>
      </c>
      <c r="CX325" s="169">
        <v>0</v>
      </c>
      <c r="CY325" s="169">
        <v>5.3495999999999997</v>
      </c>
      <c r="CZ325" s="169">
        <v>32.795899999999996</v>
      </c>
      <c r="DA325" s="169">
        <v>0</v>
      </c>
      <c r="DB325" s="169">
        <v>4.1952999999999996</v>
      </c>
      <c r="DC325" s="169">
        <v>0</v>
      </c>
    </row>
    <row r="326" spans="1:107" ht="14.4" x14ac:dyDescent="0.3">
      <c r="A326" s="3" t="s">
        <v>1908</v>
      </c>
      <c r="B326" s="9" t="s">
        <v>1721</v>
      </c>
      <c r="C326" s="9" t="s">
        <v>1750</v>
      </c>
      <c r="D326" s="9" t="s">
        <v>1297</v>
      </c>
      <c r="E326" s="9">
        <v>2012</v>
      </c>
      <c r="F326" s="116">
        <v>4</v>
      </c>
      <c r="G326" s="116">
        <v>21</v>
      </c>
      <c r="I326" s="8">
        <v>0</v>
      </c>
      <c r="J326" s="8">
        <v>20</v>
      </c>
      <c r="K326" s="5" t="s">
        <v>1487</v>
      </c>
      <c r="L326" s="5" t="s">
        <v>798</v>
      </c>
      <c r="N326" s="162" t="s">
        <v>1485</v>
      </c>
      <c r="T326" s="12" t="s">
        <v>1490</v>
      </c>
      <c r="W326" s="3">
        <v>81.209000000000003</v>
      </c>
      <c r="AF326" s="3">
        <v>4.51</v>
      </c>
      <c r="AG326" s="11" t="s">
        <v>274</v>
      </c>
      <c r="AK326" s="3">
        <v>0.26</v>
      </c>
      <c r="AQ326" s="3">
        <v>0</v>
      </c>
      <c r="AR326" s="3">
        <v>3.1760000000000002</v>
      </c>
      <c r="AS326" s="6">
        <v>3.1760000000000002</v>
      </c>
      <c r="AV326" s="3">
        <v>0.25</v>
      </c>
      <c r="AX326" s="168">
        <v>12.704000000000001</v>
      </c>
      <c r="AY326" s="111"/>
      <c r="BB326" s="171">
        <v>-25.9</v>
      </c>
      <c r="BC326" s="5" t="s">
        <v>1489</v>
      </c>
      <c r="BE326" s="5">
        <v>2020</v>
      </c>
      <c r="BF326" s="3">
        <v>23</v>
      </c>
      <c r="BG326" s="3">
        <v>1.7</v>
      </c>
      <c r="BI326" s="3">
        <v>1.0317000000000001</v>
      </c>
      <c r="BJ326" s="3">
        <v>1.6999999999999999E-3</v>
      </c>
      <c r="BZ326" s="3">
        <v>3.9394334790000003</v>
      </c>
      <c r="CA326" s="3">
        <v>2.4169050890000001</v>
      </c>
      <c r="CB326" s="5"/>
      <c r="CC326" s="5"/>
      <c r="CE326" s="12" t="s">
        <v>1491</v>
      </c>
      <c r="CO326" s="169">
        <v>14.6273</v>
      </c>
      <c r="CP326" s="169">
        <v>0</v>
      </c>
      <c r="CQ326" s="169">
        <v>0</v>
      </c>
      <c r="CR326" s="169"/>
      <c r="CS326" s="169">
        <v>0</v>
      </c>
      <c r="CT326" s="169"/>
      <c r="CU326" s="169"/>
      <c r="CV326" s="169">
        <v>0</v>
      </c>
      <c r="CW326" s="169">
        <v>25.154800000000002</v>
      </c>
      <c r="CX326" s="169">
        <v>0</v>
      </c>
      <c r="CY326" s="169">
        <v>4.5475000000000003</v>
      </c>
      <c r="CZ326" s="169">
        <v>29.384</v>
      </c>
      <c r="DA326" s="169">
        <v>0</v>
      </c>
      <c r="DB326" s="169">
        <v>5.2355999999999998</v>
      </c>
      <c r="DC326" s="169">
        <v>0.3735</v>
      </c>
    </row>
    <row r="327" spans="1:107" ht="14.4" x14ac:dyDescent="0.3">
      <c r="A327" s="3" t="s">
        <v>1908</v>
      </c>
      <c r="B327" s="9" t="s">
        <v>1721</v>
      </c>
      <c r="C327" s="9" t="s">
        <v>1750</v>
      </c>
      <c r="D327" s="9" t="s">
        <v>1298</v>
      </c>
      <c r="E327" s="9">
        <v>2012</v>
      </c>
      <c r="F327" s="116">
        <v>4</v>
      </c>
      <c r="G327" s="116">
        <v>21</v>
      </c>
      <c r="I327" s="8">
        <v>20</v>
      </c>
      <c r="J327" s="8">
        <v>50</v>
      </c>
      <c r="K327" s="5" t="s">
        <v>1488</v>
      </c>
      <c r="L327" s="5" t="s">
        <v>798</v>
      </c>
      <c r="N327" s="162" t="s">
        <v>1485</v>
      </c>
      <c r="T327" s="12" t="s">
        <v>1490</v>
      </c>
      <c r="W327" s="3">
        <v>80.150000000000006</v>
      </c>
      <c r="AF327" s="3">
        <v>4.5</v>
      </c>
      <c r="AG327" s="11" t="s">
        <v>274</v>
      </c>
      <c r="AK327" s="3">
        <v>0.14000000000000001</v>
      </c>
      <c r="AQ327" s="3">
        <v>0</v>
      </c>
      <c r="AR327" s="3">
        <v>2.323</v>
      </c>
      <c r="AS327" s="6">
        <v>2.323</v>
      </c>
      <c r="AV327" s="3">
        <v>0.18</v>
      </c>
      <c r="AX327" s="168">
        <v>12.905555555555555</v>
      </c>
      <c r="AY327" s="111"/>
      <c r="BB327" s="171">
        <v>-25.85</v>
      </c>
      <c r="BC327" s="5" t="s">
        <v>1489</v>
      </c>
      <c r="BE327" s="5">
        <v>2020</v>
      </c>
      <c r="BF327" s="3">
        <v>-29.7</v>
      </c>
      <c r="BG327" s="3">
        <v>1.6</v>
      </c>
      <c r="BI327" s="3">
        <v>0.97860000000000003</v>
      </c>
      <c r="BJ327" s="3">
        <v>1.6000000000000001E-3</v>
      </c>
      <c r="BZ327" s="3">
        <v>3.7541545589999998</v>
      </c>
      <c r="CA327" s="3">
        <v>2.3477397369999999</v>
      </c>
      <c r="CB327" s="5"/>
      <c r="CC327" s="5"/>
      <c r="CE327" s="12" t="s">
        <v>1491</v>
      </c>
      <c r="CO327" s="169">
        <v>15.401400000000001</v>
      </c>
      <c r="CP327" s="169">
        <v>0</v>
      </c>
      <c r="CQ327" s="169">
        <v>0</v>
      </c>
      <c r="CR327" s="169"/>
      <c r="CS327" s="169">
        <v>0</v>
      </c>
      <c r="CT327" s="169"/>
      <c r="CU327" s="169"/>
      <c r="CV327" s="169">
        <v>0</v>
      </c>
      <c r="CW327" s="169">
        <v>30.088999999999999</v>
      </c>
      <c r="CX327" s="169">
        <v>0</v>
      </c>
      <c r="CY327" s="169">
        <v>5.3495999999999997</v>
      </c>
      <c r="CZ327" s="169">
        <v>32.795899999999996</v>
      </c>
      <c r="DA327" s="169">
        <v>0</v>
      </c>
      <c r="DB327" s="169">
        <v>4.1952999999999996</v>
      </c>
      <c r="DC327" s="169">
        <v>0</v>
      </c>
    </row>
    <row r="328" spans="1:107" ht="14.4" x14ac:dyDescent="0.3">
      <c r="A328" s="3" t="s">
        <v>1908</v>
      </c>
      <c r="B328" s="9" t="s">
        <v>1721</v>
      </c>
      <c r="C328" s="9" t="s">
        <v>1751</v>
      </c>
      <c r="D328" s="9" t="s">
        <v>1299</v>
      </c>
      <c r="E328" s="9">
        <v>2012</v>
      </c>
      <c r="F328" s="116">
        <v>4</v>
      </c>
      <c r="G328" s="116">
        <v>21</v>
      </c>
      <c r="I328" s="8">
        <v>0</v>
      </c>
      <c r="J328" s="8">
        <v>20</v>
      </c>
      <c r="K328" s="5" t="s">
        <v>1487</v>
      </c>
      <c r="L328" s="5" t="s">
        <v>798</v>
      </c>
      <c r="N328" s="162" t="s">
        <v>1485</v>
      </c>
      <c r="T328" s="12" t="s">
        <v>1490</v>
      </c>
      <c r="W328" s="3">
        <v>76.394999999999996</v>
      </c>
      <c r="AF328" s="3">
        <v>4.24</v>
      </c>
      <c r="AG328" s="11" t="s">
        <v>274</v>
      </c>
      <c r="AK328" s="3">
        <v>0.1</v>
      </c>
      <c r="AQ328" s="3">
        <v>0</v>
      </c>
      <c r="AR328" s="3">
        <v>3.8140000000000001</v>
      </c>
      <c r="AS328" s="6">
        <v>3.8140000000000001</v>
      </c>
      <c r="AV328" s="3">
        <v>0.23</v>
      </c>
      <c r="AX328" s="168">
        <v>16.582608695652173</v>
      </c>
      <c r="AY328" s="111"/>
      <c r="BB328" s="171">
        <v>-25.78</v>
      </c>
      <c r="BC328" s="5" t="s">
        <v>1489</v>
      </c>
      <c r="BE328" s="5">
        <v>2020</v>
      </c>
      <c r="BF328" s="3">
        <v>38.700000000000003</v>
      </c>
      <c r="BG328" s="3">
        <v>1.8</v>
      </c>
      <c r="BI328" s="3">
        <v>1.0475000000000001</v>
      </c>
      <c r="BJ328" s="3">
        <v>1.8E-3</v>
      </c>
      <c r="BZ328" s="3">
        <v>4.3528084400000004</v>
      </c>
      <c r="CA328" s="3">
        <v>2.5802660620000002</v>
      </c>
      <c r="CB328" s="5"/>
      <c r="CC328" s="5"/>
      <c r="CE328" s="12" t="s">
        <v>1491</v>
      </c>
      <c r="CO328" s="169">
        <v>14.6273</v>
      </c>
      <c r="CP328" s="169">
        <v>0</v>
      </c>
      <c r="CQ328" s="169">
        <v>0</v>
      </c>
      <c r="CR328" s="169"/>
      <c r="CS328" s="169">
        <v>0</v>
      </c>
      <c r="CT328" s="169"/>
      <c r="CU328" s="169"/>
      <c r="CV328" s="169">
        <v>0</v>
      </c>
      <c r="CW328" s="169">
        <v>25.154800000000002</v>
      </c>
      <c r="CX328" s="169">
        <v>0</v>
      </c>
      <c r="CY328" s="169">
        <v>4.5475000000000003</v>
      </c>
      <c r="CZ328" s="169">
        <v>29.384</v>
      </c>
      <c r="DA328" s="169">
        <v>0</v>
      </c>
      <c r="DB328" s="169">
        <v>5.2355999999999998</v>
      </c>
      <c r="DC328" s="169">
        <v>0.3735</v>
      </c>
    </row>
    <row r="329" spans="1:107" ht="14.4" x14ac:dyDescent="0.3">
      <c r="A329" s="3" t="s">
        <v>1908</v>
      </c>
      <c r="B329" s="9" t="s">
        <v>1721</v>
      </c>
      <c r="C329" s="9" t="s">
        <v>1751</v>
      </c>
      <c r="D329" s="9" t="s">
        <v>1300</v>
      </c>
      <c r="E329" s="9">
        <v>2012</v>
      </c>
      <c r="F329" s="116">
        <v>4</v>
      </c>
      <c r="G329" s="116">
        <v>21</v>
      </c>
      <c r="I329" s="8">
        <v>20</v>
      </c>
      <c r="J329" s="8">
        <v>50</v>
      </c>
      <c r="K329" s="5" t="s">
        <v>1488</v>
      </c>
      <c r="L329" s="5" t="s">
        <v>798</v>
      </c>
      <c r="N329" s="162" t="s">
        <v>1485</v>
      </c>
      <c r="T329" s="12" t="s">
        <v>1490</v>
      </c>
      <c r="W329" s="3">
        <v>67.807000000000002</v>
      </c>
      <c r="AF329" s="3">
        <v>4.25</v>
      </c>
      <c r="AG329" s="11" t="s">
        <v>274</v>
      </c>
      <c r="AK329" s="3">
        <v>0.09</v>
      </c>
      <c r="AQ329" s="3">
        <v>0</v>
      </c>
      <c r="AR329" s="3">
        <v>2.02</v>
      </c>
      <c r="AS329" s="6">
        <v>2.02</v>
      </c>
      <c r="AV329" s="3">
        <v>0.13</v>
      </c>
      <c r="AX329" s="168">
        <v>15.538461538461538</v>
      </c>
      <c r="AY329" s="111"/>
      <c r="BB329" s="171">
        <v>-25.56</v>
      </c>
      <c r="BC329" s="5" t="s">
        <v>1489</v>
      </c>
      <c r="BE329" s="5">
        <v>2020</v>
      </c>
      <c r="BF329" s="3">
        <v>-17.8</v>
      </c>
      <c r="BG329" s="3">
        <v>1.8</v>
      </c>
      <c r="BI329" s="3">
        <v>0.99050000000000005</v>
      </c>
      <c r="BJ329" s="3">
        <v>1.8E-3</v>
      </c>
      <c r="BZ329" s="3">
        <v>3.3519739959999999</v>
      </c>
      <c r="CA329" s="3">
        <v>2.1440843139999997</v>
      </c>
      <c r="CB329" s="5"/>
      <c r="CC329" s="5"/>
      <c r="CE329" s="12" t="s">
        <v>1491</v>
      </c>
      <c r="CO329" s="169">
        <v>15.401400000000001</v>
      </c>
      <c r="CP329" s="169">
        <v>0</v>
      </c>
      <c r="CQ329" s="169">
        <v>0</v>
      </c>
      <c r="CR329" s="169"/>
      <c r="CS329" s="169">
        <v>0</v>
      </c>
      <c r="CT329" s="169"/>
      <c r="CU329" s="169"/>
      <c r="CV329" s="169">
        <v>0</v>
      </c>
      <c r="CW329" s="169">
        <v>30.088999999999999</v>
      </c>
      <c r="CX329" s="169">
        <v>0</v>
      </c>
      <c r="CY329" s="169">
        <v>5.3495999999999997</v>
      </c>
      <c r="CZ329" s="169">
        <v>32.795899999999996</v>
      </c>
      <c r="DA329" s="169">
        <v>0</v>
      </c>
      <c r="DB329" s="169">
        <v>4.1952999999999996</v>
      </c>
      <c r="DC329" s="169">
        <v>0</v>
      </c>
    </row>
    <row r="330" spans="1:107" ht="14.4" x14ac:dyDescent="0.3">
      <c r="A330" s="3" t="s">
        <v>1908</v>
      </c>
      <c r="B330" s="9" t="s">
        <v>1721</v>
      </c>
      <c r="C330" s="9" t="s">
        <v>1752</v>
      </c>
      <c r="D330" s="9" t="s">
        <v>1301</v>
      </c>
      <c r="E330" s="9">
        <v>2012</v>
      </c>
      <c r="F330" s="116">
        <v>4</v>
      </c>
      <c r="G330" s="116">
        <v>21</v>
      </c>
      <c r="I330" s="8">
        <v>0</v>
      </c>
      <c r="J330" s="8">
        <v>20</v>
      </c>
      <c r="K330" s="5" t="s">
        <v>1487</v>
      </c>
      <c r="L330" s="5" t="s">
        <v>798</v>
      </c>
      <c r="N330" s="162" t="s">
        <v>1485</v>
      </c>
      <c r="T330" s="12" t="s">
        <v>1490</v>
      </c>
      <c r="W330" s="3">
        <v>62.101999999999997</v>
      </c>
      <c r="AF330" s="3">
        <v>4.32</v>
      </c>
      <c r="AG330" s="11" t="s">
        <v>274</v>
      </c>
      <c r="AK330" s="3">
        <v>0.1</v>
      </c>
      <c r="AQ330" s="3">
        <v>0</v>
      </c>
      <c r="AR330" s="3">
        <v>2.6080000000000001</v>
      </c>
      <c r="AS330" s="6">
        <v>2.6080000000000001</v>
      </c>
      <c r="AV330" s="3">
        <v>0.17</v>
      </c>
      <c r="AX330" s="168">
        <v>15.341176470588234</v>
      </c>
      <c r="AY330" s="111"/>
      <c r="BB330" s="171">
        <v>-26</v>
      </c>
      <c r="BC330" s="5" t="s">
        <v>1489</v>
      </c>
      <c r="BE330" s="5">
        <v>2020</v>
      </c>
      <c r="BF330" s="3">
        <v>46.8</v>
      </c>
      <c r="BG330" s="3">
        <v>1.8</v>
      </c>
      <c r="BI330" s="3">
        <v>1.0557000000000001</v>
      </c>
      <c r="BJ330" s="3">
        <v>1.8E-3</v>
      </c>
      <c r="BZ330" s="3">
        <v>4.0201857439999999</v>
      </c>
      <c r="CA330" s="3">
        <v>2.6529212219999998</v>
      </c>
      <c r="CB330" s="5"/>
      <c r="CC330" s="5"/>
      <c r="CE330" s="12" t="s">
        <v>1491</v>
      </c>
      <c r="CO330" s="169">
        <v>14.6273</v>
      </c>
      <c r="CP330" s="169">
        <v>0</v>
      </c>
      <c r="CQ330" s="169">
        <v>0</v>
      </c>
      <c r="CR330" s="169"/>
      <c r="CS330" s="169">
        <v>0</v>
      </c>
      <c r="CT330" s="169"/>
      <c r="CU330" s="169"/>
      <c r="CV330" s="169">
        <v>0</v>
      </c>
      <c r="CW330" s="169">
        <v>25.154800000000002</v>
      </c>
      <c r="CX330" s="169">
        <v>0</v>
      </c>
      <c r="CY330" s="169">
        <v>4.5475000000000003</v>
      </c>
      <c r="CZ330" s="169">
        <v>29.384</v>
      </c>
      <c r="DA330" s="169">
        <v>0</v>
      </c>
      <c r="DB330" s="169">
        <v>5.2355999999999998</v>
      </c>
      <c r="DC330" s="169">
        <v>0.3735</v>
      </c>
    </row>
    <row r="331" spans="1:107" ht="14.4" x14ac:dyDescent="0.3">
      <c r="A331" s="3" t="s">
        <v>1908</v>
      </c>
      <c r="B331" s="9" t="s">
        <v>1721</v>
      </c>
      <c r="C331" s="9" t="s">
        <v>1752</v>
      </c>
      <c r="D331" s="9" t="s">
        <v>1302</v>
      </c>
      <c r="E331" s="9">
        <v>2012</v>
      </c>
      <c r="F331" s="116">
        <v>4</v>
      </c>
      <c r="G331" s="116">
        <v>21</v>
      </c>
      <c r="I331" s="8">
        <v>20</v>
      </c>
      <c r="J331" s="8">
        <v>50</v>
      </c>
      <c r="K331" s="5" t="s">
        <v>1488</v>
      </c>
      <c r="L331" s="5" t="s">
        <v>798</v>
      </c>
      <c r="N331" s="162" t="s">
        <v>1485</v>
      </c>
      <c r="T331" s="12" t="s">
        <v>1490</v>
      </c>
      <c r="W331" s="3">
        <v>52.526000000000003</v>
      </c>
      <c r="AF331" s="3">
        <v>4.33</v>
      </c>
      <c r="AG331" s="11" t="s">
        <v>274</v>
      </c>
      <c r="AK331" s="3">
        <v>0.06</v>
      </c>
      <c r="AQ331" s="3">
        <v>0</v>
      </c>
      <c r="AR331" s="3">
        <v>1.153</v>
      </c>
      <c r="AS331" s="6">
        <v>1.153</v>
      </c>
      <c r="AV331" s="3">
        <v>7.0000000000000007E-2</v>
      </c>
      <c r="AX331" s="168">
        <v>16.471428571428572</v>
      </c>
      <c r="AY331" s="111"/>
      <c r="BB331" s="171">
        <v>-25.67</v>
      </c>
      <c r="BC331" s="5" t="s">
        <v>1489</v>
      </c>
      <c r="BE331" s="5">
        <v>2020</v>
      </c>
      <c r="BF331" s="3">
        <v>-1</v>
      </c>
      <c r="BG331" s="3">
        <v>2</v>
      </c>
      <c r="BI331" s="3">
        <v>1.0075000000000001</v>
      </c>
      <c r="BJ331" s="3">
        <v>2E-3</v>
      </c>
      <c r="BZ331" s="3">
        <v>2.3561837080000001</v>
      </c>
      <c r="CA331" s="3">
        <v>1.959180318</v>
      </c>
      <c r="CB331" s="5"/>
      <c r="CC331" s="5"/>
      <c r="CE331" s="12" t="s">
        <v>1491</v>
      </c>
      <c r="CO331" s="169">
        <v>15.401400000000001</v>
      </c>
      <c r="CP331" s="169">
        <v>0</v>
      </c>
      <c r="CQ331" s="169">
        <v>0</v>
      </c>
      <c r="CR331" s="169"/>
      <c r="CS331" s="169">
        <v>0</v>
      </c>
      <c r="CT331" s="169"/>
      <c r="CU331" s="169"/>
      <c r="CV331" s="169">
        <v>0</v>
      </c>
      <c r="CW331" s="169">
        <v>30.088999999999999</v>
      </c>
      <c r="CX331" s="169">
        <v>0</v>
      </c>
      <c r="CY331" s="169">
        <v>5.3495999999999997</v>
      </c>
      <c r="CZ331" s="169">
        <v>32.795899999999996</v>
      </c>
      <c r="DA331" s="169">
        <v>0</v>
      </c>
      <c r="DB331" s="169">
        <v>4.1952999999999996</v>
      </c>
      <c r="DC331" s="169">
        <v>0</v>
      </c>
    </row>
    <row r="332" spans="1:107" ht="14.4" x14ac:dyDescent="0.3">
      <c r="A332" s="3" t="s">
        <v>1908</v>
      </c>
      <c r="B332" s="9" t="s">
        <v>1722</v>
      </c>
      <c r="C332" s="9" t="s">
        <v>1753</v>
      </c>
      <c r="D332" s="9" t="s">
        <v>1303</v>
      </c>
      <c r="E332" s="9">
        <v>2012</v>
      </c>
      <c r="F332" s="116">
        <v>5</v>
      </c>
      <c r="G332" s="116">
        <v>14</v>
      </c>
      <c r="I332" s="8">
        <v>0</v>
      </c>
      <c r="J332" s="8">
        <v>20</v>
      </c>
      <c r="K332" s="5" t="s">
        <v>1487</v>
      </c>
      <c r="L332" s="5" t="s">
        <v>798</v>
      </c>
      <c r="N332" s="162" t="s">
        <v>1485</v>
      </c>
      <c r="T332" s="12" t="s">
        <v>1490</v>
      </c>
      <c r="W332" s="3">
        <v>56.637</v>
      </c>
      <c r="AF332" s="3">
        <v>4.42</v>
      </c>
      <c r="AG332" s="11" t="s">
        <v>274</v>
      </c>
      <c r="AK332" s="3">
        <v>0.22</v>
      </c>
      <c r="AQ332" s="3">
        <v>0</v>
      </c>
      <c r="AR332" s="3">
        <v>3.395</v>
      </c>
      <c r="AS332" s="6">
        <v>3.395</v>
      </c>
      <c r="AV332" s="3">
        <v>0.22</v>
      </c>
      <c r="AX332" s="168">
        <v>15.431818181818182</v>
      </c>
      <c r="AY332" s="111"/>
      <c r="BB332" s="171">
        <v>-26.02</v>
      </c>
      <c r="BC332" s="5" t="s">
        <v>1489</v>
      </c>
      <c r="BE332" s="5">
        <v>2020</v>
      </c>
      <c r="BF332" s="3">
        <v>47.2</v>
      </c>
      <c r="BG332" s="3">
        <v>1.8</v>
      </c>
      <c r="BI332" s="3">
        <v>1.0561</v>
      </c>
      <c r="BJ332" s="3">
        <v>1.8E-3</v>
      </c>
      <c r="BZ332" s="3">
        <v>6.6384953339999999</v>
      </c>
      <c r="CA332" s="3">
        <v>2.380546641</v>
      </c>
      <c r="CB332" s="5"/>
      <c r="CC332" s="5"/>
      <c r="CE332" s="12" t="s">
        <v>1491</v>
      </c>
      <c r="CO332" s="169">
        <v>29.288</v>
      </c>
      <c r="CP332" s="169">
        <v>0</v>
      </c>
      <c r="CQ332" s="169">
        <v>0</v>
      </c>
      <c r="CR332" s="169"/>
      <c r="CS332" s="169">
        <v>0</v>
      </c>
      <c r="CT332" s="169"/>
      <c r="CU332" s="169"/>
      <c r="CV332" s="169">
        <v>0</v>
      </c>
      <c r="CW332" s="169">
        <v>11.166700000000001</v>
      </c>
      <c r="CX332" s="169">
        <v>0</v>
      </c>
      <c r="CY332" s="169">
        <v>25.151700000000002</v>
      </c>
      <c r="CZ332" s="169">
        <v>14.834300000000001</v>
      </c>
      <c r="DA332" s="169">
        <v>0</v>
      </c>
      <c r="DB332" s="169">
        <v>3.3675000000000002</v>
      </c>
      <c r="DC332" s="169">
        <v>0</v>
      </c>
    </row>
    <row r="333" spans="1:107" ht="14.4" x14ac:dyDescent="0.3">
      <c r="A333" s="3" t="s">
        <v>1908</v>
      </c>
      <c r="B333" s="9" t="s">
        <v>1722</v>
      </c>
      <c r="C333" s="9" t="s">
        <v>1753</v>
      </c>
      <c r="D333" s="9" t="s">
        <v>1304</v>
      </c>
      <c r="E333" s="9">
        <v>2012</v>
      </c>
      <c r="F333" s="116">
        <v>5</v>
      </c>
      <c r="G333" s="116">
        <v>14</v>
      </c>
      <c r="I333" s="8">
        <v>20</v>
      </c>
      <c r="J333" s="8">
        <v>50</v>
      </c>
      <c r="K333" s="5" t="s">
        <v>1488</v>
      </c>
      <c r="L333" s="5" t="s">
        <v>798</v>
      </c>
      <c r="N333" s="162" t="s">
        <v>1485</v>
      </c>
      <c r="T333" s="12" t="s">
        <v>1490</v>
      </c>
      <c r="W333" s="3">
        <v>74.869</v>
      </c>
      <c r="AF333" s="3">
        <v>4.37</v>
      </c>
      <c r="AG333" s="11" t="s">
        <v>274</v>
      </c>
      <c r="AK333" s="3">
        <v>0.11</v>
      </c>
      <c r="AQ333" s="3">
        <v>0</v>
      </c>
      <c r="AR333" s="3">
        <v>1.3129999999999999</v>
      </c>
      <c r="AS333" s="6">
        <v>1.3129999999999999</v>
      </c>
      <c r="AV333" s="3">
        <v>0.09</v>
      </c>
      <c r="AX333" s="168">
        <v>14.588888888888889</v>
      </c>
      <c r="AY333" s="111"/>
      <c r="BB333" s="171">
        <v>-25.16</v>
      </c>
      <c r="BC333" s="5" t="s">
        <v>1489</v>
      </c>
      <c r="BE333" s="5">
        <v>2020</v>
      </c>
      <c r="BF333" s="3">
        <v>-36.1</v>
      </c>
      <c r="BG333" s="3">
        <v>2.1</v>
      </c>
      <c r="BI333" s="3">
        <v>0.97209999999999996</v>
      </c>
      <c r="BJ333" s="3">
        <v>2.0999999999999999E-3</v>
      </c>
      <c r="BZ333" s="3">
        <v>4.2091193380000007</v>
      </c>
      <c r="CA333" s="3">
        <v>1.7473222239999999</v>
      </c>
      <c r="CB333" s="5"/>
      <c r="CC333" s="5"/>
      <c r="CE333" s="12" t="s">
        <v>1491</v>
      </c>
      <c r="CO333" s="169">
        <v>29.683800000000002</v>
      </c>
      <c r="CP333" s="169">
        <v>0</v>
      </c>
      <c r="CQ333" s="169">
        <v>0</v>
      </c>
      <c r="CR333" s="169"/>
      <c r="CS333" s="169">
        <v>0</v>
      </c>
      <c r="CT333" s="169"/>
      <c r="CU333" s="169"/>
      <c r="CV333" s="169">
        <v>0</v>
      </c>
      <c r="CW333" s="169">
        <v>9.8001000000000005</v>
      </c>
      <c r="CX333" s="169">
        <v>0</v>
      </c>
      <c r="CY333" s="169">
        <v>22.9819</v>
      </c>
      <c r="CZ333" s="169">
        <v>15.1625</v>
      </c>
      <c r="DA333" s="169">
        <v>0</v>
      </c>
      <c r="DB333" s="169">
        <v>4.5705</v>
      </c>
      <c r="DC333" s="169">
        <v>0</v>
      </c>
    </row>
    <row r="334" spans="1:107" ht="14.4" x14ac:dyDescent="0.3">
      <c r="A334" s="3" t="s">
        <v>1908</v>
      </c>
      <c r="B334" s="9" t="s">
        <v>1722</v>
      </c>
      <c r="C334" s="9" t="s">
        <v>1754</v>
      </c>
      <c r="D334" s="9" t="s">
        <v>1305</v>
      </c>
      <c r="E334" s="9">
        <v>2012</v>
      </c>
      <c r="F334" s="116">
        <v>5</v>
      </c>
      <c r="G334" s="116">
        <v>13</v>
      </c>
      <c r="I334" s="8">
        <v>0</v>
      </c>
      <c r="J334" s="8">
        <v>20</v>
      </c>
      <c r="K334" s="5" t="s">
        <v>1487</v>
      </c>
      <c r="L334" s="5" t="s">
        <v>798</v>
      </c>
      <c r="N334" s="162" t="s">
        <v>1485</v>
      </c>
      <c r="T334" s="12" t="s">
        <v>1490</v>
      </c>
      <c r="W334" s="3">
        <v>56.851999999999997</v>
      </c>
      <c r="AF334" s="3">
        <v>4.54</v>
      </c>
      <c r="AG334" s="11" t="s">
        <v>274</v>
      </c>
      <c r="AK334" s="3">
        <v>0.34</v>
      </c>
      <c r="AQ334" s="3">
        <v>0</v>
      </c>
      <c r="AR334" s="3">
        <v>4.45</v>
      </c>
      <c r="AS334" s="6">
        <v>4.45</v>
      </c>
      <c r="AV334" s="3">
        <v>0.3</v>
      </c>
      <c r="AX334" s="168">
        <v>14.833333333333334</v>
      </c>
      <c r="AY334" s="111"/>
      <c r="BB334" s="171">
        <v>-26.16</v>
      </c>
      <c r="BC334" s="5" t="s">
        <v>1489</v>
      </c>
      <c r="BE334" s="5">
        <v>2020</v>
      </c>
      <c r="BF334" s="3">
        <v>43.7</v>
      </c>
      <c r="BG334" s="3">
        <v>2</v>
      </c>
      <c r="BI334" s="3">
        <v>1.0526</v>
      </c>
      <c r="BJ334" s="3">
        <v>2E-3</v>
      </c>
      <c r="BZ334" s="3">
        <v>3.8947576399999999</v>
      </c>
      <c r="CA334" s="3">
        <v>2.8061006480000001</v>
      </c>
      <c r="CB334" s="5"/>
      <c r="CC334" s="5"/>
      <c r="CE334" s="12" t="s">
        <v>1491</v>
      </c>
      <c r="CO334" s="169">
        <v>29.288</v>
      </c>
      <c r="CP334" s="169">
        <v>0</v>
      </c>
      <c r="CQ334" s="169">
        <v>0</v>
      </c>
      <c r="CR334" s="169"/>
      <c r="CS334" s="169">
        <v>0</v>
      </c>
      <c r="CT334" s="169"/>
      <c r="CU334" s="169"/>
      <c r="CV334" s="169">
        <v>0</v>
      </c>
      <c r="CW334" s="169">
        <v>11.166700000000001</v>
      </c>
      <c r="CX334" s="169">
        <v>0</v>
      </c>
      <c r="CY334" s="169">
        <v>25.151700000000002</v>
      </c>
      <c r="CZ334" s="169">
        <v>14.834300000000001</v>
      </c>
      <c r="DA334" s="169">
        <v>0</v>
      </c>
      <c r="DB334" s="169">
        <v>3.3675000000000002</v>
      </c>
      <c r="DC334" s="169">
        <v>0</v>
      </c>
    </row>
    <row r="335" spans="1:107" ht="14.4" x14ac:dyDescent="0.3">
      <c r="A335" s="3" t="s">
        <v>1908</v>
      </c>
      <c r="B335" s="9" t="s">
        <v>1722</v>
      </c>
      <c r="C335" s="9" t="s">
        <v>1754</v>
      </c>
      <c r="D335" s="9" t="s">
        <v>1306</v>
      </c>
      <c r="E335" s="9">
        <v>2012</v>
      </c>
      <c r="F335" s="116">
        <v>5</v>
      </c>
      <c r="G335" s="116">
        <v>13</v>
      </c>
      <c r="I335" s="8">
        <v>20</v>
      </c>
      <c r="J335" s="8">
        <v>50</v>
      </c>
      <c r="K335" s="5" t="s">
        <v>1488</v>
      </c>
      <c r="L335" s="5" t="s">
        <v>798</v>
      </c>
      <c r="N335" s="162" t="s">
        <v>1485</v>
      </c>
      <c r="T335" s="12" t="s">
        <v>1490</v>
      </c>
      <c r="W335" s="3">
        <v>71.622</v>
      </c>
      <c r="AF335" s="3">
        <v>4.59</v>
      </c>
      <c r="AG335" s="11" t="s">
        <v>274</v>
      </c>
      <c r="AK335" s="3">
        <v>0.18</v>
      </c>
      <c r="AQ335" s="3">
        <v>0</v>
      </c>
      <c r="AR335" s="3">
        <v>2.9950000000000001</v>
      </c>
      <c r="AS335" s="6">
        <v>2.9950000000000001</v>
      </c>
      <c r="AV335" s="3">
        <v>0.2</v>
      </c>
      <c r="AX335" s="168">
        <v>14.975</v>
      </c>
      <c r="AY335" s="111"/>
      <c r="BB335" s="171">
        <v>-25.64</v>
      </c>
      <c r="BC335" s="5" t="s">
        <v>1489</v>
      </c>
      <c r="BE335" s="5">
        <v>2020</v>
      </c>
      <c r="BF335" s="3">
        <v>6.5</v>
      </c>
      <c r="BG335" s="3">
        <v>1.6</v>
      </c>
      <c r="BI335" s="3">
        <v>1.0150999999999999</v>
      </c>
      <c r="BJ335" s="3">
        <v>1.6000000000000001E-3</v>
      </c>
      <c r="BZ335" s="3">
        <v>4.0115044490000002</v>
      </c>
      <c r="CA335" s="3">
        <v>3.0744626790000003</v>
      </c>
      <c r="CB335" s="5"/>
      <c r="CC335" s="5"/>
      <c r="CE335" s="12" t="s">
        <v>1491</v>
      </c>
      <c r="CO335" s="169">
        <v>29.683800000000002</v>
      </c>
      <c r="CP335" s="169">
        <v>0</v>
      </c>
      <c r="CQ335" s="169">
        <v>0</v>
      </c>
      <c r="CR335" s="169"/>
      <c r="CS335" s="169">
        <v>0</v>
      </c>
      <c r="CT335" s="169"/>
      <c r="CU335" s="169"/>
      <c r="CV335" s="169">
        <v>0</v>
      </c>
      <c r="CW335" s="169">
        <v>9.8001000000000005</v>
      </c>
      <c r="CX335" s="169">
        <v>0</v>
      </c>
      <c r="CY335" s="169">
        <v>22.9819</v>
      </c>
      <c r="CZ335" s="169">
        <v>15.1625</v>
      </c>
      <c r="DA335" s="169">
        <v>0</v>
      </c>
      <c r="DB335" s="169">
        <v>4.5705</v>
      </c>
      <c r="DC335" s="169">
        <v>0</v>
      </c>
    </row>
    <row r="336" spans="1:107" ht="14.4" x14ac:dyDescent="0.3">
      <c r="A336" s="3" t="s">
        <v>1908</v>
      </c>
      <c r="B336" s="9" t="s">
        <v>1722</v>
      </c>
      <c r="C336" s="9" t="s">
        <v>1755</v>
      </c>
      <c r="D336" s="9" t="s">
        <v>1307</v>
      </c>
      <c r="E336" s="9">
        <v>2012</v>
      </c>
      <c r="F336" s="116">
        <v>5</v>
      </c>
      <c r="G336" s="116">
        <v>14</v>
      </c>
      <c r="I336" s="8">
        <v>0</v>
      </c>
      <c r="J336" s="8">
        <v>20</v>
      </c>
      <c r="K336" s="5" t="s">
        <v>1487</v>
      </c>
      <c r="L336" s="5" t="s">
        <v>798</v>
      </c>
      <c r="N336" s="162" t="s">
        <v>1485</v>
      </c>
      <c r="T336" s="12" t="s">
        <v>1490</v>
      </c>
      <c r="W336" s="3">
        <v>70.44</v>
      </c>
      <c r="AF336" s="3">
        <v>4.45</v>
      </c>
      <c r="AG336" s="11" t="s">
        <v>274</v>
      </c>
      <c r="AK336" s="3">
        <v>0.14000000000000001</v>
      </c>
      <c r="AQ336" s="3">
        <v>0</v>
      </c>
      <c r="AR336" s="3">
        <v>3.5409999999999999</v>
      </c>
      <c r="AS336" s="6">
        <v>3.5409999999999999</v>
      </c>
      <c r="AV336" s="3">
        <v>0.27</v>
      </c>
      <c r="AX336" s="168">
        <v>13.114814814814814</v>
      </c>
      <c r="AY336" s="111"/>
      <c r="BB336" s="171">
        <v>-26.01</v>
      </c>
      <c r="BC336" s="5" t="s">
        <v>1489</v>
      </c>
      <c r="BE336" s="5">
        <v>2020</v>
      </c>
      <c r="BF336" s="3">
        <v>23.8</v>
      </c>
      <c r="BG336" s="3">
        <v>1.7</v>
      </c>
      <c r="BI336" s="3">
        <v>1.0325</v>
      </c>
      <c r="BJ336" s="3">
        <v>1.6999999999999999E-3</v>
      </c>
      <c r="BZ336" s="3">
        <v>4.107041487</v>
      </c>
      <c r="CA336" s="3">
        <v>3.095283265</v>
      </c>
      <c r="CB336" s="5"/>
      <c r="CC336" s="5"/>
      <c r="CE336" s="12" t="s">
        <v>1491</v>
      </c>
      <c r="CO336" s="169">
        <v>29.288</v>
      </c>
      <c r="CP336" s="169">
        <v>0</v>
      </c>
      <c r="CQ336" s="169">
        <v>0</v>
      </c>
      <c r="CR336" s="169"/>
      <c r="CS336" s="169">
        <v>0</v>
      </c>
      <c r="CT336" s="169"/>
      <c r="CU336" s="169"/>
      <c r="CV336" s="169">
        <v>0</v>
      </c>
      <c r="CW336" s="169">
        <v>11.166700000000001</v>
      </c>
      <c r="CX336" s="169">
        <v>0</v>
      </c>
      <c r="CY336" s="169">
        <v>25.151700000000002</v>
      </c>
      <c r="CZ336" s="169">
        <v>14.834300000000001</v>
      </c>
      <c r="DA336" s="169">
        <v>0</v>
      </c>
      <c r="DB336" s="169">
        <v>3.3675000000000002</v>
      </c>
      <c r="DC336" s="169">
        <v>0</v>
      </c>
    </row>
    <row r="337" spans="1:107" ht="14.4" x14ac:dyDescent="0.3">
      <c r="A337" s="3" t="s">
        <v>1908</v>
      </c>
      <c r="B337" s="9" t="s">
        <v>1722</v>
      </c>
      <c r="C337" s="9" t="s">
        <v>1755</v>
      </c>
      <c r="D337" s="9" t="s">
        <v>1308</v>
      </c>
      <c r="E337" s="9">
        <v>2012</v>
      </c>
      <c r="F337" s="116">
        <v>5</v>
      </c>
      <c r="G337" s="116">
        <v>14</v>
      </c>
      <c r="I337" s="8">
        <v>20</v>
      </c>
      <c r="J337" s="8">
        <v>50</v>
      </c>
      <c r="K337" s="5" t="s">
        <v>1488</v>
      </c>
      <c r="L337" s="5" t="s">
        <v>798</v>
      </c>
      <c r="N337" s="162" t="s">
        <v>1485</v>
      </c>
      <c r="T337" s="12" t="s">
        <v>1490</v>
      </c>
      <c r="W337" s="3">
        <v>84.57</v>
      </c>
      <c r="AF337" s="3">
        <v>4.62</v>
      </c>
      <c r="AG337" s="11" t="s">
        <v>274</v>
      </c>
      <c r="AK337" s="3">
        <v>0.08</v>
      </c>
      <c r="AQ337" s="3">
        <v>0</v>
      </c>
      <c r="AR337" s="3">
        <v>2.1589999999999998</v>
      </c>
      <c r="AS337" s="6">
        <v>2.1589999999999998</v>
      </c>
      <c r="AV337" s="3">
        <v>0.15</v>
      </c>
      <c r="AX337" s="168">
        <v>14.393333333333333</v>
      </c>
      <c r="AY337" s="111"/>
      <c r="BB337" s="171">
        <v>-25.34</v>
      </c>
      <c r="BC337" s="5" t="s">
        <v>1489</v>
      </c>
      <c r="BE337" s="5">
        <v>2020</v>
      </c>
      <c r="BF337" s="3">
        <v>-72.7</v>
      </c>
      <c r="BG337" s="3">
        <v>1.9</v>
      </c>
      <c r="BI337" s="3">
        <v>0.93520000000000003</v>
      </c>
      <c r="BJ337" s="3">
        <v>1.9E-3</v>
      </c>
      <c r="BZ337" s="3">
        <v>3.65960719</v>
      </c>
      <c r="CA337" s="3">
        <v>2.7406067200000002</v>
      </c>
      <c r="CB337" s="5"/>
      <c r="CC337" s="5"/>
      <c r="CE337" s="12" t="s">
        <v>1491</v>
      </c>
      <c r="CO337" s="169">
        <v>29.683800000000002</v>
      </c>
      <c r="CP337" s="169">
        <v>0</v>
      </c>
      <c r="CQ337" s="169">
        <v>0</v>
      </c>
      <c r="CR337" s="169"/>
      <c r="CS337" s="169">
        <v>0</v>
      </c>
      <c r="CT337" s="169"/>
      <c r="CU337" s="169"/>
      <c r="CV337" s="169">
        <v>0</v>
      </c>
      <c r="CW337" s="169">
        <v>9.8001000000000005</v>
      </c>
      <c r="CX337" s="169">
        <v>0</v>
      </c>
      <c r="CY337" s="169">
        <v>22.9819</v>
      </c>
      <c r="CZ337" s="169">
        <v>15.1625</v>
      </c>
      <c r="DA337" s="169">
        <v>0</v>
      </c>
      <c r="DB337" s="169">
        <v>4.5705</v>
      </c>
      <c r="DC337" s="169">
        <v>0</v>
      </c>
    </row>
    <row r="338" spans="1:107" ht="14.4" x14ac:dyDescent="0.3">
      <c r="A338" s="3" t="s">
        <v>1908</v>
      </c>
      <c r="B338" s="9" t="s">
        <v>1722</v>
      </c>
      <c r="C338" s="9" t="s">
        <v>1756</v>
      </c>
      <c r="D338" s="9" t="s">
        <v>1309</v>
      </c>
      <c r="E338" s="9">
        <v>2012</v>
      </c>
      <c r="F338" s="116">
        <v>5</v>
      </c>
      <c r="G338" s="116">
        <v>14</v>
      </c>
      <c r="I338" s="8">
        <v>0</v>
      </c>
      <c r="J338" s="8">
        <v>20</v>
      </c>
      <c r="K338" s="5" t="s">
        <v>1487</v>
      </c>
      <c r="L338" s="5" t="s">
        <v>798</v>
      </c>
      <c r="N338" s="162" t="s">
        <v>1485</v>
      </c>
      <c r="T338" s="12" t="s">
        <v>1490</v>
      </c>
      <c r="W338" s="3">
        <v>59.597999999999999</v>
      </c>
      <c r="AF338" s="3">
        <v>4.5599999999999996</v>
      </c>
      <c r="AG338" s="11" t="s">
        <v>274</v>
      </c>
      <c r="AK338" s="3">
        <v>0.12</v>
      </c>
      <c r="AQ338" s="3">
        <v>0</v>
      </c>
      <c r="AR338" s="3">
        <v>2.613</v>
      </c>
      <c r="AS338" s="6">
        <v>2.613</v>
      </c>
      <c r="AV338" s="3">
        <v>0.19</v>
      </c>
      <c r="AX338" s="168">
        <v>13.752631578947367</v>
      </c>
      <c r="AY338" s="111"/>
      <c r="BB338" s="171">
        <v>-26.21</v>
      </c>
      <c r="BC338" s="5" t="s">
        <v>1489</v>
      </c>
      <c r="BE338" s="5">
        <v>2020</v>
      </c>
      <c r="BF338" s="3">
        <v>45.1</v>
      </c>
      <c r="BG338" s="3">
        <v>1.8</v>
      </c>
      <c r="BI338" s="3">
        <v>1.054</v>
      </c>
      <c r="BJ338" s="3">
        <v>1.8E-3</v>
      </c>
      <c r="BZ338" s="3">
        <v>3.7753819500000003</v>
      </c>
      <c r="CA338" s="3">
        <v>1.9106241239999999</v>
      </c>
      <c r="CB338" s="5"/>
      <c r="CC338" s="5"/>
      <c r="CE338" s="12" t="s">
        <v>1491</v>
      </c>
      <c r="CO338" s="169">
        <v>29.288</v>
      </c>
      <c r="CP338" s="169">
        <v>0</v>
      </c>
      <c r="CQ338" s="169">
        <v>0</v>
      </c>
      <c r="CR338" s="169"/>
      <c r="CS338" s="169">
        <v>0</v>
      </c>
      <c r="CT338" s="169"/>
      <c r="CU338" s="169"/>
      <c r="CV338" s="169">
        <v>0</v>
      </c>
      <c r="CW338" s="169">
        <v>11.166700000000001</v>
      </c>
      <c r="CX338" s="169">
        <v>0</v>
      </c>
      <c r="CY338" s="169">
        <v>25.151700000000002</v>
      </c>
      <c r="CZ338" s="169">
        <v>14.834300000000001</v>
      </c>
      <c r="DA338" s="169">
        <v>0</v>
      </c>
      <c r="DB338" s="169">
        <v>3.3675000000000002</v>
      </c>
      <c r="DC338" s="169">
        <v>0</v>
      </c>
    </row>
    <row r="339" spans="1:107" ht="14.4" x14ac:dyDescent="0.3">
      <c r="A339" s="3" t="s">
        <v>1908</v>
      </c>
      <c r="B339" s="9" t="s">
        <v>1722</v>
      </c>
      <c r="C339" s="9" t="s">
        <v>1756</v>
      </c>
      <c r="D339" s="9" t="s">
        <v>1310</v>
      </c>
      <c r="E339" s="9">
        <v>2012</v>
      </c>
      <c r="F339" s="116">
        <v>5</v>
      </c>
      <c r="G339" s="116">
        <v>14</v>
      </c>
      <c r="I339" s="8">
        <v>20</v>
      </c>
      <c r="J339" s="8">
        <v>50</v>
      </c>
      <c r="K339" s="5" t="s">
        <v>1488</v>
      </c>
      <c r="L339" s="5" t="s">
        <v>798</v>
      </c>
      <c r="N339" s="162" t="s">
        <v>1485</v>
      </c>
      <c r="T339" s="12" t="s">
        <v>1490</v>
      </c>
      <c r="W339" s="3">
        <v>64.448999999999998</v>
      </c>
      <c r="AF339" s="3">
        <v>4.3899999999999997</v>
      </c>
      <c r="AG339" s="11" t="s">
        <v>274</v>
      </c>
      <c r="AK339" s="3">
        <v>0.06</v>
      </c>
      <c r="AQ339" s="3">
        <v>0</v>
      </c>
      <c r="AR339" s="3">
        <v>1.603</v>
      </c>
      <c r="AS339" s="6">
        <v>1.603</v>
      </c>
      <c r="AV339" s="3">
        <v>0.12</v>
      </c>
      <c r="AX339" s="168">
        <v>13.358333333333334</v>
      </c>
      <c r="AY339" s="111"/>
      <c r="BB339" s="171">
        <v>-25.69</v>
      </c>
      <c r="BC339" s="5" t="s">
        <v>1489</v>
      </c>
      <c r="BE339" s="5">
        <v>2020</v>
      </c>
      <c r="BF339" s="3">
        <v>-20.3</v>
      </c>
      <c r="BG339" s="3">
        <v>1.9</v>
      </c>
      <c r="BI339" s="3">
        <v>0.98799999999999999</v>
      </c>
      <c r="BJ339" s="3">
        <v>1.9E-3</v>
      </c>
      <c r="BZ339" s="3">
        <v>3.893443655</v>
      </c>
      <c r="CA339" s="3">
        <v>2.1756819300000001</v>
      </c>
      <c r="CB339" s="5"/>
      <c r="CC339" s="5"/>
      <c r="CE339" s="12" t="s">
        <v>1491</v>
      </c>
      <c r="CO339" s="169">
        <v>29.683800000000002</v>
      </c>
      <c r="CP339" s="169">
        <v>0</v>
      </c>
      <c r="CQ339" s="169">
        <v>0</v>
      </c>
      <c r="CR339" s="169"/>
      <c r="CS339" s="169">
        <v>0</v>
      </c>
      <c r="CT339" s="169"/>
      <c r="CU339" s="169"/>
      <c r="CV339" s="169">
        <v>0</v>
      </c>
      <c r="CW339" s="169">
        <v>9.8001000000000005</v>
      </c>
      <c r="CX339" s="169">
        <v>0</v>
      </c>
      <c r="CY339" s="169">
        <v>22.9819</v>
      </c>
      <c r="CZ339" s="169">
        <v>15.1625</v>
      </c>
      <c r="DA339" s="169">
        <v>0</v>
      </c>
      <c r="DB339" s="169">
        <v>4.5705</v>
      </c>
      <c r="DC339" s="169">
        <v>0</v>
      </c>
    </row>
    <row r="340" spans="1:107" ht="14.4" x14ac:dyDescent="0.3">
      <c r="A340" s="3" t="s">
        <v>1908</v>
      </c>
      <c r="B340" s="9" t="s">
        <v>1723</v>
      </c>
      <c r="C340" s="9" t="s">
        <v>1757</v>
      </c>
      <c r="D340" s="9" t="s">
        <v>1311</v>
      </c>
      <c r="E340" s="9">
        <v>2012</v>
      </c>
      <c r="F340" s="116">
        <v>5</v>
      </c>
      <c r="G340" s="116">
        <v>8</v>
      </c>
      <c r="I340" s="8">
        <v>0</v>
      </c>
      <c r="J340" s="8">
        <v>20</v>
      </c>
      <c r="K340" s="5" t="s">
        <v>1487</v>
      </c>
      <c r="L340" s="5" t="s">
        <v>798</v>
      </c>
      <c r="N340" s="162" t="s">
        <v>1485</v>
      </c>
      <c r="T340" s="12" t="s">
        <v>1490</v>
      </c>
      <c r="W340" s="3">
        <v>25.073</v>
      </c>
      <c r="AF340" s="3">
        <v>5.28</v>
      </c>
      <c r="AG340" s="11" t="s">
        <v>274</v>
      </c>
      <c r="AK340" s="3">
        <v>1.99</v>
      </c>
      <c r="AQ340" s="3">
        <v>0</v>
      </c>
      <c r="AR340" s="3">
        <v>2.1230000000000002</v>
      </c>
      <c r="AS340" s="6">
        <v>2.1230000000000002</v>
      </c>
      <c r="AV340" s="3">
        <v>0.17</v>
      </c>
      <c r="AX340" s="168">
        <v>12.488235294117647</v>
      </c>
      <c r="AY340" s="111"/>
      <c r="BB340" s="171">
        <v>-26.45</v>
      </c>
      <c r="BC340" s="5" t="s">
        <v>1489</v>
      </c>
      <c r="BE340" s="5">
        <v>2020</v>
      </c>
      <c r="BF340" s="3">
        <v>64.7</v>
      </c>
      <c r="BG340" s="3">
        <v>1.9</v>
      </c>
      <c r="BI340" s="3">
        <v>1.0738000000000001</v>
      </c>
      <c r="BJ340" s="3">
        <v>1.9E-3</v>
      </c>
      <c r="BZ340" s="3">
        <v>3.8323975640000003</v>
      </c>
      <c r="CA340" s="3">
        <v>1.7737586950000002</v>
      </c>
      <c r="CB340" s="5"/>
      <c r="CC340" s="5"/>
      <c r="CE340" s="12" t="s">
        <v>1491</v>
      </c>
      <c r="CO340" s="169">
        <v>40.602499999999999</v>
      </c>
      <c r="CP340" s="169">
        <v>1.4804999999999999</v>
      </c>
      <c r="CQ340" s="169">
        <v>0</v>
      </c>
      <c r="CR340" s="169"/>
      <c r="CS340" s="169">
        <v>0</v>
      </c>
      <c r="CT340" s="169"/>
      <c r="CU340" s="169"/>
      <c r="CV340" s="169">
        <v>0</v>
      </c>
      <c r="CW340" s="169">
        <v>22.9377</v>
      </c>
      <c r="CX340" s="169">
        <v>0</v>
      </c>
      <c r="CY340" s="169">
        <v>7.7398999999999996</v>
      </c>
      <c r="CZ340" s="169">
        <v>6.5522999999999998</v>
      </c>
      <c r="DA340" s="169">
        <v>0</v>
      </c>
      <c r="DB340" s="169">
        <v>3.4838</v>
      </c>
      <c r="DC340" s="169">
        <v>0</v>
      </c>
    </row>
    <row r="341" spans="1:107" ht="14.4" x14ac:dyDescent="0.3">
      <c r="A341" s="3" t="s">
        <v>1908</v>
      </c>
      <c r="B341" s="9" t="s">
        <v>1723</v>
      </c>
      <c r="C341" s="9" t="s">
        <v>1757</v>
      </c>
      <c r="D341" s="9" t="s">
        <v>1312</v>
      </c>
      <c r="E341" s="9">
        <v>2012</v>
      </c>
      <c r="F341" s="116">
        <v>5</v>
      </c>
      <c r="G341" s="116">
        <v>8</v>
      </c>
      <c r="I341" s="8">
        <v>20</v>
      </c>
      <c r="J341" s="8">
        <v>50</v>
      </c>
      <c r="K341" s="5" t="s">
        <v>1488</v>
      </c>
      <c r="L341" s="5" t="s">
        <v>798</v>
      </c>
      <c r="N341" s="162" t="s">
        <v>1485</v>
      </c>
      <c r="T341" s="12" t="s">
        <v>1490</v>
      </c>
      <c r="W341" s="3">
        <v>6.9660000000000002</v>
      </c>
      <c r="AF341" s="3">
        <v>5.89</v>
      </c>
      <c r="AG341" s="11" t="s">
        <v>274</v>
      </c>
      <c r="AK341" s="3">
        <v>3.09</v>
      </c>
      <c r="AQ341" s="3">
        <v>0</v>
      </c>
      <c r="AR341" s="3">
        <v>1.014</v>
      </c>
      <c r="AS341" s="6">
        <v>1.014</v>
      </c>
      <c r="AV341" s="3">
        <v>7.0000000000000007E-2</v>
      </c>
      <c r="AX341" s="168">
        <v>14.485714285714284</v>
      </c>
      <c r="AY341" s="111"/>
      <c r="BB341" s="171">
        <v>-26.81</v>
      </c>
      <c r="BC341" s="5" t="s">
        <v>1489</v>
      </c>
      <c r="BE341" s="5">
        <v>2020</v>
      </c>
      <c r="BF341" s="3">
        <v>79.8</v>
      </c>
      <c r="BG341" s="3">
        <v>2.1</v>
      </c>
      <c r="BI341" s="3">
        <v>1.089</v>
      </c>
      <c r="BJ341" s="3">
        <v>2.0999999999999999E-3</v>
      </c>
      <c r="BZ341" s="3">
        <v>3.183460599</v>
      </c>
      <c r="CA341" s="3">
        <v>1.630480103</v>
      </c>
      <c r="CB341" s="5"/>
      <c r="CC341" s="5"/>
      <c r="CE341" s="12" t="s">
        <v>1491</v>
      </c>
      <c r="CO341" s="169">
        <v>40.748899999999999</v>
      </c>
      <c r="CP341" s="169">
        <v>0.92800000000000005</v>
      </c>
      <c r="CQ341" s="169">
        <v>0</v>
      </c>
      <c r="CR341" s="169"/>
      <c r="CS341" s="169">
        <v>0</v>
      </c>
      <c r="CT341" s="169"/>
      <c r="CU341" s="169"/>
      <c r="CV341" s="169">
        <v>0</v>
      </c>
      <c r="CW341" s="169">
        <v>23.1738</v>
      </c>
      <c r="CX341" s="169">
        <v>0</v>
      </c>
      <c r="CY341" s="169">
        <v>8.3102999999999998</v>
      </c>
      <c r="CZ341" s="169">
        <v>11.059799999999999</v>
      </c>
      <c r="DA341" s="169">
        <v>0</v>
      </c>
      <c r="DB341" s="169">
        <v>2.1292</v>
      </c>
      <c r="DC341" s="169">
        <v>0</v>
      </c>
    </row>
    <row r="342" spans="1:107" ht="14.4" x14ac:dyDescent="0.3">
      <c r="A342" s="3" t="s">
        <v>1908</v>
      </c>
      <c r="B342" s="9" t="s">
        <v>1723</v>
      </c>
      <c r="C342" s="9" t="s">
        <v>1758</v>
      </c>
      <c r="D342" s="9" t="s">
        <v>1313</v>
      </c>
      <c r="E342" s="9">
        <v>2012</v>
      </c>
      <c r="F342" s="116">
        <v>5</v>
      </c>
      <c r="G342" s="116">
        <v>9</v>
      </c>
      <c r="I342" s="8">
        <v>0</v>
      </c>
      <c r="J342" s="8">
        <v>20</v>
      </c>
      <c r="K342" s="5" t="s">
        <v>1487</v>
      </c>
      <c r="L342" s="5" t="s">
        <v>798</v>
      </c>
      <c r="N342" s="162" t="s">
        <v>1485</v>
      </c>
      <c r="T342" s="12" t="s">
        <v>1490</v>
      </c>
      <c r="W342" s="3">
        <v>48.478000000000002</v>
      </c>
      <c r="AF342" s="3">
        <v>5.05</v>
      </c>
      <c r="AG342" s="11" t="s">
        <v>274</v>
      </c>
      <c r="AK342" s="3">
        <v>3.04</v>
      </c>
      <c r="AQ342" s="3">
        <v>0</v>
      </c>
      <c r="AR342" s="3">
        <v>3.3220000000000001</v>
      </c>
      <c r="AS342" s="6">
        <v>3.3220000000000001</v>
      </c>
      <c r="AV342" s="3">
        <v>0.26</v>
      </c>
      <c r="AX342" s="168">
        <v>12.776923076923076</v>
      </c>
      <c r="AY342" s="111"/>
      <c r="BB342" s="171">
        <v>-24.76</v>
      </c>
      <c r="BC342" s="5" t="s">
        <v>1489</v>
      </c>
      <c r="BE342" s="5">
        <v>2020</v>
      </c>
      <c r="BF342" s="3">
        <v>48.6</v>
      </c>
      <c r="BG342" s="3">
        <v>2</v>
      </c>
      <c r="BI342" s="3">
        <v>1.0575000000000001</v>
      </c>
      <c r="BJ342" s="3">
        <v>2E-3</v>
      </c>
      <c r="BZ342" s="3">
        <v>4.3739332170000003</v>
      </c>
      <c r="CA342" s="3">
        <v>2.2123543900000002</v>
      </c>
      <c r="CB342" s="5"/>
      <c r="CC342" s="5"/>
      <c r="CE342" s="12" t="s">
        <v>1491</v>
      </c>
      <c r="CO342" s="169">
        <v>40.602499999999999</v>
      </c>
      <c r="CP342" s="169">
        <v>1.4804999999999999</v>
      </c>
      <c r="CQ342" s="169">
        <v>0</v>
      </c>
      <c r="CR342" s="169"/>
      <c r="CS342" s="169">
        <v>0</v>
      </c>
      <c r="CT342" s="169"/>
      <c r="CU342" s="169"/>
      <c r="CV342" s="169">
        <v>0</v>
      </c>
      <c r="CW342" s="169">
        <v>22.9377</v>
      </c>
      <c r="CX342" s="169">
        <v>0</v>
      </c>
      <c r="CY342" s="169">
        <v>7.7398999999999996</v>
      </c>
      <c r="CZ342" s="169">
        <v>6.5522999999999998</v>
      </c>
      <c r="DA342" s="169">
        <v>0</v>
      </c>
      <c r="DB342" s="169">
        <v>3.4838</v>
      </c>
      <c r="DC342" s="169">
        <v>0</v>
      </c>
    </row>
    <row r="343" spans="1:107" ht="14.4" x14ac:dyDescent="0.3">
      <c r="A343" s="3" t="s">
        <v>1908</v>
      </c>
      <c r="B343" s="9" t="s">
        <v>1723</v>
      </c>
      <c r="C343" s="9" t="s">
        <v>1758</v>
      </c>
      <c r="D343" s="9" t="s">
        <v>1314</v>
      </c>
      <c r="E343" s="9">
        <v>2012</v>
      </c>
      <c r="F343" s="116">
        <v>5</v>
      </c>
      <c r="G343" s="116">
        <v>9</v>
      </c>
      <c r="I343" s="8">
        <v>20</v>
      </c>
      <c r="J343" s="8">
        <v>50</v>
      </c>
      <c r="K343" s="5" t="s">
        <v>1488</v>
      </c>
      <c r="L343" s="5" t="s">
        <v>798</v>
      </c>
      <c r="N343" s="162" t="s">
        <v>1485</v>
      </c>
      <c r="T343" s="12" t="s">
        <v>1490</v>
      </c>
      <c r="W343" s="3">
        <v>72.453999999999994</v>
      </c>
      <c r="AF343" s="3">
        <v>4.43</v>
      </c>
      <c r="AG343" s="11" t="s">
        <v>274</v>
      </c>
      <c r="AK343" s="3">
        <v>0.62</v>
      </c>
      <c r="AQ343" s="3">
        <v>0</v>
      </c>
      <c r="AR343" s="3">
        <v>1.6990000000000001</v>
      </c>
      <c r="AS343" s="6">
        <v>1.6990000000000001</v>
      </c>
      <c r="AV343" s="3">
        <v>0.13</v>
      </c>
      <c r="AX343" s="168">
        <v>13.069230769230769</v>
      </c>
      <c r="AY343" s="111"/>
      <c r="BB343" s="171">
        <v>-24.54</v>
      </c>
      <c r="BC343" s="5" t="s">
        <v>1489</v>
      </c>
      <c r="BE343" s="5">
        <v>2020</v>
      </c>
      <c r="BF343" s="3">
        <v>-86.2</v>
      </c>
      <c r="BG343" s="3">
        <v>2</v>
      </c>
      <c r="BI343" s="3">
        <v>0.92149999999999999</v>
      </c>
      <c r="BJ343" s="3">
        <v>2E-3</v>
      </c>
      <c r="BZ343" s="3">
        <v>3.8287174410000002</v>
      </c>
      <c r="CA343" s="3">
        <v>2.357528453</v>
      </c>
      <c r="CB343" s="5"/>
      <c r="CC343" s="5"/>
      <c r="CE343" s="12" t="s">
        <v>1491</v>
      </c>
      <c r="CO343" s="169">
        <v>40.748899999999999</v>
      </c>
      <c r="CP343" s="169">
        <v>0.92800000000000005</v>
      </c>
      <c r="CQ343" s="169">
        <v>0</v>
      </c>
      <c r="CR343" s="169"/>
      <c r="CS343" s="169">
        <v>0</v>
      </c>
      <c r="CT343" s="169"/>
      <c r="CU343" s="169"/>
      <c r="CV343" s="169">
        <v>0</v>
      </c>
      <c r="CW343" s="169">
        <v>23.1738</v>
      </c>
      <c r="CX343" s="169">
        <v>0</v>
      </c>
      <c r="CY343" s="169">
        <v>8.3102999999999998</v>
      </c>
      <c r="CZ343" s="169">
        <v>11.059799999999999</v>
      </c>
      <c r="DA343" s="169">
        <v>0</v>
      </c>
      <c r="DB343" s="169">
        <v>2.1292</v>
      </c>
      <c r="DC343" s="169">
        <v>0</v>
      </c>
    </row>
    <row r="344" spans="1:107" ht="14.4" x14ac:dyDescent="0.3">
      <c r="A344" s="3" t="s">
        <v>1908</v>
      </c>
      <c r="B344" s="9" t="s">
        <v>1723</v>
      </c>
      <c r="C344" s="9" t="s">
        <v>1759</v>
      </c>
      <c r="D344" s="9" t="s">
        <v>1315</v>
      </c>
      <c r="E344" s="9">
        <v>2012</v>
      </c>
      <c r="F344" s="116">
        <v>5</v>
      </c>
      <c r="G344" s="116">
        <v>8</v>
      </c>
      <c r="I344" s="8">
        <v>0</v>
      </c>
      <c r="J344" s="8">
        <v>20</v>
      </c>
      <c r="K344" s="5" t="s">
        <v>1487</v>
      </c>
      <c r="L344" s="5" t="s">
        <v>798</v>
      </c>
      <c r="N344" s="162" t="s">
        <v>1485</v>
      </c>
      <c r="T344" s="12" t="s">
        <v>1490</v>
      </c>
      <c r="W344" s="3">
        <v>57.63</v>
      </c>
      <c r="AF344" s="3">
        <v>5.03</v>
      </c>
      <c r="AG344" s="11" t="s">
        <v>274</v>
      </c>
      <c r="AK344" s="3">
        <v>1.65</v>
      </c>
      <c r="AQ344" s="3">
        <v>0</v>
      </c>
      <c r="AR344" s="3">
        <v>3.2160000000000002</v>
      </c>
      <c r="AS344" s="6">
        <v>3.2160000000000002</v>
      </c>
      <c r="AV344" s="3">
        <v>0.23</v>
      </c>
      <c r="AX344" s="168">
        <v>13.982608695652175</v>
      </c>
      <c r="AY344" s="111"/>
      <c r="BB344" s="171">
        <v>-25.96</v>
      </c>
      <c r="BC344" s="5" t="s">
        <v>1489</v>
      </c>
      <c r="BE344" s="5">
        <v>2020</v>
      </c>
      <c r="BF344" s="3">
        <v>56.9</v>
      </c>
      <c r="BG344" s="3">
        <v>1.8</v>
      </c>
      <c r="BI344" s="3">
        <v>1.0658000000000001</v>
      </c>
      <c r="BJ344" s="3">
        <v>1.8E-3</v>
      </c>
      <c r="BZ344" s="3">
        <v>2.7380732619999999</v>
      </c>
      <c r="CA344" s="3">
        <v>2.37313719</v>
      </c>
      <c r="CB344" s="5"/>
      <c r="CC344" s="5"/>
      <c r="CE344" s="12" t="s">
        <v>1491</v>
      </c>
      <c r="CO344" s="169">
        <v>40.602499999999999</v>
      </c>
      <c r="CP344" s="169">
        <v>1.4804999999999999</v>
      </c>
      <c r="CQ344" s="169">
        <v>0</v>
      </c>
      <c r="CR344" s="169"/>
      <c r="CS344" s="169">
        <v>0</v>
      </c>
      <c r="CT344" s="169"/>
      <c r="CU344" s="169"/>
      <c r="CV344" s="169">
        <v>0</v>
      </c>
      <c r="CW344" s="169">
        <v>22.9377</v>
      </c>
      <c r="CX344" s="169">
        <v>0</v>
      </c>
      <c r="CY344" s="169">
        <v>7.7398999999999996</v>
      </c>
      <c r="CZ344" s="169">
        <v>6.5522999999999998</v>
      </c>
      <c r="DA344" s="169">
        <v>0</v>
      </c>
      <c r="DB344" s="169">
        <v>3.4838</v>
      </c>
      <c r="DC344" s="169">
        <v>0</v>
      </c>
    </row>
    <row r="345" spans="1:107" ht="14.4" x14ac:dyDescent="0.3">
      <c r="A345" s="3" t="s">
        <v>1908</v>
      </c>
      <c r="B345" s="9" t="s">
        <v>1723</v>
      </c>
      <c r="C345" s="9" t="s">
        <v>1759</v>
      </c>
      <c r="D345" s="9" t="s">
        <v>1316</v>
      </c>
      <c r="E345" s="9">
        <v>2012</v>
      </c>
      <c r="F345" s="116">
        <v>5</v>
      </c>
      <c r="G345" s="116">
        <v>8</v>
      </c>
      <c r="I345" s="8">
        <v>20</v>
      </c>
      <c r="J345" s="8">
        <v>50</v>
      </c>
      <c r="K345" s="5" t="s">
        <v>1488</v>
      </c>
      <c r="L345" s="5" t="s">
        <v>798</v>
      </c>
      <c r="N345" s="162" t="s">
        <v>1485</v>
      </c>
      <c r="T345" s="12" t="s">
        <v>1490</v>
      </c>
      <c r="W345" s="3">
        <v>75.625</v>
      </c>
      <c r="AF345" s="3">
        <v>4.6100000000000003</v>
      </c>
      <c r="AG345" s="11" t="s">
        <v>274</v>
      </c>
      <c r="AK345" s="3">
        <v>0.55000000000000004</v>
      </c>
      <c r="AQ345" s="3">
        <v>0</v>
      </c>
      <c r="AR345" s="3">
        <v>1.54</v>
      </c>
      <c r="AS345" s="6">
        <v>1.54</v>
      </c>
      <c r="AV345" s="3">
        <v>0.12</v>
      </c>
      <c r="AX345" s="168">
        <v>12.833333333333334</v>
      </c>
      <c r="AY345" s="111"/>
      <c r="BB345" s="171">
        <v>-25.27</v>
      </c>
      <c r="BC345" s="5" t="s">
        <v>1489</v>
      </c>
      <c r="BE345" s="5">
        <v>2020</v>
      </c>
      <c r="BF345" s="3">
        <v>-60.1</v>
      </c>
      <c r="BG345" s="3">
        <v>1.9</v>
      </c>
      <c r="BI345" s="3">
        <v>0.94789999999999996</v>
      </c>
      <c r="BJ345" s="3">
        <v>1.9E-3</v>
      </c>
      <c r="BZ345" s="3">
        <v>2.6608013860000002</v>
      </c>
      <c r="CA345" s="3">
        <v>2.4010296380000002</v>
      </c>
      <c r="CB345" s="5"/>
      <c r="CC345" s="5"/>
      <c r="CE345" s="12" t="s">
        <v>1491</v>
      </c>
      <c r="CO345" s="169">
        <v>40.748899999999999</v>
      </c>
      <c r="CP345" s="169">
        <v>0.92800000000000005</v>
      </c>
      <c r="CQ345" s="169">
        <v>0</v>
      </c>
      <c r="CR345" s="169"/>
      <c r="CS345" s="169">
        <v>0</v>
      </c>
      <c r="CT345" s="169"/>
      <c r="CU345" s="169"/>
      <c r="CV345" s="169">
        <v>0</v>
      </c>
      <c r="CW345" s="169">
        <v>23.1738</v>
      </c>
      <c r="CX345" s="169">
        <v>0</v>
      </c>
      <c r="CY345" s="169">
        <v>8.3102999999999998</v>
      </c>
      <c r="CZ345" s="169">
        <v>11.059799999999999</v>
      </c>
      <c r="DA345" s="169">
        <v>0</v>
      </c>
      <c r="DB345" s="169">
        <v>2.1292</v>
      </c>
      <c r="DC345" s="169">
        <v>0</v>
      </c>
    </row>
    <row r="346" spans="1:107" ht="14.4" x14ac:dyDescent="0.3">
      <c r="A346" s="3" t="s">
        <v>1908</v>
      </c>
      <c r="B346" s="9" t="s">
        <v>1723</v>
      </c>
      <c r="C346" s="9" t="s">
        <v>1760</v>
      </c>
      <c r="D346" s="9" t="s">
        <v>1317</v>
      </c>
      <c r="E346" s="9">
        <v>2012</v>
      </c>
      <c r="F346" s="116">
        <v>5</v>
      </c>
      <c r="G346" s="116">
        <v>8</v>
      </c>
      <c r="I346" s="8">
        <v>0</v>
      </c>
      <c r="J346" s="8">
        <v>20</v>
      </c>
      <c r="K346" s="5" t="s">
        <v>1487</v>
      </c>
      <c r="L346" s="5" t="s">
        <v>798</v>
      </c>
      <c r="N346" s="162" t="s">
        <v>1485</v>
      </c>
      <c r="T346" s="12" t="s">
        <v>1490</v>
      </c>
      <c r="W346" s="3">
        <v>84.016999999999996</v>
      </c>
      <c r="AF346" s="3">
        <v>4.5199999999999996</v>
      </c>
      <c r="AG346" s="11" t="s">
        <v>274</v>
      </c>
      <c r="AK346" s="3">
        <v>0.59</v>
      </c>
      <c r="AQ346" s="3">
        <v>0</v>
      </c>
      <c r="AR346" s="3">
        <v>2.7240000000000002</v>
      </c>
      <c r="AS346" s="6">
        <v>2.7240000000000002</v>
      </c>
      <c r="AV346" s="3">
        <v>0.23</v>
      </c>
      <c r="AX346" s="168">
        <v>11.843478260869565</v>
      </c>
      <c r="AY346" s="111"/>
      <c r="BB346" s="171">
        <v>-25.73</v>
      </c>
      <c r="BC346" s="5" t="s">
        <v>1489</v>
      </c>
      <c r="BE346" s="5">
        <v>2020</v>
      </c>
      <c r="BF346" s="3">
        <v>45.3</v>
      </c>
      <c r="BG346" s="3">
        <v>1.9</v>
      </c>
      <c r="BI346" s="3">
        <v>1.0542</v>
      </c>
      <c r="BJ346" s="3">
        <v>1.9E-3</v>
      </c>
      <c r="BZ346" s="3">
        <v>3.315731972</v>
      </c>
      <c r="CA346" s="3">
        <v>2.1677321379999999</v>
      </c>
      <c r="CB346" s="5"/>
      <c r="CC346" s="5"/>
      <c r="CE346" s="12" t="s">
        <v>1491</v>
      </c>
      <c r="CO346" s="169">
        <v>40.602499999999999</v>
      </c>
      <c r="CP346" s="169">
        <v>1.4804999999999999</v>
      </c>
      <c r="CQ346" s="169">
        <v>0</v>
      </c>
      <c r="CR346" s="169"/>
      <c r="CS346" s="169">
        <v>0</v>
      </c>
      <c r="CT346" s="169"/>
      <c r="CU346" s="169"/>
      <c r="CV346" s="169">
        <v>0</v>
      </c>
      <c r="CW346" s="169">
        <v>22.9377</v>
      </c>
      <c r="CX346" s="169">
        <v>0</v>
      </c>
      <c r="CY346" s="169">
        <v>7.7398999999999996</v>
      </c>
      <c r="CZ346" s="169">
        <v>6.5522999999999998</v>
      </c>
      <c r="DA346" s="169">
        <v>0</v>
      </c>
      <c r="DB346" s="169">
        <v>3.4838</v>
      </c>
      <c r="DC346" s="169">
        <v>0</v>
      </c>
    </row>
    <row r="347" spans="1:107" ht="14.4" x14ac:dyDescent="0.3">
      <c r="A347" s="3" t="s">
        <v>1908</v>
      </c>
      <c r="B347" s="9" t="s">
        <v>1723</v>
      </c>
      <c r="C347" s="9" t="s">
        <v>1760</v>
      </c>
      <c r="D347" s="9" t="s">
        <v>1318</v>
      </c>
      <c r="E347" s="9">
        <v>2012</v>
      </c>
      <c r="F347" s="116">
        <v>5</v>
      </c>
      <c r="G347" s="116">
        <v>8</v>
      </c>
      <c r="I347" s="8">
        <v>20</v>
      </c>
      <c r="J347" s="8">
        <v>50</v>
      </c>
      <c r="K347" s="5" t="s">
        <v>1488</v>
      </c>
      <c r="L347" s="5" t="s">
        <v>798</v>
      </c>
      <c r="N347" s="162" t="s">
        <v>1485</v>
      </c>
      <c r="T347" s="12" t="s">
        <v>1490</v>
      </c>
      <c r="W347" s="3">
        <v>88.72</v>
      </c>
      <c r="AF347" s="3">
        <v>4.5999999999999996</v>
      </c>
      <c r="AG347" s="11" t="s">
        <v>274</v>
      </c>
      <c r="AK347" s="3">
        <v>0.27</v>
      </c>
      <c r="AQ347" s="3">
        <v>0</v>
      </c>
      <c r="AR347" s="3">
        <v>1.772</v>
      </c>
      <c r="AS347" s="6">
        <v>1.772</v>
      </c>
      <c r="AV347" s="3">
        <v>0.15</v>
      </c>
      <c r="AX347" s="168">
        <v>11.813333333333334</v>
      </c>
      <c r="AY347" s="111"/>
      <c r="BB347" s="171">
        <v>-25.21</v>
      </c>
      <c r="BC347" s="5" t="s">
        <v>1489</v>
      </c>
      <c r="BE347" s="5">
        <v>2020</v>
      </c>
      <c r="BF347" s="3">
        <v>-45.9</v>
      </c>
      <c r="BG347" s="3">
        <v>1.9</v>
      </c>
      <c r="BI347" s="3">
        <v>0.96220000000000006</v>
      </c>
      <c r="BJ347" s="3">
        <v>1.9E-3</v>
      </c>
      <c r="BZ347" s="3">
        <v>3.0671852729999998</v>
      </c>
      <c r="CA347" s="3">
        <v>2.1099614089999998</v>
      </c>
      <c r="CB347" s="5"/>
      <c r="CC347" s="5"/>
      <c r="CE347" s="12" t="s">
        <v>1491</v>
      </c>
      <c r="CO347" s="169">
        <v>40.748899999999999</v>
      </c>
      <c r="CP347" s="169">
        <v>0.92800000000000005</v>
      </c>
      <c r="CQ347" s="169">
        <v>0</v>
      </c>
      <c r="CR347" s="169"/>
      <c r="CS347" s="169">
        <v>0</v>
      </c>
      <c r="CT347" s="169"/>
      <c r="CU347" s="169"/>
      <c r="CV347" s="169">
        <v>0</v>
      </c>
      <c r="CW347" s="169">
        <v>23.1738</v>
      </c>
      <c r="CX347" s="169">
        <v>0</v>
      </c>
      <c r="CY347" s="169">
        <v>8.3102999999999998</v>
      </c>
      <c r="CZ347" s="169">
        <v>11.059799999999999</v>
      </c>
      <c r="DA347" s="169">
        <v>0</v>
      </c>
      <c r="DB347" s="169">
        <v>2.1292</v>
      </c>
      <c r="DC347" s="169">
        <v>0</v>
      </c>
    </row>
    <row r="348" spans="1:107" ht="14.4" x14ac:dyDescent="0.3">
      <c r="A348" s="3" t="s">
        <v>1908</v>
      </c>
      <c r="B348" s="9" t="s">
        <v>1723</v>
      </c>
      <c r="C348" s="9" t="s">
        <v>1761</v>
      </c>
      <c r="D348" s="9" t="s">
        <v>1319</v>
      </c>
      <c r="E348" s="9">
        <v>2012</v>
      </c>
      <c r="F348" s="116">
        <v>5</v>
      </c>
      <c r="G348" s="116">
        <v>9</v>
      </c>
      <c r="I348" s="8">
        <v>0</v>
      </c>
      <c r="J348" s="8">
        <v>20</v>
      </c>
      <c r="K348" s="5" t="s">
        <v>1487</v>
      </c>
      <c r="L348" s="5" t="s">
        <v>798</v>
      </c>
      <c r="N348" s="162" t="s">
        <v>1485</v>
      </c>
      <c r="T348" s="12" t="s">
        <v>1490</v>
      </c>
      <c r="W348" s="3">
        <v>70.887</v>
      </c>
      <c r="AF348" s="3">
        <v>5.45</v>
      </c>
      <c r="AG348" s="11" t="s">
        <v>274</v>
      </c>
      <c r="AK348" s="3">
        <v>3.7</v>
      </c>
      <c r="AQ348" s="3">
        <v>0</v>
      </c>
      <c r="AR348" s="3">
        <v>3.6749999999999998</v>
      </c>
      <c r="AS348" s="6">
        <v>3.6749999999999998</v>
      </c>
      <c r="AV348" s="3">
        <v>0.24</v>
      </c>
      <c r="AX348" s="168">
        <v>15.3125</v>
      </c>
      <c r="AY348" s="111"/>
      <c r="BB348" s="171">
        <v>-26.68</v>
      </c>
      <c r="BC348" s="5" t="s">
        <v>1489</v>
      </c>
      <c r="BE348" s="5">
        <v>2020</v>
      </c>
      <c r="BF348" s="3">
        <v>80.3</v>
      </c>
      <c r="BG348" s="3">
        <v>1.9</v>
      </c>
      <c r="BI348" s="3">
        <v>1.0894999999999999</v>
      </c>
      <c r="BJ348" s="3">
        <v>1.9E-3</v>
      </c>
      <c r="BZ348" s="3">
        <v>2.6209572090000002</v>
      </c>
      <c r="CA348" s="3">
        <v>2.2143266619999999</v>
      </c>
      <c r="CB348" s="5"/>
      <c r="CC348" s="5"/>
      <c r="CE348" s="12" t="s">
        <v>1491</v>
      </c>
      <c r="CO348" s="169">
        <v>40.602499999999999</v>
      </c>
      <c r="CP348" s="169">
        <v>1.4804999999999999</v>
      </c>
      <c r="CQ348" s="169">
        <v>0</v>
      </c>
      <c r="CR348" s="169"/>
      <c r="CS348" s="169">
        <v>0</v>
      </c>
      <c r="CT348" s="169"/>
      <c r="CU348" s="169"/>
      <c r="CV348" s="169">
        <v>0</v>
      </c>
      <c r="CW348" s="169">
        <v>22.9377</v>
      </c>
      <c r="CX348" s="169">
        <v>0</v>
      </c>
      <c r="CY348" s="169">
        <v>7.7398999999999996</v>
      </c>
      <c r="CZ348" s="169">
        <v>6.5522999999999998</v>
      </c>
      <c r="DA348" s="169">
        <v>0</v>
      </c>
      <c r="DB348" s="169">
        <v>3.4838</v>
      </c>
      <c r="DC348" s="169">
        <v>0</v>
      </c>
    </row>
    <row r="349" spans="1:107" ht="14.4" x14ac:dyDescent="0.3">
      <c r="A349" s="3" t="s">
        <v>1908</v>
      </c>
      <c r="B349" s="9" t="s">
        <v>1723</v>
      </c>
      <c r="C349" s="9" t="s">
        <v>1761</v>
      </c>
      <c r="D349" s="9" t="s">
        <v>1320</v>
      </c>
      <c r="E349" s="9">
        <v>2012</v>
      </c>
      <c r="F349" s="116">
        <v>5</v>
      </c>
      <c r="G349" s="116">
        <v>9</v>
      </c>
      <c r="I349" s="8">
        <v>20</v>
      </c>
      <c r="J349" s="8">
        <v>50</v>
      </c>
      <c r="K349" s="5" t="s">
        <v>1488</v>
      </c>
      <c r="L349" s="5" t="s">
        <v>798</v>
      </c>
      <c r="N349" s="162" t="s">
        <v>1485</v>
      </c>
      <c r="T349" s="12" t="s">
        <v>1490</v>
      </c>
      <c r="W349" s="3">
        <v>78.936000000000007</v>
      </c>
      <c r="AF349" s="3">
        <v>4.82</v>
      </c>
      <c r="AG349" s="11" t="s">
        <v>274</v>
      </c>
      <c r="AK349" s="3">
        <v>0.68</v>
      </c>
      <c r="AQ349" s="3">
        <v>0</v>
      </c>
      <c r="AR349" s="3">
        <v>1.1679999999999999</v>
      </c>
      <c r="AS349" s="6">
        <v>1.1679999999999999</v>
      </c>
      <c r="AV349" s="3">
        <v>0.09</v>
      </c>
      <c r="AX349" s="168">
        <v>12.977777777777778</v>
      </c>
      <c r="AY349" s="111"/>
      <c r="BB349" s="171">
        <v>-25.2</v>
      </c>
      <c r="BC349" s="5" t="s">
        <v>1489</v>
      </c>
      <c r="BE349" s="5">
        <v>2020</v>
      </c>
      <c r="BF349" s="3">
        <v>-63.4</v>
      </c>
      <c r="BG349" s="3">
        <v>2</v>
      </c>
      <c r="BI349" s="3">
        <v>0.9446</v>
      </c>
      <c r="BJ349" s="3">
        <v>2E-3</v>
      </c>
      <c r="BZ349" s="3">
        <v>2.27379138</v>
      </c>
      <c r="CA349" s="3">
        <v>1.9416713999999999</v>
      </c>
      <c r="CB349" s="5"/>
      <c r="CC349" s="5"/>
      <c r="CE349" s="12" t="s">
        <v>1491</v>
      </c>
      <c r="CO349" s="169">
        <v>40.748899999999999</v>
      </c>
      <c r="CP349" s="169">
        <v>0.92800000000000005</v>
      </c>
      <c r="CQ349" s="169">
        <v>0</v>
      </c>
      <c r="CR349" s="169"/>
      <c r="CS349" s="169">
        <v>0</v>
      </c>
      <c r="CT349" s="169"/>
      <c r="CU349" s="169"/>
      <c r="CV349" s="169">
        <v>0</v>
      </c>
      <c r="CW349" s="169">
        <v>23.1738</v>
      </c>
      <c r="CX349" s="169">
        <v>0</v>
      </c>
      <c r="CY349" s="169">
        <v>8.3102999999999998</v>
      </c>
      <c r="CZ349" s="169">
        <v>11.059799999999999</v>
      </c>
      <c r="DA349" s="169">
        <v>0</v>
      </c>
      <c r="DB349" s="169">
        <v>2.1292</v>
      </c>
      <c r="DC349" s="169">
        <v>0</v>
      </c>
    </row>
    <row r="350" spans="1:107" ht="14.4" x14ac:dyDescent="0.3">
      <c r="A350" s="3" t="s">
        <v>1908</v>
      </c>
      <c r="B350" s="9" t="s">
        <v>1723</v>
      </c>
      <c r="C350" s="9" t="s">
        <v>1762</v>
      </c>
      <c r="D350" s="9" t="s">
        <v>1321</v>
      </c>
      <c r="E350" s="9">
        <v>2012</v>
      </c>
      <c r="F350" s="116">
        <v>5</v>
      </c>
      <c r="G350" s="116">
        <v>9</v>
      </c>
      <c r="I350" s="8">
        <v>0</v>
      </c>
      <c r="J350" s="8">
        <v>20</v>
      </c>
      <c r="K350" s="5" t="s">
        <v>1487</v>
      </c>
      <c r="L350" s="5" t="s">
        <v>798</v>
      </c>
      <c r="N350" s="162" t="s">
        <v>1485</v>
      </c>
      <c r="T350" s="12" t="s">
        <v>1490</v>
      </c>
      <c r="W350" s="3">
        <v>67.281000000000006</v>
      </c>
      <c r="AF350" s="3">
        <v>5.7</v>
      </c>
      <c r="AG350" s="11" t="s">
        <v>274</v>
      </c>
      <c r="AK350" s="3">
        <v>4.8099999999999996</v>
      </c>
      <c r="AQ350" s="3">
        <v>0</v>
      </c>
      <c r="AR350" s="3">
        <v>2.7360000000000002</v>
      </c>
      <c r="AS350" s="6">
        <v>2.7360000000000002</v>
      </c>
      <c r="AV350" s="3">
        <v>0.25</v>
      </c>
      <c r="AX350" s="168">
        <v>10.944000000000001</v>
      </c>
      <c r="AY350" s="111"/>
      <c r="BB350" s="171">
        <v>-26.1</v>
      </c>
      <c r="BC350" s="5" t="s">
        <v>1489</v>
      </c>
      <c r="BE350" s="5">
        <v>2020</v>
      </c>
      <c r="BF350" s="3">
        <v>43.1</v>
      </c>
      <c r="BG350" s="3">
        <v>2</v>
      </c>
      <c r="BI350" s="3">
        <v>1.052</v>
      </c>
      <c r="BJ350" s="3">
        <v>2E-3</v>
      </c>
      <c r="BZ350" s="3">
        <v>4.5935052020000002</v>
      </c>
      <c r="CA350" s="3">
        <v>1.9205924129999998</v>
      </c>
      <c r="CB350" s="5"/>
      <c r="CC350" s="5"/>
      <c r="CE350" s="12" t="s">
        <v>1491</v>
      </c>
      <c r="CO350" s="169">
        <v>40.602499999999999</v>
      </c>
      <c r="CP350" s="169">
        <v>1.4804999999999999</v>
      </c>
      <c r="CQ350" s="169">
        <v>0</v>
      </c>
      <c r="CR350" s="169"/>
      <c r="CS350" s="169">
        <v>0</v>
      </c>
      <c r="CT350" s="169"/>
      <c r="CU350" s="169"/>
      <c r="CV350" s="169">
        <v>0</v>
      </c>
      <c r="CW350" s="169">
        <v>22.9377</v>
      </c>
      <c r="CX350" s="169">
        <v>0</v>
      </c>
      <c r="CY350" s="169">
        <v>7.7398999999999996</v>
      </c>
      <c r="CZ350" s="169">
        <v>6.5522999999999998</v>
      </c>
      <c r="DA350" s="169">
        <v>0</v>
      </c>
      <c r="DB350" s="169">
        <v>3.4838</v>
      </c>
      <c r="DC350" s="169">
        <v>0</v>
      </c>
    </row>
    <row r="351" spans="1:107" ht="14.4" x14ac:dyDescent="0.3">
      <c r="A351" s="3" t="s">
        <v>1908</v>
      </c>
      <c r="B351" s="9" t="s">
        <v>1723</v>
      </c>
      <c r="C351" s="9" t="s">
        <v>1762</v>
      </c>
      <c r="D351" s="9" t="s">
        <v>1322</v>
      </c>
      <c r="E351" s="9">
        <v>2012</v>
      </c>
      <c r="F351" s="116">
        <v>5</v>
      </c>
      <c r="G351" s="116">
        <v>9</v>
      </c>
      <c r="I351" s="8">
        <v>20</v>
      </c>
      <c r="J351" s="8">
        <v>50</v>
      </c>
      <c r="K351" s="5" t="s">
        <v>1488</v>
      </c>
      <c r="L351" s="5" t="s">
        <v>798</v>
      </c>
      <c r="N351" s="162" t="s">
        <v>1485</v>
      </c>
      <c r="T351" s="12" t="s">
        <v>1490</v>
      </c>
      <c r="W351" s="3">
        <v>73.852999999999994</v>
      </c>
      <c r="AF351" s="3">
        <v>4.79</v>
      </c>
      <c r="AG351" s="11" t="s">
        <v>274</v>
      </c>
      <c r="AK351" s="3">
        <v>0.91</v>
      </c>
      <c r="AQ351" s="3">
        <v>0</v>
      </c>
      <c r="AR351" s="3">
        <v>1.5740000000000001</v>
      </c>
      <c r="AS351" s="6">
        <v>1.5740000000000001</v>
      </c>
      <c r="AV351" s="3">
        <v>0.14000000000000001</v>
      </c>
      <c r="AX351" s="168">
        <v>11.242857142857142</v>
      </c>
      <c r="AY351" s="111"/>
      <c r="BB351" s="171">
        <v>-25.7</v>
      </c>
      <c r="BC351" s="5" t="s">
        <v>1489</v>
      </c>
      <c r="BE351" s="5">
        <v>2020</v>
      </c>
      <c r="BF351" s="3">
        <v>-30.2</v>
      </c>
      <c r="BG351" s="3">
        <v>2.2000000000000002</v>
      </c>
      <c r="BI351" s="3">
        <v>0.97809999999999997</v>
      </c>
      <c r="BJ351" s="3">
        <v>2.2000000000000001E-3</v>
      </c>
      <c r="BZ351" s="3">
        <v>4.3085316169999999</v>
      </c>
      <c r="CA351" s="3">
        <v>1.7505488310000001</v>
      </c>
      <c r="CB351" s="5"/>
      <c r="CC351" s="5"/>
      <c r="CE351" s="12" t="s">
        <v>1491</v>
      </c>
      <c r="CO351" s="169">
        <v>40.748899999999999</v>
      </c>
      <c r="CP351" s="169">
        <v>0.92800000000000005</v>
      </c>
      <c r="CQ351" s="169">
        <v>0</v>
      </c>
      <c r="CR351" s="169"/>
      <c r="CS351" s="169">
        <v>0</v>
      </c>
      <c r="CT351" s="169"/>
      <c r="CU351" s="169"/>
      <c r="CV351" s="169">
        <v>0</v>
      </c>
      <c r="CW351" s="169">
        <v>23.1738</v>
      </c>
      <c r="CX351" s="169">
        <v>0</v>
      </c>
      <c r="CY351" s="169">
        <v>8.3102999999999998</v>
      </c>
      <c r="CZ351" s="169">
        <v>11.059799999999999</v>
      </c>
      <c r="DA351" s="169">
        <v>0</v>
      </c>
      <c r="DB351" s="169">
        <v>2.1292</v>
      </c>
      <c r="DC351" s="169">
        <v>0</v>
      </c>
    </row>
    <row r="352" spans="1:107" ht="14.4" x14ac:dyDescent="0.3">
      <c r="A352" s="3" t="s">
        <v>1908</v>
      </c>
      <c r="B352" s="9" t="s">
        <v>1723</v>
      </c>
      <c r="C352" s="9" t="s">
        <v>1763</v>
      </c>
      <c r="D352" s="9" t="s">
        <v>1323</v>
      </c>
      <c r="E352" s="9">
        <v>2012</v>
      </c>
      <c r="F352" s="116">
        <v>5</v>
      </c>
      <c r="G352" s="116">
        <v>8</v>
      </c>
      <c r="I352" s="8">
        <v>0</v>
      </c>
      <c r="J352" s="8">
        <v>20</v>
      </c>
      <c r="K352" s="5" t="s">
        <v>1487</v>
      </c>
      <c r="L352" s="5" t="s">
        <v>798</v>
      </c>
      <c r="N352" s="162" t="s">
        <v>1485</v>
      </c>
      <c r="T352" s="12" t="s">
        <v>1490</v>
      </c>
      <c r="W352" s="3">
        <v>65.275000000000006</v>
      </c>
      <c r="AF352" s="3">
        <v>4.97</v>
      </c>
      <c r="AG352" s="11" t="s">
        <v>274</v>
      </c>
      <c r="AK352" s="3">
        <v>2.13</v>
      </c>
      <c r="AQ352" s="3">
        <v>0</v>
      </c>
      <c r="AR352" s="3">
        <v>2.3180000000000001</v>
      </c>
      <c r="AS352" s="6">
        <v>2.3180000000000001</v>
      </c>
      <c r="AV352" s="3">
        <v>0.2</v>
      </c>
      <c r="AX352" s="168">
        <v>11.59</v>
      </c>
      <c r="AY352" s="111"/>
      <c r="BB352" s="171">
        <v>-25.93</v>
      </c>
      <c r="BC352" s="5" t="s">
        <v>1489</v>
      </c>
      <c r="BE352" s="5">
        <v>2020</v>
      </c>
      <c r="BF352" s="3">
        <v>25.3</v>
      </c>
      <c r="BG352" s="3">
        <v>1.9</v>
      </c>
      <c r="BI352" s="3">
        <v>1.034</v>
      </c>
      <c r="BJ352" s="3">
        <v>1.9E-3</v>
      </c>
      <c r="BZ352" s="3">
        <v>2.977658387</v>
      </c>
      <c r="CA352" s="3">
        <v>1.9567201619999999</v>
      </c>
      <c r="CB352" s="5"/>
      <c r="CC352" s="5"/>
      <c r="CE352" s="12" t="s">
        <v>1491</v>
      </c>
      <c r="CO352" s="169">
        <v>40.602499999999999</v>
      </c>
      <c r="CP352" s="169">
        <v>1.4804999999999999</v>
      </c>
      <c r="CQ352" s="169">
        <v>0</v>
      </c>
      <c r="CR352" s="169"/>
      <c r="CS352" s="169">
        <v>0</v>
      </c>
      <c r="CT352" s="169"/>
      <c r="CU352" s="169"/>
      <c r="CV352" s="169">
        <v>0</v>
      </c>
      <c r="CW352" s="169">
        <v>22.9377</v>
      </c>
      <c r="CX352" s="169">
        <v>0</v>
      </c>
      <c r="CY352" s="169">
        <v>7.7398999999999996</v>
      </c>
      <c r="CZ352" s="169">
        <v>6.5522999999999998</v>
      </c>
      <c r="DA352" s="169">
        <v>0</v>
      </c>
      <c r="DB352" s="169">
        <v>3.4838</v>
      </c>
      <c r="DC352" s="169">
        <v>0</v>
      </c>
    </row>
    <row r="353" spans="1:107" ht="14.4" x14ac:dyDescent="0.3">
      <c r="A353" s="3" t="s">
        <v>1908</v>
      </c>
      <c r="B353" s="9" t="s">
        <v>1723</v>
      </c>
      <c r="C353" s="9" t="s">
        <v>1763</v>
      </c>
      <c r="D353" s="9" t="s">
        <v>1324</v>
      </c>
      <c r="E353" s="9">
        <v>2012</v>
      </c>
      <c r="F353" s="116">
        <v>5</v>
      </c>
      <c r="G353" s="116">
        <v>8</v>
      </c>
      <c r="I353" s="8">
        <v>20</v>
      </c>
      <c r="J353" s="8">
        <v>50</v>
      </c>
      <c r="K353" s="5" t="s">
        <v>1488</v>
      </c>
      <c r="L353" s="5" t="s">
        <v>798</v>
      </c>
      <c r="N353" s="162" t="s">
        <v>1485</v>
      </c>
      <c r="T353" s="12" t="s">
        <v>1490</v>
      </c>
      <c r="W353" s="3">
        <v>73.37</v>
      </c>
      <c r="AF353" s="3">
        <v>4.62</v>
      </c>
      <c r="AG353" s="11" t="s">
        <v>274</v>
      </c>
      <c r="AK353" s="3">
        <v>1.04</v>
      </c>
      <c r="AQ353" s="3">
        <v>0</v>
      </c>
      <c r="AR353" s="3">
        <v>1.67</v>
      </c>
      <c r="AS353" s="6">
        <v>1.67</v>
      </c>
      <c r="AV353" s="3">
        <v>0.14000000000000001</v>
      </c>
      <c r="AX353" s="168">
        <v>11.928571428571427</v>
      </c>
      <c r="AY353" s="111"/>
      <c r="BB353" s="171">
        <v>-25.39</v>
      </c>
      <c r="BC353" s="5" t="s">
        <v>1489</v>
      </c>
      <c r="BE353" s="5">
        <v>2020</v>
      </c>
      <c r="BF353" s="3">
        <v>-42.3</v>
      </c>
      <c r="BG353" s="3">
        <v>1.8</v>
      </c>
      <c r="BI353" s="3">
        <v>0.96589999999999998</v>
      </c>
      <c r="BJ353" s="3">
        <v>1.8E-3</v>
      </c>
      <c r="BZ353" s="3">
        <v>3.2859479450000002</v>
      </c>
      <c r="CA353" s="3">
        <v>2.1891389929999998</v>
      </c>
      <c r="CB353" s="5"/>
      <c r="CC353" s="5"/>
      <c r="CE353" s="12" t="s">
        <v>1491</v>
      </c>
      <c r="CO353" s="169">
        <v>40.748899999999999</v>
      </c>
      <c r="CP353" s="169">
        <v>0.92800000000000005</v>
      </c>
      <c r="CQ353" s="169">
        <v>0</v>
      </c>
      <c r="CR353" s="169"/>
      <c r="CS353" s="169">
        <v>0</v>
      </c>
      <c r="CT353" s="169"/>
      <c r="CU353" s="169"/>
      <c r="CV353" s="169">
        <v>0</v>
      </c>
      <c r="CW353" s="169">
        <v>23.1738</v>
      </c>
      <c r="CX353" s="169">
        <v>0</v>
      </c>
      <c r="CY353" s="169">
        <v>8.3102999999999998</v>
      </c>
      <c r="CZ353" s="169">
        <v>11.059799999999999</v>
      </c>
      <c r="DA353" s="169">
        <v>0</v>
      </c>
      <c r="DB353" s="169">
        <v>2.1292</v>
      </c>
      <c r="DC353" s="169">
        <v>0</v>
      </c>
    </row>
    <row r="354" spans="1:107" ht="14.4" x14ac:dyDescent="0.3">
      <c r="A354" s="3" t="s">
        <v>1908</v>
      </c>
      <c r="B354" s="9" t="s">
        <v>1730</v>
      </c>
      <c r="C354" s="9" t="s">
        <v>1764</v>
      </c>
      <c r="D354" s="9" t="s">
        <v>1325</v>
      </c>
      <c r="E354" s="9">
        <v>2012</v>
      </c>
      <c r="F354" s="116">
        <v>5</v>
      </c>
      <c r="G354" s="116">
        <v>3</v>
      </c>
      <c r="I354" s="8">
        <v>0</v>
      </c>
      <c r="J354" s="8">
        <v>20</v>
      </c>
      <c r="K354" s="5" t="s">
        <v>1487</v>
      </c>
      <c r="L354" s="5" t="s">
        <v>798</v>
      </c>
      <c r="N354" s="162" t="s">
        <v>1485</v>
      </c>
      <c r="T354" s="12" t="s">
        <v>1490</v>
      </c>
      <c r="W354" s="3">
        <v>59.228999999999999</v>
      </c>
      <c r="AF354" s="3">
        <v>4.5</v>
      </c>
      <c r="AG354" s="11" t="s">
        <v>274</v>
      </c>
      <c r="AK354" s="3">
        <v>0.94</v>
      </c>
      <c r="AQ354" s="3">
        <v>0</v>
      </c>
      <c r="AR354" s="3">
        <v>3.9390000000000001</v>
      </c>
      <c r="AS354" s="6">
        <v>3.9390000000000001</v>
      </c>
      <c r="AV354" s="3">
        <v>0.32</v>
      </c>
      <c r="AX354" s="168">
        <v>12.309374999999999</v>
      </c>
      <c r="AY354" s="111"/>
      <c r="BB354" s="171">
        <v>-26.8</v>
      </c>
      <c r="BC354" s="5" t="s">
        <v>1489</v>
      </c>
      <c r="BE354" s="5">
        <v>2020</v>
      </c>
      <c r="BF354" s="3">
        <v>72.400000000000006</v>
      </c>
      <c r="BG354" s="3">
        <v>1.9</v>
      </c>
      <c r="BI354" s="3">
        <v>1.0814999999999999</v>
      </c>
      <c r="BJ354" s="3">
        <v>1.9E-3</v>
      </c>
      <c r="BZ354" s="3">
        <v>7.8901423699999995</v>
      </c>
      <c r="CA354" s="3">
        <v>3.4406825049999998</v>
      </c>
      <c r="CB354" s="5"/>
      <c r="CC354" s="5"/>
      <c r="CE354" s="12" t="s">
        <v>1491</v>
      </c>
      <c r="CO354" s="169">
        <v>42.120699999999999</v>
      </c>
      <c r="CP354" s="169">
        <v>0</v>
      </c>
      <c r="CQ354" s="169">
        <v>0</v>
      </c>
      <c r="CR354" s="169"/>
      <c r="CS354" s="169">
        <v>0</v>
      </c>
      <c r="CT354" s="169"/>
      <c r="CU354" s="169"/>
      <c r="CV354" s="169">
        <v>0</v>
      </c>
      <c r="CW354" s="169">
        <v>22.7456</v>
      </c>
      <c r="CX354" s="169">
        <v>0</v>
      </c>
      <c r="CY354" s="169">
        <v>5.6986999999999997</v>
      </c>
      <c r="CZ354" s="169">
        <v>13.752099999999999</v>
      </c>
      <c r="DA354" s="169">
        <v>0</v>
      </c>
      <c r="DB354" s="169">
        <v>4.5972</v>
      </c>
      <c r="DC354" s="169">
        <v>0</v>
      </c>
    </row>
    <row r="355" spans="1:107" ht="14.4" x14ac:dyDescent="0.3">
      <c r="A355" s="3" t="s">
        <v>1908</v>
      </c>
      <c r="B355" s="9" t="s">
        <v>1730</v>
      </c>
      <c r="C355" s="9" t="s">
        <v>1764</v>
      </c>
      <c r="D355" s="9" t="s">
        <v>1326</v>
      </c>
      <c r="E355" s="9">
        <v>2012</v>
      </c>
      <c r="F355" s="116">
        <v>5</v>
      </c>
      <c r="G355" s="116">
        <v>3</v>
      </c>
      <c r="I355" s="8">
        <v>20</v>
      </c>
      <c r="J355" s="8">
        <v>50</v>
      </c>
      <c r="K355" s="5" t="s">
        <v>1488</v>
      </c>
      <c r="L355" s="5" t="s">
        <v>798</v>
      </c>
      <c r="N355" s="162" t="s">
        <v>1485</v>
      </c>
      <c r="T355" s="12" t="s">
        <v>1490</v>
      </c>
      <c r="W355" s="3">
        <v>72.682000000000002</v>
      </c>
      <c r="AF355" s="3">
        <v>4.6500000000000004</v>
      </c>
      <c r="AG355" s="11" t="s">
        <v>274</v>
      </c>
      <c r="AK355" s="3">
        <v>0.12</v>
      </c>
      <c r="AQ355" s="3">
        <v>0</v>
      </c>
      <c r="AR355" s="3">
        <v>2.0259999999999998</v>
      </c>
      <c r="AS355" s="6">
        <v>2.0259999999999998</v>
      </c>
      <c r="AV355" s="3">
        <v>0.17</v>
      </c>
      <c r="AX355" s="168">
        <v>11.917647058823528</v>
      </c>
      <c r="AY355" s="111"/>
      <c r="BB355" s="171">
        <v>-25.4</v>
      </c>
      <c r="BC355" s="5" t="s">
        <v>1489</v>
      </c>
      <c r="BE355" s="5">
        <v>2020</v>
      </c>
      <c r="BF355" s="3">
        <v>-39.4</v>
      </c>
      <c r="BG355" s="3">
        <v>1.8</v>
      </c>
      <c r="BI355" s="3">
        <v>0.96879999999999999</v>
      </c>
      <c r="BJ355" s="3">
        <v>1.8E-3</v>
      </c>
      <c r="BZ355" s="3">
        <v>7.3891931050000004</v>
      </c>
      <c r="CA355" s="3">
        <v>3.4429325080000002</v>
      </c>
      <c r="CB355" s="5"/>
      <c r="CC355" s="5"/>
      <c r="CE355" s="12" t="s">
        <v>1491</v>
      </c>
      <c r="CO355" s="169">
        <v>53.261899999999997</v>
      </c>
      <c r="CP355" s="169">
        <v>0</v>
      </c>
      <c r="CQ355" s="169">
        <v>0</v>
      </c>
      <c r="CR355" s="169"/>
      <c r="CS355" s="169">
        <v>0</v>
      </c>
      <c r="CT355" s="169"/>
      <c r="CU355" s="169"/>
      <c r="CV355" s="169">
        <v>0</v>
      </c>
      <c r="CW355" s="169">
        <v>19.303100000000001</v>
      </c>
      <c r="CX355" s="169">
        <v>0</v>
      </c>
      <c r="CY355" s="169">
        <v>5.0086000000000004</v>
      </c>
      <c r="CZ355" s="169">
        <v>10.454500000000001</v>
      </c>
      <c r="DA355" s="169">
        <v>0</v>
      </c>
      <c r="DB355" s="169">
        <v>4.4428999999999998</v>
      </c>
      <c r="DC355" s="169">
        <v>0</v>
      </c>
    </row>
    <row r="356" spans="1:107" ht="14.4" x14ac:dyDescent="0.3">
      <c r="A356" s="3" t="s">
        <v>1908</v>
      </c>
      <c r="B356" s="9" t="s">
        <v>1730</v>
      </c>
      <c r="C356" s="9" t="s">
        <v>1765</v>
      </c>
      <c r="D356" s="9" t="s">
        <v>1327</v>
      </c>
      <c r="E356" s="9">
        <v>2012</v>
      </c>
      <c r="F356" s="116">
        <v>5</v>
      </c>
      <c r="G356" s="116">
        <v>3</v>
      </c>
      <c r="I356" s="8">
        <v>0</v>
      </c>
      <c r="J356" s="8">
        <v>20</v>
      </c>
      <c r="K356" s="5" t="s">
        <v>1487</v>
      </c>
      <c r="L356" s="5" t="s">
        <v>798</v>
      </c>
      <c r="N356" s="162" t="s">
        <v>1485</v>
      </c>
      <c r="T356" s="12" t="s">
        <v>1490</v>
      </c>
      <c r="W356" s="3">
        <v>56.261000000000003</v>
      </c>
      <c r="AF356" s="3">
        <v>4.6100000000000003</v>
      </c>
      <c r="AG356" s="11" t="s">
        <v>274</v>
      </c>
      <c r="AK356" s="3">
        <v>0.03</v>
      </c>
      <c r="AQ356" s="3">
        <v>0</v>
      </c>
      <c r="AR356" s="3">
        <v>2.16</v>
      </c>
      <c r="AS356" s="6">
        <v>2.16</v>
      </c>
      <c r="AV356" s="3">
        <v>0.13</v>
      </c>
      <c r="AX356" s="168">
        <v>16.615384615384617</v>
      </c>
      <c r="AY356" s="111"/>
      <c r="BB356" s="171">
        <v>-26.47</v>
      </c>
      <c r="BC356" s="5" t="s">
        <v>1489</v>
      </c>
      <c r="BE356" s="5">
        <v>2020</v>
      </c>
      <c r="BF356" s="3">
        <v>46.6</v>
      </c>
      <c r="BG356" s="3">
        <v>2.2000000000000002</v>
      </c>
      <c r="BI356" s="3">
        <v>1.0555000000000001</v>
      </c>
      <c r="BJ356" s="3">
        <v>2.2000000000000001E-3</v>
      </c>
      <c r="BZ356" s="3">
        <v>1.7804829990000002</v>
      </c>
      <c r="CA356" s="3">
        <v>2.098746663</v>
      </c>
      <c r="CB356" s="5"/>
      <c r="CC356" s="5"/>
      <c r="CE356" s="12" t="s">
        <v>1491</v>
      </c>
      <c r="CO356" s="169">
        <v>42.120699999999999</v>
      </c>
      <c r="CP356" s="169">
        <v>0</v>
      </c>
      <c r="CQ356" s="169">
        <v>0</v>
      </c>
      <c r="CR356" s="169"/>
      <c r="CS356" s="169">
        <v>0</v>
      </c>
      <c r="CT356" s="169"/>
      <c r="CU356" s="169"/>
      <c r="CV356" s="169">
        <v>0</v>
      </c>
      <c r="CW356" s="169">
        <v>22.7456</v>
      </c>
      <c r="CX356" s="169">
        <v>0</v>
      </c>
      <c r="CY356" s="169">
        <v>5.6986999999999997</v>
      </c>
      <c r="CZ356" s="169">
        <v>13.752099999999999</v>
      </c>
      <c r="DA356" s="169">
        <v>0</v>
      </c>
      <c r="DB356" s="169">
        <v>4.5972</v>
      </c>
      <c r="DC356" s="169">
        <v>0</v>
      </c>
    </row>
    <row r="357" spans="1:107" ht="14.4" x14ac:dyDescent="0.3">
      <c r="A357" s="3" t="s">
        <v>1908</v>
      </c>
      <c r="B357" s="9" t="s">
        <v>1730</v>
      </c>
      <c r="C357" s="9" t="s">
        <v>1765</v>
      </c>
      <c r="D357" s="9" t="s">
        <v>1328</v>
      </c>
      <c r="E357" s="9">
        <v>2012</v>
      </c>
      <c r="F357" s="116">
        <v>5</v>
      </c>
      <c r="G357" s="116">
        <v>3</v>
      </c>
      <c r="I357" s="8">
        <v>20</v>
      </c>
      <c r="J357" s="8">
        <v>50</v>
      </c>
      <c r="K357" s="5" t="s">
        <v>1488</v>
      </c>
      <c r="L357" s="5" t="s">
        <v>798</v>
      </c>
      <c r="N357" s="162" t="s">
        <v>1485</v>
      </c>
      <c r="T357" s="12" t="s">
        <v>1490</v>
      </c>
      <c r="W357" s="3">
        <v>43.143000000000001</v>
      </c>
      <c r="AF357" s="3">
        <v>4.5</v>
      </c>
      <c r="AG357" s="11" t="s">
        <v>274</v>
      </c>
      <c r="AK357" s="3">
        <v>7.0000000000000007E-2</v>
      </c>
      <c r="AQ357" s="3">
        <v>0</v>
      </c>
      <c r="AR357" s="3">
        <v>1.4359999999999999</v>
      </c>
      <c r="AS357" s="6">
        <v>1.4359999999999999</v>
      </c>
      <c r="AV357" s="3">
        <v>0.08</v>
      </c>
      <c r="AX357" s="168">
        <v>17.95</v>
      </c>
      <c r="AY357" s="111"/>
      <c r="BB357" s="171">
        <v>-26.09</v>
      </c>
      <c r="BC357" s="5" t="s">
        <v>1489</v>
      </c>
      <c r="BE357" s="5">
        <v>2020</v>
      </c>
      <c r="BF357" s="3">
        <v>-13</v>
      </c>
      <c r="BG357" s="3">
        <v>1.9</v>
      </c>
      <c r="BI357" s="3">
        <v>0.99539999999999995</v>
      </c>
      <c r="BJ357" s="3">
        <v>1.9E-3</v>
      </c>
      <c r="BZ357" s="3">
        <v>1.9210546689999999</v>
      </c>
      <c r="CA357" s="3">
        <v>2.769251143</v>
      </c>
      <c r="CB357" s="5"/>
      <c r="CC357" s="5"/>
      <c r="CE357" s="12" t="s">
        <v>1491</v>
      </c>
      <c r="CO357" s="169">
        <v>53.261899999999997</v>
      </c>
      <c r="CP357" s="169">
        <v>0</v>
      </c>
      <c r="CQ357" s="169">
        <v>0</v>
      </c>
      <c r="CR357" s="169"/>
      <c r="CS357" s="169">
        <v>0</v>
      </c>
      <c r="CT357" s="169"/>
      <c r="CU357" s="169"/>
      <c r="CV357" s="169">
        <v>0</v>
      </c>
      <c r="CW357" s="169">
        <v>19.303100000000001</v>
      </c>
      <c r="CX357" s="169">
        <v>0</v>
      </c>
      <c r="CY357" s="169">
        <v>5.0086000000000004</v>
      </c>
      <c r="CZ357" s="169">
        <v>10.454500000000001</v>
      </c>
      <c r="DA357" s="169">
        <v>0</v>
      </c>
      <c r="DB357" s="169">
        <v>4.4428999999999998</v>
      </c>
      <c r="DC357" s="169">
        <v>0</v>
      </c>
    </row>
    <row r="358" spans="1:107" ht="14.4" x14ac:dyDescent="0.3">
      <c r="A358" s="3" t="s">
        <v>1908</v>
      </c>
      <c r="B358" s="9" t="s">
        <v>1730</v>
      </c>
      <c r="C358" s="9" t="s">
        <v>1766</v>
      </c>
      <c r="D358" s="9" t="s">
        <v>1329</v>
      </c>
      <c r="E358" s="9">
        <v>2012</v>
      </c>
      <c r="F358" s="116">
        <v>5</v>
      </c>
      <c r="G358" s="116">
        <v>3</v>
      </c>
      <c r="I358" s="8">
        <v>0</v>
      </c>
      <c r="J358" s="8">
        <v>20</v>
      </c>
      <c r="K358" s="5" t="s">
        <v>1487</v>
      </c>
      <c r="L358" s="5" t="s">
        <v>798</v>
      </c>
      <c r="N358" s="162" t="s">
        <v>1485</v>
      </c>
      <c r="T358" s="12" t="s">
        <v>1490</v>
      </c>
      <c r="W358" s="3">
        <v>66.891000000000005</v>
      </c>
      <c r="AF358" s="3">
        <v>4.57</v>
      </c>
      <c r="AG358" s="11" t="s">
        <v>274</v>
      </c>
      <c r="AK358" s="3">
        <v>0.13</v>
      </c>
      <c r="AQ358" s="3">
        <v>0</v>
      </c>
      <c r="AR358" s="3">
        <v>2.4609999999999999</v>
      </c>
      <c r="AS358" s="6">
        <v>2.4609999999999999</v>
      </c>
      <c r="AV358" s="3">
        <v>0.14000000000000001</v>
      </c>
      <c r="AX358" s="168">
        <v>17.578571428571426</v>
      </c>
      <c r="AY358" s="111"/>
      <c r="BB358" s="171">
        <v>-26.46</v>
      </c>
      <c r="BC358" s="5" t="s">
        <v>1489</v>
      </c>
      <c r="BE358" s="5">
        <v>2020</v>
      </c>
      <c r="BF358" s="3">
        <v>38.5</v>
      </c>
      <c r="BG358" s="3">
        <v>2.1</v>
      </c>
      <c r="BI358" s="3">
        <v>1.0474000000000001</v>
      </c>
      <c r="BJ358" s="3">
        <v>2.0999999999999999E-3</v>
      </c>
      <c r="BZ358" s="3">
        <v>2.453844546</v>
      </c>
      <c r="CA358" s="3">
        <v>2.4529435309999998</v>
      </c>
      <c r="CB358" s="5"/>
      <c r="CC358" s="5"/>
      <c r="CE358" s="12" t="s">
        <v>1491</v>
      </c>
      <c r="CO358" s="169">
        <v>42.120699999999999</v>
      </c>
      <c r="CP358" s="169">
        <v>0</v>
      </c>
      <c r="CQ358" s="169">
        <v>0</v>
      </c>
      <c r="CR358" s="169"/>
      <c r="CS358" s="169">
        <v>0</v>
      </c>
      <c r="CT358" s="169"/>
      <c r="CU358" s="169"/>
      <c r="CV358" s="169">
        <v>0</v>
      </c>
      <c r="CW358" s="169">
        <v>22.7456</v>
      </c>
      <c r="CX358" s="169">
        <v>0</v>
      </c>
      <c r="CY358" s="169">
        <v>5.6986999999999997</v>
      </c>
      <c r="CZ358" s="169">
        <v>13.752099999999999</v>
      </c>
      <c r="DA358" s="169">
        <v>0</v>
      </c>
      <c r="DB358" s="169">
        <v>4.5972</v>
      </c>
      <c r="DC358" s="169">
        <v>0</v>
      </c>
    </row>
    <row r="359" spans="1:107" ht="14.4" x14ac:dyDescent="0.3">
      <c r="A359" s="3" t="s">
        <v>1908</v>
      </c>
      <c r="B359" s="9" t="s">
        <v>1730</v>
      </c>
      <c r="C359" s="9" t="s">
        <v>1766</v>
      </c>
      <c r="D359" s="9" t="s">
        <v>1330</v>
      </c>
      <c r="E359" s="9">
        <v>2012</v>
      </c>
      <c r="F359" s="116">
        <v>5</v>
      </c>
      <c r="G359" s="116">
        <v>3</v>
      </c>
      <c r="I359" s="8">
        <v>20</v>
      </c>
      <c r="J359" s="8">
        <v>50</v>
      </c>
      <c r="K359" s="5" t="s">
        <v>1488</v>
      </c>
      <c r="L359" s="5" t="s">
        <v>798</v>
      </c>
      <c r="N359" s="162" t="s">
        <v>1485</v>
      </c>
      <c r="T359" s="12" t="s">
        <v>1490</v>
      </c>
      <c r="W359" s="3">
        <v>72.617999999999995</v>
      </c>
      <c r="AF359" s="3">
        <v>4.49</v>
      </c>
      <c r="AG359" s="11" t="s">
        <v>274</v>
      </c>
      <c r="AK359" s="3">
        <v>7.0000000000000007E-2</v>
      </c>
      <c r="AQ359" s="3">
        <v>0</v>
      </c>
      <c r="AR359" s="3">
        <v>2.5499999999999998</v>
      </c>
      <c r="AS359" s="6">
        <v>2.5499999999999998</v>
      </c>
      <c r="AV359" s="3">
        <v>0.15</v>
      </c>
      <c r="AX359" s="168">
        <v>17</v>
      </c>
      <c r="AY359" s="111"/>
      <c r="BB359" s="171">
        <v>-26.5</v>
      </c>
      <c r="BC359" s="5" t="s">
        <v>1489</v>
      </c>
      <c r="BE359" s="5">
        <v>2020</v>
      </c>
      <c r="BF359" s="3">
        <v>42.6</v>
      </c>
      <c r="BG359" s="3">
        <v>1.8</v>
      </c>
      <c r="BI359" s="3">
        <v>1.0515000000000001</v>
      </c>
      <c r="BJ359" s="3">
        <v>1.8E-3</v>
      </c>
      <c r="BZ359" s="3">
        <v>2.3683431539999997</v>
      </c>
      <c r="CA359" s="3">
        <v>2.3954488330000001</v>
      </c>
      <c r="CB359" s="5"/>
      <c r="CC359" s="5"/>
      <c r="CE359" s="12" t="s">
        <v>1491</v>
      </c>
      <c r="CO359" s="169">
        <v>53.261899999999997</v>
      </c>
      <c r="CP359" s="169">
        <v>0</v>
      </c>
      <c r="CQ359" s="169">
        <v>0</v>
      </c>
      <c r="CR359" s="169"/>
      <c r="CS359" s="169">
        <v>0</v>
      </c>
      <c r="CT359" s="169"/>
      <c r="CU359" s="169"/>
      <c r="CV359" s="169">
        <v>0</v>
      </c>
      <c r="CW359" s="169">
        <v>19.303100000000001</v>
      </c>
      <c r="CX359" s="169">
        <v>0</v>
      </c>
      <c r="CY359" s="169">
        <v>5.0086000000000004</v>
      </c>
      <c r="CZ359" s="169">
        <v>10.454500000000001</v>
      </c>
      <c r="DA359" s="169">
        <v>0</v>
      </c>
      <c r="DB359" s="169">
        <v>4.4428999999999998</v>
      </c>
      <c r="DC359" s="169">
        <v>0</v>
      </c>
    </row>
    <row r="360" spans="1:107" ht="14.4" x14ac:dyDescent="0.3">
      <c r="A360" s="3" t="s">
        <v>1908</v>
      </c>
      <c r="B360" s="9" t="s">
        <v>1730</v>
      </c>
      <c r="C360" s="9" t="s">
        <v>1767</v>
      </c>
      <c r="D360" s="9" t="s">
        <v>1331</v>
      </c>
      <c r="E360" s="9">
        <v>2012</v>
      </c>
      <c r="F360" s="116">
        <v>5</v>
      </c>
      <c r="G360" s="116">
        <v>2</v>
      </c>
      <c r="I360" s="8">
        <v>0</v>
      </c>
      <c r="J360" s="8">
        <v>20</v>
      </c>
      <c r="K360" s="5" t="s">
        <v>1487</v>
      </c>
      <c r="L360" s="5" t="s">
        <v>798</v>
      </c>
      <c r="N360" s="162" t="s">
        <v>1485</v>
      </c>
      <c r="T360" s="12" t="s">
        <v>1490</v>
      </c>
      <c r="W360" s="3">
        <v>57.981999999999999</v>
      </c>
      <c r="AF360" s="3">
        <v>4.49</v>
      </c>
      <c r="AG360" s="11" t="s">
        <v>274</v>
      </c>
      <c r="AK360" s="3">
        <v>0.56000000000000005</v>
      </c>
      <c r="AQ360" s="3">
        <v>0</v>
      </c>
      <c r="AR360" s="3">
        <v>2.6360000000000001</v>
      </c>
      <c r="AS360" s="6">
        <v>2.6360000000000001</v>
      </c>
      <c r="AV360" s="3">
        <v>0.21</v>
      </c>
      <c r="AX360" s="168">
        <v>12.552380952380954</v>
      </c>
      <c r="AY360" s="111"/>
      <c r="BB360" s="171">
        <v>-26.05</v>
      </c>
      <c r="BC360" s="5" t="s">
        <v>1489</v>
      </c>
      <c r="BE360" s="5">
        <v>2020</v>
      </c>
      <c r="BF360" s="3">
        <v>40.700000000000003</v>
      </c>
      <c r="BG360" s="3">
        <v>2</v>
      </c>
      <c r="BI360" s="3">
        <v>1.0495000000000001</v>
      </c>
      <c r="BJ360" s="3">
        <v>2E-3</v>
      </c>
      <c r="BZ360" s="3">
        <v>3.9616881059999995</v>
      </c>
      <c r="CA360" s="3">
        <v>2.8186942669999997</v>
      </c>
      <c r="CB360" s="5"/>
      <c r="CC360" s="5"/>
      <c r="CE360" s="12" t="s">
        <v>1491</v>
      </c>
      <c r="CO360" s="169">
        <v>42.120699999999999</v>
      </c>
      <c r="CP360" s="169">
        <v>0</v>
      </c>
      <c r="CQ360" s="169">
        <v>0</v>
      </c>
      <c r="CR360" s="169"/>
      <c r="CS360" s="169">
        <v>0</v>
      </c>
      <c r="CT360" s="169"/>
      <c r="CU360" s="169"/>
      <c r="CV360" s="169">
        <v>0</v>
      </c>
      <c r="CW360" s="169">
        <v>22.7456</v>
      </c>
      <c r="CX360" s="169">
        <v>0</v>
      </c>
      <c r="CY360" s="169">
        <v>5.6986999999999997</v>
      </c>
      <c r="CZ360" s="169">
        <v>13.752099999999999</v>
      </c>
      <c r="DA360" s="169">
        <v>0</v>
      </c>
      <c r="DB360" s="169">
        <v>4.5972</v>
      </c>
      <c r="DC360" s="169">
        <v>0</v>
      </c>
    </row>
    <row r="361" spans="1:107" ht="14.4" x14ac:dyDescent="0.3">
      <c r="A361" s="3" t="s">
        <v>1908</v>
      </c>
      <c r="B361" s="9" t="s">
        <v>1730</v>
      </c>
      <c r="C361" s="9" t="s">
        <v>1767</v>
      </c>
      <c r="D361" s="9" t="s">
        <v>1332</v>
      </c>
      <c r="E361" s="9">
        <v>2012</v>
      </c>
      <c r="F361" s="116">
        <v>5</v>
      </c>
      <c r="G361" s="116">
        <v>2</v>
      </c>
      <c r="I361" s="8">
        <v>20</v>
      </c>
      <c r="J361" s="8">
        <v>50</v>
      </c>
      <c r="K361" s="5" t="s">
        <v>1488</v>
      </c>
      <c r="L361" s="5" t="s">
        <v>798</v>
      </c>
      <c r="N361" s="162" t="s">
        <v>1485</v>
      </c>
      <c r="T361" s="12" t="s">
        <v>1490</v>
      </c>
      <c r="W361" s="3">
        <v>47.567</v>
      </c>
      <c r="AF361" s="3">
        <v>4.53</v>
      </c>
      <c r="AG361" s="11" t="s">
        <v>274</v>
      </c>
      <c r="AK361" s="3">
        <v>0.18</v>
      </c>
      <c r="AQ361" s="3">
        <v>0</v>
      </c>
      <c r="AR361" s="3">
        <v>1.17</v>
      </c>
      <c r="AS361" s="6">
        <v>1.17</v>
      </c>
      <c r="AV361" s="3">
        <v>0.09</v>
      </c>
      <c r="AX361" s="168">
        <v>13</v>
      </c>
      <c r="AY361" s="111"/>
      <c r="BB361" s="171">
        <v>-25.2</v>
      </c>
      <c r="BC361" s="5" t="s">
        <v>1489</v>
      </c>
      <c r="BE361" s="5">
        <v>2020</v>
      </c>
      <c r="BF361" s="3">
        <v>-47.7</v>
      </c>
      <c r="BG361" s="3">
        <v>2</v>
      </c>
      <c r="BI361" s="3">
        <v>0.96040000000000003</v>
      </c>
      <c r="BJ361" s="3">
        <v>2E-3</v>
      </c>
      <c r="BZ361" s="3">
        <v>3.0377547269999998</v>
      </c>
      <c r="CA361" s="3">
        <v>2.2055534450000001</v>
      </c>
      <c r="CB361" s="5"/>
      <c r="CC361" s="5"/>
      <c r="CE361" s="12" t="s">
        <v>1491</v>
      </c>
      <c r="CO361" s="169">
        <v>53.261899999999997</v>
      </c>
      <c r="CP361" s="169">
        <v>0</v>
      </c>
      <c r="CQ361" s="169">
        <v>0</v>
      </c>
      <c r="CR361" s="169"/>
      <c r="CS361" s="169">
        <v>0</v>
      </c>
      <c r="CT361" s="169"/>
      <c r="CU361" s="169"/>
      <c r="CV361" s="169">
        <v>0</v>
      </c>
      <c r="CW361" s="169">
        <v>19.303100000000001</v>
      </c>
      <c r="CX361" s="169">
        <v>0</v>
      </c>
      <c r="CY361" s="169">
        <v>5.0086000000000004</v>
      </c>
      <c r="CZ361" s="169">
        <v>10.454500000000001</v>
      </c>
      <c r="DA361" s="169">
        <v>0</v>
      </c>
      <c r="DB361" s="169">
        <v>4.4428999999999998</v>
      </c>
      <c r="DC361" s="169">
        <v>0</v>
      </c>
    </row>
    <row r="362" spans="1:107" ht="14.4" x14ac:dyDescent="0.3">
      <c r="A362" s="3" t="s">
        <v>1908</v>
      </c>
      <c r="B362" s="9" t="s">
        <v>1730</v>
      </c>
      <c r="C362" s="9" t="s">
        <v>1768</v>
      </c>
      <c r="D362" s="9" t="s">
        <v>1333</v>
      </c>
      <c r="E362" s="9">
        <v>2012</v>
      </c>
      <c r="F362" s="116">
        <v>4</v>
      </c>
      <c r="G362" s="116">
        <v>29</v>
      </c>
      <c r="I362" s="8">
        <v>0</v>
      </c>
      <c r="J362" s="8">
        <v>20</v>
      </c>
      <c r="K362" s="5" t="s">
        <v>1487</v>
      </c>
      <c r="L362" s="5" t="s">
        <v>798</v>
      </c>
      <c r="N362" s="162" t="s">
        <v>1485</v>
      </c>
      <c r="T362" s="12" t="s">
        <v>1490</v>
      </c>
      <c r="W362" s="3">
        <v>76.635000000000005</v>
      </c>
      <c r="AF362" s="3">
        <v>5.07</v>
      </c>
      <c r="AG362" s="11" t="s">
        <v>274</v>
      </c>
      <c r="AK362" s="3">
        <v>1.1299999999999999</v>
      </c>
      <c r="AQ362" s="3">
        <v>0</v>
      </c>
      <c r="AR362" s="3">
        <v>2.673</v>
      </c>
      <c r="AS362" s="6">
        <v>2.673</v>
      </c>
      <c r="AV362" s="3">
        <v>0.24</v>
      </c>
      <c r="AX362" s="168">
        <v>11.137500000000001</v>
      </c>
      <c r="AY362" s="111"/>
      <c r="BB362" s="171">
        <v>-25.64</v>
      </c>
      <c r="BC362" s="5" t="s">
        <v>1489</v>
      </c>
      <c r="BE362" s="5">
        <v>2020</v>
      </c>
      <c r="BF362" s="3">
        <v>18.7</v>
      </c>
      <c r="BG362" s="3">
        <v>1.8</v>
      </c>
      <c r="BI362" s="3">
        <v>1.0274000000000001</v>
      </c>
      <c r="BJ362" s="3">
        <v>1.8E-3</v>
      </c>
      <c r="BZ362" s="3">
        <v>6.8689995439999993</v>
      </c>
      <c r="CA362" s="3">
        <v>2.0715423520000003</v>
      </c>
      <c r="CB362" s="5"/>
      <c r="CC362" s="5"/>
      <c r="CE362" s="12" t="s">
        <v>1491</v>
      </c>
      <c r="CO362" s="169">
        <v>42.120699999999999</v>
      </c>
      <c r="CP362" s="169">
        <v>0</v>
      </c>
      <c r="CQ362" s="169">
        <v>0</v>
      </c>
      <c r="CR362" s="169"/>
      <c r="CS362" s="169">
        <v>0</v>
      </c>
      <c r="CT362" s="169"/>
      <c r="CU362" s="169"/>
      <c r="CV362" s="169">
        <v>0</v>
      </c>
      <c r="CW362" s="169">
        <v>22.7456</v>
      </c>
      <c r="CX362" s="169">
        <v>0</v>
      </c>
      <c r="CY362" s="169">
        <v>5.6986999999999997</v>
      </c>
      <c r="CZ362" s="169">
        <v>13.752099999999999</v>
      </c>
      <c r="DA362" s="169">
        <v>0</v>
      </c>
      <c r="DB362" s="169">
        <v>4.5972</v>
      </c>
      <c r="DC362" s="169">
        <v>0</v>
      </c>
    </row>
    <row r="363" spans="1:107" ht="14.4" x14ac:dyDescent="0.3">
      <c r="A363" s="3" t="s">
        <v>1908</v>
      </c>
      <c r="B363" s="9" t="s">
        <v>1730</v>
      </c>
      <c r="C363" s="9" t="s">
        <v>1768</v>
      </c>
      <c r="D363" s="9" t="s">
        <v>1334</v>
      </c>
      <c r="E363" s="9">
        <v>2012</v>
      </c>
      <c r="F363" s="116">
        <v>4</v>
      </c>
      <c r="G363" s="116">
        <v>29</v>
      </c>
      <c r="I363" s="8">
        <v>20</v>
      </c>
      <c r="J363" s="8">
        <v>50</v>
      </c>
      <c r="K363" s="5" t="s">
        <v>1488</v>
      </c>
      <c r="L363" s="5" t="s">
        <v>798</v>
      </c>
      <c r="N363" s="162" t="s">
        <v>1485</v>
      </c>
      <c r="T363" s="12" t="s">
        <v>1490</v>
      </c>
      <c r="W363" s="3">
        <v>71.986000000000004</v>
      </c>
      <c r="AF363" s="3">
        <v>4.76</v>
      </c>
      <c r="AG363" s="11" t="s">
        <v>274</v>
      </c>
      <c r="AK363" s="3">
        <v>0.46</v>
      </c>
      <c r="AQ363" s="3">
        <v>0</v>
      </c>
      <c r="AR363" s="3">
        <v>1.272</v>
      </c>
      <c r="AS363" s="6">
        <v>1.272</v>
      </c>
      <c r="AV363" s="3">
        <v>0.11</v>
      </c>
      <c r="AX363" s="168">
        <v>11.563636363636364</v>
      </c>
      <c r="AY363" s="111"/>
      <c r="BB363" s="171">
        <v>-25.23</v>
      </c>
      <c r="BC363" s="5" t="s">
        <v>1489</v>
      </c>
      <c r="BE363" s="5">
        <v>2020</v>
      </c>
      <c r="BF363" s="3">
        <v>-112</v>
      </c>
      <c r="BG363" s="3">
        <v>1.8</v>
      </c>
      <c r="BI363" s="3">
        <v>0.89559999999999995</v>
      </c>
      <c r="BJ363" s="3">
        <v>1.6999999999999999E-3</v>
      </c>
      <c r="BZ363" s="3">
        <v>5.7758482759999996</v>
      </c>
      <c r="CA363" s="3">
        <v>1.8678682290000002</v>
      </c>
      <c r="CB363" s="5"/>
      <c r="CC363" s="5"/>
      <c r="CE363" s="12" t="s">
        <v>1491</v>
      </c>
      <c r="CO363" s="169">
        <v>53.261899999999997</v>
      </c>
      <c r="CP363" s="169">
        <v>0</v>
      </c>
      <c r="CQ363" s="169">
        <v>0</v>
      </c>
      <c r="CR363" s="169"/>
      <c r="CS363" s="169">
        <v>0</v>
      </c>
      <c r="CT363" s="169"/>
      <c r="CU363" s="169"/>
      <c r="CV363" s="169">
        <v>0</v>
      </c>
      <c r="CW363" s="169">
        <v>19.303100000000001</v>
      </c>
      <c r="CX363" s="169">
        <v>0</v>
      </c>
      <c r="CY363" s="169">
        <v>5.0086000000000004</v>
      </c>
      <c r="CZ363" s="169">
        <v>10.454500000000001</v>
      </c>
      <c r="DA363" s="169">
        <v>0</v>
      </c>
      <c r="DB363" s="169">
        <v>4.4428999999999998</v>
      </c>
      <c r="DC363" s="169">
        <v>0</v>
      </c>
    </row>
    <row r="364" spans="1:107" ht="14.4" x14ac:dyDescent="0.3">
      <c r="A364" s="3" t="s">
        <v>1908</v>
      </c>
      <c r="B364" s="9" t="s">
        <v>1731</v>
      </c>
      <c r="C364" s="9" t="s">
        <v>1769</v>
      </c>
      <c r="D364" s="9" t="s">
        <v>1335</v>
      </c>
      <c r="E364" s="9">
        <v>2012</v>
      </c>
      <c r="F364" s="116">
        <v>4</v>
      </c>
      <c r="G364" s="116">
        <v>28</v>
      </c>
      <c r="I364" s="8">
        <v>0</v>
      </c>
      <c r="J364" s="8">
        <v>20</v>
      </c>
      <c r="K364" s="5" t="s">
        <v>1487</v>
      </c>
      <c r="L364" s="5" t="s">
        <v>798</v>
      </c>
      <c r="N364" s="162" t="s">
        <v>1485</v>
      </c>
      <c r="T364" s="12" t="s">
        <v>1490</v>
      </c>
      <c r="W364" s="3">
        <v>67.17</v>
      </c>
      <c r="AF364" s="3">
        <v>4.26</v>
      </c>
      <c r="AG364" s="11" t="s">
        <v>274</v>
      </c>
      <c r="AK364" s="3">
        <v>0.47</v>
      </c>
      <c r="AQ364" s="3">
        <v>0</v>
      </c>
      <c r="AR364" s="3">
        <v>3.6030000000000002</v>
      </c>
      <c r="AS364" s="6">
        <v>3.6030000000000002</v>
      </c>
      <c r="AV364" s="3">
        <v>0.33</v>
      </c>
      <c r="AX364" s="168">
        <v>10.918181818181818</v>
      </c>
      <c r="AY364" s="111"/>
      <c r="BB364" s="171">
        <v>-25.89</v>
      </c>
      <c r="BC364" s="5" t="s">
        <v>1489</v>
      </c>
      <c r="BE364" s="5">
        <v>2020</v>
      </c>
      <c r="BF364" s="3">
        <v>37.299999999999997</v>
      </c>
      <c r="BG364" s="3">
        <v>1.9</v>
      </c>
      <c r="BI364" s="3">
        <v>1.0461</v>
      </c>
      <c r="BJ364" s="3">
        <v>1.9E-3</v>
      </c>
      <c r="BZ364" s="3">
        <v>2.3144632249999999</v>
      </c>
      <c r="CA364" s="3">
        <v>2.9313170350000002</v>
      </c>
      <c r="CB364" s="5"/>
      <c r="CC364" s="5"/>
      <c r="CE364" s="12" t="s">
        <v>1491</v>
      </c>
      <c r="CO364" s="169">
        <v>18.9605</v>
      </c>
      <c r="CP364" s="169">
        <v>0</v>
      </c>
      <c r="CQ364" s="169">
        <v>0</v>
      </c>
      <c r="CR364" s="169"/>
      <c r="CS364" s="169">
        <v>0</v>
      </c>
      <c r="CT364" s="169"/>
      <c r="CU364" s="169"/>
      <c r="CV364" s="169">
        <v>0</v>
      </c>
      <c r="CW364" s="169">
        <v>29.722999999999999</v>
      </c>
      <c r="CX364" s="169">
        <v>0</v>
      </c>
      <c r="CY364" s="169">
        <v>11.0266</v>
      </c>
      <c r="CZ364" s="169">
        <v>21.178999999999998</v>
      </c>
      <c r="DA364" s="169">
        <v>0</v>
      </c>
      <c r="DB364" s="169">
        <v>1.9558</v>
      </c>
      <c r="DC364" s="169">
        <v>0</v>
      </c>
    </row>
    <row r="365" spans="1:107" ht="14.4" x14ac:dyDescent="0.3">
      <c r="A365" s="3" t="s">
        <v>1908</v>
      </c>
      <c r="B365" s="9" t="s">
        <v>1731</v>
      </c>
      <c r="C365" s="9" t="s">
        <v>1769</v>
      </c>
      <c r="D365" s="9" t="s">
        <v>1336</v>
      </c>
      <c r="E365" s="9">
        <v>2012</v>
      </c>
      <c r="F365" s="116">
        <v>4</v>
      </c>
      <c r="G365" s="116">
        <v>28</v>
      </c>
      <c r="I365" s="8">
        <v>20</v>
      </c>
      <c r="J365" s="8">
        <v>50</v>
      </c>
      <c r="K365" s="5" t="s">
        <v>1488</v>
      </c>
      <c r="L365" s="5" t="s">
        <v>798</v>
      </c>
      <c r="N365" s="162" t="s">
        <v>1485</v>
      </c>
      <c r="T365" s="12" t="s">
        <v>1490</v>
      </c>
      <c r="W365" s="3">
        <v>90.757999999999996</v>
      </c>
      <c r="AF365" s="3">
        <v>4.53</v>
      </c>
      <c r="AG365" s="11" t="s">
        <v>274</v>
      </c>
      <c r="AK365" s="3">
        <v>0.13</v>
      </c>
      <c r="AQ365" s="3">
        <v>0</v>
      </c>
      <c r="AR365" s="3">
        <v>2.1040000000000001</v>
      </c>
      <c r="AS365" s="6">
        <v>2.1040000000000001</v>
      </c>
      <c r="AV365" s="3">
        <v>0.18</v>
      </c>
      <c r="AX365" s="168">
        <v>11.68888888888889</v>
      </c>
      <c r="AY365" s="111"/>
      <c r="BB365" s="171">
        <v>-25.34</v>
      </c>
      <c r="BC365" s="5" t="s">
        <v>1489</v>
      </c>
      <c r="BE365" s="5">
        <v>2020</v>
      </c>
      <c r="BF365" s="3">
        <v>-67</v>
      </c>
      <c r="BG365" s="3">
        <v>1.7</v>
      </c>
      <c r="BI365" s="3">
        <v>0.94089999999999996</v>
      </c>
      <c r="BJ365" s="3">
        <v>1.6999999999999999E-3</v>
      </c>
      <c r="BZ365" s="3">
        <v>2.1637873599999997</v>
      </c>
      <c r="CA365" s="3">
        <v>3.0093657070000002</v>
      </c>
      <c r="CB365" s="5"/>
      <c r="CC365" s="5"/>
      <c r="CE365" s="12" t="s">
        <v>1491</v>
      </c>
      <c r="CO365" s="169">
        <v>16.3736</v>
      </c>
      <c r="CP365" s="169">
        <v>0</v>
      </c>
      <c r="CQ365" s="169">
        <v>0</v>
      </c>
      <c r="CR365" s="169"/>
      <c r="CS365" s="169">
        <v>0</v>
      </c>
      <c r="CT365" s="169"/>
      <c r="CU365" s="169"/>
      <c r="CV365" s="169">
        <v>0</v>
      </c>
      <c r="CW365" s="169">
        <v>27.436399999999999</v>
      </c>
      <c r="CX365" s="169">
        <v>0</v>
      </c>
      <c r="CY365" s="169">
        <v>9.9753000000000007</v>
      </c>
      <c r="CZ365" s="169">
        <v>22.942699999999999</v>
      </c>
      <c r="DA365" s="169">
        <v>0</v>
      </c>
      <c r="DB365" s="169">
        <v>1.6516999999999999</v>
      </c>
      <c r="DC365" s="169">
        <v>0</v>
      </c>
    </row>
    <row r="366" spans="1:107" ht="14.4" x14ac:dyDescent="0.3">
      <c r="A366" s="3" t="s">
        <v>1908</v>
      </c>
      <c r="B366" s="9" t="s">
        <v>1731</v>
      </c>
      <c r="C366" s="9" t="s">
        <v>1770</v>
      </c>
      <c r="D366" s="9" t="s">
        <v>1337</v>
      </c>
      <c r="E366" s="9">
        <v>2012</v>
      </c>
      <c r="F366" s="116">
        <v>4</v>
      </c>
      <c r="G366" s="116">
        <v>27</v>
      </c>
      <c r="I366" s="8">
        <v>0</v>
      </c>
      <c r="J366" s="8">
        <v>20</v>
      </c>
      <c r="K366" s="5" t="s">
        <v>1487</v>
      </c>
      <c r="L366" s="5" t="s">
        <v>798</v>
      </c>
      <c r="N366" s="162" t="s">
        <v>1485</v>
      </c>
      <c r="T366" s="12" t="s">
        <v>1490</v>
      </c>
      <c r="W366" s="3">
        <v>66.641000000000005</v>
      </c>
      <c r="AF366" s="3">
        <v>5.62</v>
      </c>
      <c r="AG366" s="11" t="s">
        <v>274</v>
      </c>
      <c r="AK366" s="3">
        <v>4.4400000000000004</v>
      </c>
      <c r="AQ366" s="3">
        <v>0</v>
      </c>
      <c r="AR366" s="3">
        <v>2.1970000000000001</v>
      </c>
      <c r="AS366" s="6">
        <v>2.1970000000000001</v>
      </c>
      <c r="AV366" s="3">
        <v>0.19</v>
      </c>
      <c r="AX366" s="168">
        <v>11.563157894736843</v>
      </c>
      <c r="AY366" s="111"/>
      <c r="BB366" s="171">
        <v>-26.3</v>
      </c>
      <c r="BC366" s="5" t="s">
        <v>1489</v>
      </c>
      <c r="BE366" s="5">
        <v>2020</v>
      </c>
      <c r="BF366" s="3">
        <v>13.8</v>
      </c>
      <c r="BG366" s="3">
        <v>1.9</v>
      </c>
      <c r="BI366" s="3">
        <v>1.0225</v>
      </c>
      <c r="BJ366" s="3">
        <v>1.9E-3</v>
      </c>
      <c r="BZ366" s="3">
        <v>5.8269600850000005</v>
      </c>
      <c r="CA366" s="3">
        <v>2.1355060830000001</v>
      </c>
      <c r="CB366" s="5"/>
      <c r="CC366" s="5"/>
      <c r="CE366" s="12" t="s">
        <v>1491</v>
      </c>
      <c r="CO366" s="169">
        <v>18.9605</v>
      </c>
      <c r="CP366" s="169">
        <v>0</v>
      </c>
      <c r="CQ366" s="169">
        <v>0</v>
      </c>
      <c r="CR366" s="169"/>
      <c r="CS366" s="169">
        <v>0</v>
      </c>
      <c r="CT366" s="169"/>
      <c r="CU366" s="169"/>
      <c r="CV366" s="169">
        <v>0</v>
      </c>
      <c r="CW366" s="169">
        <v>29.722999999999999</v>
      </c>
      <c r="CX366" s="169">
        <v>0</v>
      </c>
      <c r="CY366" s="169">
        <v>11.0266</v>
      </c>
      <c r="CZ366" s="169">
        <v>21.178999999999998</v>
      </c>
      <c r="DA366" s="169">
        <v>0</v>
      </c>
      <c r="DB366" s="169">
        <v>1.9558</v>
      </c>
      <c r="DC366" s="169">
        <v>0</v>
      </c>
    </row>
    <row r="367" spans="1:107" ht="14.4" x14ac:dyDescent="0.3">
      <c r="A367" s="3" t="s">
        <v>1908</v>
      </c>
      <c r="B367" s="9" t="s">
        <v>1731</v>
      </c>
      <c r="C367" s="9" t="s">
        <v>1770</v>
      </c>
      <c r="D367" s="9" t="s">
        <v>1338</v>
      </c>
      <c r="E367" s="9">
        <v>2012</v>
      </c>
      <c r="F367" s="116">
        <v>4</v>
      </c>
      <c r="G367" s="116">
        <v>27</v>
      </c>
      <c r="I367" s="8">
        <v>20</v>
      </c>
      <c r="J367" s="8">
        <v>50</v>
      </c>
      <c r="K367" s="5" t="s">
        <v>1488</v>
      </c>
      <c r="L367" s="5" t="s">
        <v>798</v>
      </c>
      <c r="N367" s="162" t="s">
        <v>1485</v>
      </c>
      <c r="T367" s="12" t="s">
        <v>1490</v>
      </c>
      <c r="W367" s="3">
        <v>77.194000000000003</v>
      </c>
      <c r="AF367" s="3">
        <v>5.67</v>
      </c>
      <c r="AG367" s="11" t="s">
        <v>274</v>
      </c>
      <c r="AK367" s="3">
        <v>3.1</v>
      </c>
      <c r="AQ367" s="3">
        <v>0</v>
      </c>
      <c r="AR367" s="3">
        <v>1.4590000000000001</v>
      </c>
      <c r="AS367" s="6">
        <v>1.4590000000000001</v>
      </c>
      <c r="AV367" s="3">
        <v>0.14000000000000001</v>
      </c>
      <c r="AX367" s="168">
        <v>10.421428571428571</v>
      </c>
      <c r="AY367" s="111"/>
      <c r="BB367" s="171">
        <v>-25.06</v>
      </c>
      <c r="BC367" s="5" t="s">
        <v>1489</v>
      </c>
      <c r="BE367" s="5">
        <v>2020</v>
      </c>
      <c r="BF367" s="3">
        <v>-80.599999999999994</v>
      </c>
      <c r="BG367" s="3">
        <v>1.8</v>
      </c>
      <c r="BI367" s="3">
        <v>0.92720000000000002</v>
      </c>
      <c r="BJ367" s="3">
        <v>1.8E-3</v>
      </c>
      <c r="BZ367" s="3">
        <v>5.240511498</v>
      </c>
      <c r="CA367" s="3">
        <v>1.9689833440000002</v>
      </c>
      <c r="CB367" s="5"/>
      <c r="CC367" s="5"/>
      <c r="CE367" s="12" t="s">
        <v>1491</v>
      </c>
      <c r="CO367" s="169">
        <v>16.3736</v>
      </c>
      <c r="CP367" s="169">
        <v>0</v>
      </c>
      <c r="CQ367" s="169">
        <v>0</v>
      </c>
      <c r="CR367" s="169"/>
      <c r="CS367" s="169">
        <v>0</v>
      </c>
      <c r="CT367" s="169"/>
      <c r="CU367" s="169"/>
      <c r="CV367" s="169">
        <v>0</v>
      </c>
      <c r="CW367" s="169">
        <v>27.436399999999999</v>
      </c>
      <c r="CX367" s="169">
        <v>0</v>
      </c>
      <c r="CY367" s="169">
        <v>9.9753000000000007</v>
      </c>
      <c r="CZ367" s="169">
        <v>22.942699999999999</v>
      </c>
      <c r="DA367" s="169">
        <v>0</v>
      </c>
      <c r="DB367" s="169">
        <v>1.6516999999999999</v>
      </c>
      <c r="DC367" s="169">
        <v>0</v>
      </c>
    </row>
    <row r="368" spans="1:107" ht="14.4" x14ac:dyDescent="0.3">
      <c r="A368" s="3" t="s">
        <v>1908</v>
      </c>
      <c r="B368" s="9" t="s">
        <v>1731</v>
      </c>
      <c r="C368" s="9" t="s">
        <v>1771</v>
      </c>
      <c r="D368" s="9" t="s">
        <v>1339</v>
      </c>
      <c r="E368" s="9">
        <v>2012</v>
      </c>
      <c r="F368" s="116">
        <v>4</v>
      </c>
      <c r="G368" s="116">
        <v>27</v>
      </c>
      <c r="I368" s="8">
        <v>0</v>
      </c>
      <c r="J368" s="8">
        <v>20</v>
      </c>
      <c r="K368" s="5" t="s">
        <v>1487</v>
      </c>
      <c r="L368" s="5" t="s">
        <v>798</v>
      </c>
      <c r="N368" s="162" t="s">
        <v>1485</v>
      </c>
      <c r="T368" s="12" t="s">
        <v>1490</v>
      </c>
      <c r="W368" s="3">
        <v>72.379000000000005</v>
      </c>
      <c r="AF368" s="3">
        <v>4.57</v>
      </c>
      <c r="AG368" s="11" t="s">
        <v>274</v>
      </c>
      <c r="AK368" s="3">
        <v>0.25</v>
      </c>
      <c r="AQ368" s="3">
        <v>0</v>
      </c>
      <c r="AR368" s="3">
        <v>3.5819999999999999</v>
      </c>
      <c r="AS368" s="6">
        <v>3.5819999999999999</v>
      </c>
      <c r="AV368" s="3">
        <v>0.3</v>
      </c>
      <c r="AX368" s="168">
        <v>11.94</v>
      </c>
      <c r="AY368" s="111"/>
      <c r="BB368" s="171">
        <v>-26.1</v>
      </c>
      <c r="BC368" s="5" t="s">
        <v>1489</v>
      </c>
      <c r="BE368" s="5">
        <v>2020</v>
      </c>
      <c r="BF368" s="3">
        <v>17.8</v>
      </c>
      <c r="BG368" s="3">
        <v>3.4</v>
      </c>
      <c r="BI368" s="3">
        <v>1.0264</v>
      </c>
      <c r="BJ368" s="3">
        <v>3.3999999999999998E-3</v>
      </c>
      <c r="BZ368" s="3">
        <v>3.7610530190000002</v>
      </c>
      <c r="CA368" s="3">
        <v>2.8659318420000002</v>
      </c>
      <c r="CB368" s="5"/>
      <c r="CC368" s="5"/>
      <c r="CE368" s="12" t="s">
        <v>1491</v>
      </c>
      <c r="CO368" s="169">
        <v>18.9605</v>
      </c>
      <c r="CP368" s="169">
        <v>0</v>
      </c>
      <c r="CQ368" s="169">
        <v>0</v>
      </c>
      <c r="CR368" s="169"/>
      <c r="CS368" s="169">
        <v>0</v>
      </c>
      <c r="CT368" s="169"/>
      <c r="CU368" s="169"/>
      <c r="CV368" s="169">
        <v>0</v>
      </c>
      <c r="CW368" s="169">
        <v>29.722999999999999</v>
      </c>
      <c r="CX368" s="169">
        <v>0</v>
      </c>
      <c r="CY368" s="169">
        <v>11.0266</v>
      </c>
      <c r="CZ368" s="169">
        <v>21.178999999999998</v>
      </c>
      <c r="DA368" s="169">
        <v>0</v>
      </c>
      <c r="DB368" s="169">
        <v>1.9558</v>
      </c>
      <c r="DC368" s="169">
        <v>0</v>
      </c>
    </row>
    <row r="369" spans="1:107" ht="14.4" x14ac:dyDescent="0.3">
      <c r="A369" s="3" t="s">
        <v>1908</v>
      </c>
      <c r="B369" s="9" t="s">
        <v>1731</v>
      </c>
      <c r="C369" s="9" t="s">
        <v>1771</v>
      </c>
      <c r="D369" s="9" t="s">
        <v>1340</v>
      </c>
      <c r="E369" s="9">
        <v>2012</v>
      </c>
      <c r="F369" s="116">
        <v>4</v>
      </c>
      <c r="G369" s="116">
        <v>27</v>
      </c>
      <c r="I369" s="8">
        <v>20</v>
      </c>
      <c r="J369" s="8">
        <v>50</v>
      </c>
      <c r="K369" s="5" t="s">
        <v>1488</v>
      </c>
      <c r="L369" s="5" t="s">
        <v>798</v>
      </c>
      <c r="N369" s="162" t="s">
        <v>1485</v>
      </c>
      <c r="T369" s="12" t="s">
        <v>1490</v>
      </c>
      <c r="W369" s="3">
        <v>81.738</v>
      </c>
      <c r="AF369" s="3">
        <v>4.6500000000000004</v>
      </c>
      <c r="AG369" s="11" t="s">
        <v>274</v>
      </c>
      <c r="AK369" s="3">
        <v>0.11</v>
      </c>
      <c r="AQ369" s="3">
        <v>0</v>
      </c>
      <c r="AR369" s="3">
        <v>2.1269999999999998</v>
      </c>
      <c r="AS369" s="6">
        <v>2.1269999999999998</v>
      </c>
      <c r="AV369" s="3">
        <v>0.18</v>
      </c>
      <c r="AX369" s="168">
        <v>11.816666666666666</v>
      </c>
      <c r="AY369" s="111"/>
      <c r="BB369" s="171">
        <v>-26.15</v>
      </c>
      <c r="BC369" s="5" t="s">
        <v>1489</v>
      </c>
      <c r="BE369" s="5">
        <v>2020</v>
      </c>
      <c r="BF369" s="3">
        <v>20.8</v>
      </c>
      <c r="BG369" s="3">
        <v>2.2999999999999998</v>
      </c>
      <c r="BI369" s="3">
        <v>1.0294000000000001</v>
      </c>
      <c r="BJ369" s="3">
        <v>2.3E-3</v>
      </c>
      <c r="BZ369" s="3">
        <v>3.6700079889999997</v>
      </c>
      <c r="CA369" s="3">
        <v>2.6970498799999998</v>
      </c>
      <c r="CB369" s="5"/>
      <c r="CC369" s="5"/>
      <c r="CE369" s="12" t="s">
        <v>1491</v>
      </c>
      <c r="CO369" s="169">
        <v>16.3736</v>
      </c>
      <c r="CP369" s="169">
        <v>0</v>
      </c>
      <c r="CQ369" s="169">
        <v>0</v>
      </c>
      <c r="CR369" s="169"/>
      <c r="CS369" s="169">
        <v>0</v>
      </c>
      <c r="CT369" s="169"/>
      <c r="CU369" s="169"/>
      <c r="CV369" s="169">
        <v>0</v>
      </c>
      <c r="CW369" s="169">
        <v>27.436399999999999</v>
      </c>
      <c r="CX369" s="169">
        <v>0</v>
      </c>
      <c r="CY369" s="169">
        <v>9.9753000000000007</v>
      </c>
      <c r="CZ369" s="169">
        <v>22.942699999999999</v>
      </c>
      <c r="DA369" s="169">
        <v>0</v>
      </c>
      <c r="DB369" s="169">
        <v>1.6516999999999999</v>
      </c>
      <c r="DC369" s="169">
        <v>0</v>
      </c>
    </row>
    <row r="370" spans="1:107" ht="14.4" x14ac:dyDescent="0.3">
      <c r="A370" s="3" t="s">
        <v>1908</v>
      </c>
      <c r="B370" s="9" t="s">
        <v>1731</v>
      </c>
      <c r="C370" s="9" t="s">
        <v>1772</v>
      </c>
      <c r="D370" s="9" t="s">
        <v>1341</v>
      </c>
      <c r="E370" s="9">
        <v>2012</v>
      </c>
      <c r="F370" s="116">
        <v>4</v>
      </c>
      <c r="G370" s="116">
        <v>28</v>
      </c>
      <c r="I370" s="8">
        <v>0</v>
      </c>
      <c r="J370" s="8">
        <v>20</v>
      </c>
      <c r="K370" s="5" t="s">
        <v>1487</v>
      </c>
      <c r="L370" s="5" t="s">
        <v>798</v>
      </c>
      <c r="N370" s="162" t="s">
        <v>1485</v>
      </c>
      <c r="T370" s="12" t="s">
        <v>1490</v>
      </c>
      <c r="W370" s="3">
        <v>50.325000000000003</v>
      </c>
      <c r="AF370" s="3">
        <v>5.69</v>
      </c>
      <c r="AG370" s="11" t="s">
        <v>274</v>
      </c>
      <c r="AK370" s="3">
        <v>5.75</v>
      </c>
      <c r="AQ370" s="3">
        <v>0</v>
      </c>
      <c r="AR370" s="3">
        <v>3.0430000000000001</v>
      </c>
      <c r="AS370" s="6">
        <v>3.0430000000000001</v>
      </c>
      <c r="AV370" s="3">
        <v>0.24</v>
      </c>
      <c r="AX370" s="168">
        <v>12.679166666666667</v>
      </c>
      <c r="AY370" s="111"/>
      <c r="BB370" s="171">
        <v>-25.76</v>
      </c>
      <c r="BC370" s="5" t="s">
        <v>1489</v>
      </c>
      <c r="BE370" s="5">
        <v>2020</v>
      </c>
      <c r="BF370" s="3">
        <v>14.9</v>
      </c>
      <c r="BG370" s="3">
        <v>3.4</v>
      </c>
      <c r="BI370" s="3">
        <v>1.0235000000000001</v>
      </c>
      <c r="BJ370" s="3">
        <v>3.3999999999999998E-3</v>
      </c>
      <c r="BZ370" s="3">
        <v>2.07052857</v>
      </c>
      <c r="CA370" s="3">
        <v>1.5701523929999999</v>
      </c>
      <c r="CB370" s="5"/>
      <c r="CC370" s="5"/>
      <c r="CE370" s="12" t="s">
        <v>1491</v>
      </c>
      <c r="CO370" s="169">
        <v>18.9605</v>
      </c>
      <c r="CP370" s="169">
        <v>0</v>
      </c>
      <c r="CQ370" s="169">
        <v>0</v>
      </c>
      <c r="CR370" s="169"/>
      <c r="CS370" s="169">
        <v>0</v>
      </c>
      <c r="CT370" s="169"/>
      <c r="CU370" s="169"/>
      <c r="CV370" s="169">
        <v>0</v>
      </c>
      <c r="CW370" s="169">
        <v>29.722999999999999</v>
      </c>
      <c r="CX370" s="169">
        <v>0</v>
      </c>
      <c r="CY370" s="169">
        <v>11.0266</v>
      </c>
      <c r="CZ370" s="169">
        <v>21.178999999999998</v>
      </c>
      <c r="DA370" s="169">
        <v>0</v>
      </c>
      <c r="DB370" s="169">
        <v>1.9558</v>
      </c>
      <c r="DC370" s="169">
        <v>0</v>
      </c>
    </row>
    <row r="371" spans="1:107" ht="14.4" x14ac:dyDescent="0.3">
      <c r="A371" s="3" t="s">
        <v>1908</v>
      </c>
      <c r="B371" s="9" t="s">
        <v>1731</v>
      </c>
      <c r="C371" s="9" t="s">
        <v>1772</v>
      </c>
      <c r="D371" s="9" t="s">
        <v>1342</v>
      </c>
      <c r="E371" s="9">
        <v>2012</v>
      </c>
      <c r="F371" s="116">
        <v>4</v>
      </c>
      <c r="G371" s="116">
        <v>28</v>
      </c>
      <c r="I371" s="8">
        <v>20</v>
      </c>
      <c r="J371" s="8">
        <v>50</v>
      </c>
      <c r="K371" s="5" t="s">
        <v>1488</v>
      </c>
      <c r="L371" s="5" t="s">
        <v>798</v>
      </c>
      <c r="N371" s="162" t="s">
        <v>1485</v>
      </c>
      <c r="T371" s="12" t="s">
        <v>1490</v>
      </c>
      <c r="W371" s="3">
        <v>67.695999999999998</v>
      </c>
      <c r="AF371" s="3">
        <v>5.29</v>
      </c>
      <c r="AG371" s="11" t="s">
        <v>274</v>
      </c>
      <c r="AK371" s="3">
        <v>1.54</v>
      </c>
      <c r="AQ371" s="3">
        <v>0</v>
      </c>
      <c r="AR371" s="3">
        <v>1.4159999999999999</v>
      </c>
      <c r="AS371" s="6">
        <v>1.4159999999999999</v>
      </c>
      <c r="AV371" s="3">
        <v>0.11</v>
      </c>
      <c r="AX371" s="168">
        <v>12.872727272727271</v>
      </c>
      <c r="AY371" s="111"/>
      <c r="BB371" s="171">
        <v>-24.72</v>
      </c>
      <c r="BC371" s="5" t="s">
        <v>1489</v>
      </c>
      <c r="BE371" s="5">
        <v>2020</v>
      </c>
      <c r="BF371" s="3">
        <v>-123.3</v>
      </c>
      <c r="BG371" s="3">
        <v>2.4</v>
      </c>
      <c r="BI371" s="3">
        <v>0.88419999999999999</v>
      </c>
      <c r="BJ371" s="3">
        <v>2.3999999999999998E-3</v>
      </c>
      <c r="BZ371" s="3">
        <v>2.018638664</v>
      </c>
      <c r="CA371" s="3">
        <v>1.7092249849999999</v>
      </c>
      <c r="CB371" s="5"/>
      <c r="CC371" s="5"/>
      <c r="CE371" s="12" t="s">
        <v>1491</v>
      </c>
      <c r="CO371" s="169">
        <v>16.3736</v>
      </c>
      <c r="CP371" s="169">
        <v>0</v>
      </c>
      <c r="CQ371" s="169">
        <v>0</v>
      </c>
      <c r="CR371" s="169"/>
      <c r="CS371" s="169">
        <v>0</v>
      </c>
      <c r="CT371" s="169"/>
      <c r="CU371" s="169"/>
      <c r="CV371" s="169">
        <v>0</v>
      </c>
      <c r="CW371" s="169">
        <v>27.436399999999999</v>
      </c>
      <c r="CX371" s="169">
        <v>0</v>
      </c>
      <c r="CY371" s="169">
        <v>9.9753000000000007</v>
      </c>
      <c r="CZ371" s="169">
        <v>22.942699999999999</v>
      </c>
      <c r="DA371" s="169">
        <v>0</v>
      </c>
      <c r="DB371" s="169">
        <v>1.6516999999999999</v>
      </c>
      <c r="DC371" s="169">
        <v>0</v>
      </c>
    </row>
    <row r="372" spans="1:107" ht="14.4" x14ac:dyDescent="0.3">
      <c r="A372" s="3" t="s">
        <v>1908</v>
      </c>
      <c r="B372" s="9" t="s">
        <v>1731</v>
      </c>
      <c r="C372" s="9" t="s">
        <v>1773</v>
      </c>
      <c r="D372" s="9" t="s">
        <v>1343</v>
      </c>
      <c r="E372" s="9">
        <v>2012</v>
      </c>
      <c r="F372" s="116">
        <v>4</v>
      </c>
      <c r="G372" s="116">
        <v>28</v>
      </c>
      <c r="I372" s="8">
        <v>0</v>
      </c>
      <c r="J372" s="8">
        <v>20</v>
      </c>
      <c r="K372" s="5" t="s">
        <v>1487</v>
      </c>
      <c r="L372" s="5" t="s">
        <v>798</v>
      </c>
      <c r="N372" s="162" t="s">
        <v>1485</v>
      </c>
      <c r="T372" s="12" t="s">
        <v>1490</v>
      </c>
      <c r="W372" s="3">
        <v>68.768000000000001</v>
      </c>
      <c r="AF372" s="3">
        <v>5.14</v>
      </c>
      <c r="AG372" s="11" t="s">
        <v>274</v>
      </c>
      <c r="AK372" s="3">
        <v>1.6</v>
      </c>
      <c r="AQ372" s="3">
        <v>0</v>
      </c>
      <c r="AR372" s="3">
        <v>2.258</v>
      </c>
      <c r="AS372" s="6">
        <v>2.258</v>
      </c>
      <c r="AV372" s="3">
        <v>0.21</v>
      </c>
      <c r="AX372" s="168">
        <v>10.752380952380953</v>
      </c>
      <c r="AY372" s="111"/>
      <c r="BB372" s="171">
        <v>-25.47</v>
      </c>
      <c r="BC372" s="5" t="s">
        <v>1489</v>
      </c>
      <c r="BE372" s="5">
        <v>2020</v>
      </c>
      <c r="BF372" s="3">
        <v>6.9</v>
      </c>
      <c r="BG372" s="3">
        <v>2</v>
      </c>
      <c r="BI372" s="3">
        <v>1.0154000000000001</v>
      </c>
      <c r="BJ372" s="3">
        <v>2E-3</v>
      </c>
      <c r="BZ372" s="3">
        <v>3.301487018</v>
      </c>
      <c r="CA372" s="3">
        <v>2.1193811570000003</v>
      </c>
      <c r="CB372" s="5"/>
      <c r="CC372" s="5"/>
      <c r="CE372" s="12" t="s">
        <v>1491</v>
      </c>
      <c r="CO372" s="169">
        <v>18.9605</v>
      </c>
      <c r="CP372" s="169">
        <v>0</v>
      </c>
      <c r="CQ372" s="169">
        <v>0</v>
      </c>
      <c r="CR372" s="169"/>
      <c r="CS372" s="169">
        <v>0</v>
      </c>
      <c r="CT372" s="169"/>
      <c r="CU372" s="169"/>
      <c r="CV372" s="169">
        <v>0</v>
      </c>
      <c r="CW372" s="169">
        <v>29.722999999999999</v>
      </c>
      <c r="CX372" s="169">
        <v>0</v>
      </c>
      <c r="CY372" s="169">
        <v>11.0266</v>
      </c>
      <c r="CZ372" s="169">
        <v>21.178999999999998</v>
      </c>
      <c r="DA372" s="169">
        <v>0</v>
      </c>
      <c r="DB372" s="169">
        <v>1.9558</v>
      </c>
      <c r="DC372" s="169">
        <v>0</v>
      </c>
    </row>
    <row r="373" spans="1:107" ht="14.4" x14ac:dyDescent="0.3">
      <c r="A373" s="3" t="s">
        <v>1908</v>
      </c>
      <c r="B373" s="9" t="s">
        <v>1731</v>
      </c>
      <c r="C373" s="9" t="s">
        <v>1773</v>
      </c>
      <c r="D373" s="9" t="s">
        <v>1344</v>
      </c>
      <c r="E373" s="9">
        <v>2012</v>
      </c>
      <c r="F373" s="116">
        <v>4</v>
      </c>
      <c r="G373" s="116">
        <v>28</v>
      </c>
      <c r="I373" s="8">
        <v>20</v>
      </c>
      <c r="J373" s="8">
        <v>50</v>
      </c>
      <c r="K373" s="5" t="s">
        <v>1488</v>
      </c>
      <c r="L373" s="5" t="s">
        <v>798</v>
      </c>
      <c r="N373" s="162" t="s">
        <v>1485</v>
      </c>
      <c r="T373" s="12" t="s">
        <v>1490</v>
      </c>
      <c r="W373" s="3">
        <v>71.040999999999997</v>
      </c>
      <c r="AF373" s="3">
        <v>4.9800000000000004</v>
      </c>
      <c r="AG373" s="11" t="s">
        <v>274</v>
      </c>
      <c r="AK373" s="3">
        <v>0.56000000000000005</v>
      </c>
      <c r="AQ373" s="3">
        <v>0</v>
      </c>
      <c r="AR373" s="3">
        <v>1.256</v>
      </c>
      <c r="AS373" s="6">
        <v>1.256</v>
      </c>
      <c r="AV373" s="3">
        <v>0.11</v>
      </c>
      <c r="AX373" s="168">
        <v>11.418181818181818</v>
      </c>
      <c r="AY373" s="111"/>
      <c r="BB373" s="171">
        <v>-24.16</v>
      </c>
      <c r="BC373" s="5" t="s">
        <v>1489</v>
      </c>
      <c r="BE373" s="5">
        <v>2020</v>
      </c>
      <c r="BF373" s="3">
        <v>-91.6</v>
      </c>
      <c r="BG373" s="3">
        <v>1.9</v>
      </c>
      <c r="BI373" s="3">
        <v>0.91610000000000003</v>
      </c>
      <c r="BJ373" s="3">
        <v>1.9E-3</v>
      </c>
      <c r="BZ373" s="3">
        <v>3.1518434590000002</v>
      </c>
      <c r="CA373" s="3">
        <v>2.0101320829999998</v>
      </c>
      <c r="CB373" s="5"/>
      <c r="CC373" s="5"/>
      <c r="CE373" s="12" t="s">
        <v>1491</v>
      </c>
      <c r="CO373" s="169">
        <v>16.3736</v>
      </c>
      <c r="CP373" s="169">
        <v>0</v>
      </c>
      <c r="CQ373" s="169">
        <v>0</v>
      </c>
      <c r="CR373" s="169"/>
      <c r="CS373" s="169">
        <v>0</v>
      </c>
      <c r="CT373" s="169"/>
      <c r="CU373" s="169"/>
      <c r="CV373" s="169">
        <v>0</v>
      </c>
      <c r="CW373" s="169">
        <v>27.436399999999999</v>
      </c>
      <c r="CX373" s="169">
        <v>0</v>
      </c>
      <c r="CY373" s="169">
        <v>9.9753000000000007</v>
      </c>
      <c r="CZ373" s="169">
        <v>22.942699999999999</v>
      </c>
      <c r="DA373" s="169">
        <v>0</v>
      </c>
      <c r="DB373" s="169">
        <v>1.6516999999999999</v>
      </c>
      <c r="DC373" s="169">
        <v>0</v>
      </c>
    </row>
    <row r="374" spans="1:107" ht="14.4" x14ac:dyDescent="0.3">
      <c r="A374" s="3" t="s">
        <v>1908</v>
      </c>
      <c r="B374" s="9" t="s">
        <v>1774</v>
      </c>
      <c r="C374" s="9" t="s">
        <v>1777</v>
      </c>
      <c r="D374" s="9" t="s">
        <v>1345</v>
      </c>
      <c r="E374" s="9">
        <v>2012</v>
      </c>
      <c r="F374" s="116">
        <v>5</v>
      </c>
      <c r="G374" s="116">
        <v>7</v>
      </c>
      <c r="I374" s="8">
        <v>0</v>
      </c>
      <c r="J374" s="8">
        <v>20</v>
      </c>
      <c r="K374" s="5" t="s">
        <v>1487</v>
      </c>
      <c r="L374" s="5" t="s">
        <v>798</v>
      </c>
      <c r="N374" s="162" t="s">
        <v>1485</v>
      </c>
      <c r="T374" s="12" t="s">
        <v>1490</v>
      </c>
      <c r="W374" s="3">
        <v>26.393000000000001</v>
      </c>
      <c r="AF374" s="3">
        <v>4.88</v>
      </c>
      <c r="AG374" s="11" t="s">
        <v>274</v>
      </c>
      <c r="AK374" s="3">
        <v>0.13</v>
      </c>
      <c r="AQ374" s="3">
        <v>0</v>
      </c>
      <c r="AR374" s="3">
        <v>0.22789999999999999</v>
      </c>
      <c r="AS374" s="6">
        <v>0.22800000000000001</v>
      </c>
      <c r="AV374" s="3">
        <v>0.01</v>
      </c>
      <c r="AX374" s="168">
        <v>22.79</v>
      </c>
      <c r="AY374" s="111"/>
      <c r="BB374" s="171"/>
      <c r="BC374" s="5"/>
      <c r="BE374" s="5">
        <v>2020</v>
      </c>
      <c r="BF374" s="3">
        <v>-163.9</v>
      </c>
      <c r="BG374" s="3">
        <v>5</v>
      </c>
      <c r="BI374" s="3">
        <v>0.84319999999999995</v>
      </c>
      <c r="BJ374" s="3">
        <v>5.0000000000000001E-3</v>
      </c>
      <c r="BZ374" s="3">
        <v>0.42465407910000003</v>
      </c>
      <c r="CA374" s="3">
        <v>0.70576697990000004</v>
      </c>
      <c r="CB374" s="5"/>
      <c r="CC374" s="5"/>
      <c r="CE374" s="12" t="s">
        <v>1491</v>
      </c>
      <c r="CO374" s="169">
        <v>88.081400000000002</v>
      </c>
      <c r="CP374" s="169">
        <v>0</v>
      </c>
      <c r="CQ374" s="169">
        <v>0</v>
      </c>
      <c r="CR374" s="169"/>
      <c r="CS374" s="169">
        <v>0</v>
      </c>
      <c r="CT374" s="169"/>
      <c r="CU374" s="169"/>
      <c r="CV374" s="169">
        <v>0</v>
      </c>
      <c r="CW374" s="169">
        <v>6.9191000000000003</v>
      </c>
      <c r="CX374" s="169">
        <v>0</v>
      </c>
      <c r="CY374" s="169">
        <v>0</v>
      </c>
      <c r="CZ374" s="169">
        <v>2.8104</v>
      </c>
      <c r="DA374" s="169">
        <v>0</v>
      </c>
      <c r="DB374" s="169">
        <v>1.4339</v>
      </c>
      <c r="DC374" s="169">
        <v>0</v>
      </c>
    </row>
    <row r="375" spans="1:107" ht="14.4" x14ac:dyDescent="0.3">
      <c r="A375" s="3" t="s">
        <v>1908</v>
      </c>
      <c r="B375" s="9" t="s">
        <v>1774</v>
      </c>
      <c r="C375" s="9" t="s">
        <v>1777</v>
      </c>
      <c r="D375" s="9" t="s">
        <v>1346</v>
      </c>
      <c r="E375" s="9">
        <v>2012</v>
      </c>
      <c r="F375" s="116">
        <v>5</v>
      </c>
      <c r="G375" s="116">
        <v>7</v>
      </c>
      <c r="I375" s="8">
        <v>20</v>
      </c>
      <c r="J375" s="8">
        <v>50</v>
      </c>
      <c r="K375" s="5" t="s">
        <v>1488</v>
      </c>
      <c r="L375" s="5" t="s">
        <v>798</v>
      </c>
      <c r="N375" s="162" t="s">
        <v>1485</v>
      </c>
      <c r="T375" s="12" t="s">
        <v>1490</v>
      </c>
      <c r="W375" s="3">
        <v>34.673999999999999</v>
      </c>
      <c r="AF375" s="3">
        <v>4.79</v>
      </c>
      <c r="AG375" s="11" t="s">
        <v>274</v>
      </c>
      <c r="AK375" s="3">
        <v>0.19</v>
      </c>
      <c r="AQ375" s="3">
        <v>0</v>
      </c>
      <c r="AR375" s="3">
        <v>0.16930000000000001</v>
      </c>
      <c r="AS375" s="6">
        <v>0.16900000000000001</v>
      </c>
      <c r="AV375" s="3">
        <v>0.01</v>
      </c>
      <c r="AX375" s="168">
        <v>16.93</v>
      </c>
      <c r="AY375" s="111"/>
      <c r="BB375" s="171"/>
      <c r="BC375" s="5"/>
      <c r="BE375" s="5">
        <v>2020</v>
      </c>
      <c r="BF375" s="3">
        <v>-256.39999999999998</v>
      </c>
      <c r="BG375" s="3">
        <v>4.8</v>
      </c>
      <c r="BI375" s="3">
        <v>0.74990000000000001</v>
      </c>
      <c r="BJ375" s="3">
        <v>4.7999999999999996E-3</v>
      </c>
      <c r="BZ375" s="3">
        <v>0.50747501500000003</v>
      </c>
      <c r="CA375" s="3">
        <v>0.72930738620000002</v>
      </c>
      <c r="CB375" s="5"/>
      <c r="CC375" s="5"/>
      <c r="CE375" s="12" t="s">
        <v>1491</v>
      </c>
      <c r="CO375" s="169">
        <v>86.565899999999999</v>
      </c>
      <c r="CP375" s="169">
        <v>0</v>
      </c>
      <c r="CQ375" s="169">
        <v>0</v>
      </c>
      <c r="CR375" s="169"/>
      <c r="CS375" s="169">
        <v>0</v>
      </c>
      <c r="CT375" s="169"/>
      <c r="CU375" s="169"/>
      <c r="CV375" s="169">
        <v>0</v>
      </c>
      <c r="CW375" s="169">
        <v>8.6128999999999998</v>
      </c>
      <c r="CX375" s="169">
        <v>0</v>
      </c>
      <c r="CY375" s="169">
        <v>0</v>
      </c>
      <c r="CZ375" s="169">
        <v>3.1551</v>
      </c>
      <c r="DA375" s="169">
        <v>0</v>
      </c>
      <c r="DB375" s="169">
        <v>0</v>
      </c>
      <c r="DC375" s="169">
        <v>0</v>
      </c>
    </row>
    <row r="376" spans="1:107" ht="14.4" x14ac:dyDescent="0.3">
      <c r="A376" s="3" t="s">
        <v>1908</v>
      </c>
      <c r="B376" s="9" t="s">
        <v>1775</v>
      </c>
      <c r="C376" s="9" t="s">
        <v>1782</v>
      </c>
      <c r="D376" s="9" t="s">
        <v>1347</v>
      </c>
      <c r="E376" s="9">
        <v>2012</v>
      </c>
      <c r="F376" s="116">
        <v>6</v>
      </c>
      <c r="G376" s="116">
        <v>24</v>
      </c>
      <c r="I376" s="8">
        <v>0</v>
      </c>
      <c r="J376" s="8">
        <v>20</v>
      </c>
      <c r="K376" s="5" t="s">
        <v>1487</v>
      </c>
      <c r="L376" s="5" t="s">
        <v>798</v>
      </c>
      <c r="N376" s="162" t="s">
        <v>1485</v>
      </c>
      <c r="T376" s="12" t="s">
        <v>1490</v>
      </c>
      <c r="W376" s="3">
        <v>17.675000000000001</v>
      </c>
      <c r="AF376" s="3">
        <v>5.12</v>
      </c>
      <c r="AG376" s="11" t="s">
        <v>274</v>
      </c>
      <c r="AK376" s="3">
        <v>0.26</v>
      </c>
      <c r="AQ376" s="3">
        <v>0</v>
      </c>
      <c r="AR376" s="3">
        <v>0.1573</v>
      </c>
      <c r="AS376" s="6">
        <v>0.157</v>
      </c>
      <c r="AV376" s="3">
        <v>0.01</v>
      </c>
      <c r="AX376" s="168">
        <v>15.729999999999999</v>
      </c>
      <c r="AY376" s="111"/>
      <c r="BB376" s="171"/>
      <c r="BC376" s="5"/>
      <c r="BE376" s="5">
        <v>2020</v>
      </c>
      <c r="BF376" s="3">
        <v>-116.3</v>
      </c>
      <c r="BG376" s="3">
        <v>5.9</v>
      </c>
      <c r="BI376" s="3">
        <v>0.89129999999999998</v>
      </c>
      <c r="BJ376" s="3">
        <v>5.8999999999999999E-3</v>
      </c>
      <c r="BZ376" s="3">
        <v>0.3242368403</v>
      </c>
      <c r="CA376" s="3">
        <v>0.51213644029999994</v>
      </c>
      <c r="CB376" s="5"/>
      <c r="CC376" s="5"/>
      <c r="CE376" s="12" t="s">
        <v>1491</v>
      </c>
      <c r="CO376" s="169">
        <v>90.320599999999999</v>
      </c>
      <c r="CP376" s="169">
        <v>0</v>
      </c>
      <c r="CQ376" s="169">
        <v>0</v>
      </c>
      <c r="CR376" s="169"/>
      <c r="CS376" s="169">
        <v>0</v>
      </c>
      <c r="CT376" s="169"/>
      <c r="CU376" s="169"/>
      <c r="CV376" s="169">
        <v>0</v>
      </c>
      <c r="CW376" s="169">
        <v>3.3866999999999998</v>
      </c>
      <c r="CX376" s="169">
        <v>0</v>
      </c>
      <c r="CY376" s="169">
        <v>0</v>
      </c>
      <c r="CZ376" s="169">
        <v>2.8169</v>
      </c>
      <c r="DA376" s="169">
        <v>0</v>
      </c>
      <c r="DB376" s="169">
        <v>2.2389000000000001</v>
      </c>
      <c r="DC376" s="169">
        <v>0</v>
      </c>
    </row>
    <row r="377" spans="1:107" ht="14.4" x14ac:dyDescent="0.3">
      <c r="A377" s="3" t="s">
        <v>1908</v>
      </c>
      <c r="B377" s="9" t="s">
        <v>1775</v>
      </c>
      <c r="C377" s="9" t="s">
        <v>1782</v>
      </c>
      <c r="D377" s="9" t="s">
        <v>1348</v>
      </c>
      <c r="E377" s="9">
        <v>2012</v>
      </c>
      <c r="F377" s="116">
        <v>6</v>
      </c>
      <c r="G377" s="116">
        <v>24</v>
      </c>
      <c r="I377" s="8">
        <v>20</v>
      </c>
      <c r="J377" s="8">
        <v>50</v>
      </c>
      <c r="K377" s="5" t="s">
        <v>1488</v>
      </c>
      <c r="L377" s="5" t="s">
        <v>798</v>
      </c>
      <c r="N377" s="162" t="s">
        <v>1485</v>
      </c>
      <c r="T377" s="12" t="s">
        <v>1490</v>
      </c>
      <c r="W377" s="3">
        <v>25.021000000000001</v>
      </c>
      <c r="AF377" s="3">
        <v>4.96</v>
      </c>
      <c r="AG377" s="11" t="s">
        <v>274</v>
      </c>
      <c r="AK377" s="3">
        <v>0.18</v>
      </c>
      <c r="AQ377" s="3">
        <v>0</v>
      </c>
      <c r="AR377" s="3">
        <v>0.15040000000000001</v>
      </c>
      <c r="AS377" s="6">
        <v>0.15</v>
      </c>
      <c r="AV377" s="3">
        <v>0.01</v>
      </c>
      <c r="AX377" s="168">
        <v>15.040000000000001</v>
      </c>
      <c r="AY377" s="111"/>
      <c r="BB377" s="171"/>
      <c r="BC377" s="5"/>
      <c r="BE377" s="5">
        <v>2020</v>
      </c>
      <c r="BF377" s="3">
        <v>-196.7</v>
      </c>
      <c r="BG377" s="3">
        <v>4.9000000000000004</v>
      </c>
      <c r="BI377" s="3">
        <v>0.81020000000000003</v>
      </c>
      <c r="BJ377" s="3">
        <v>4.8999999999999998E-3</v>
      </c>
      <c r="BZ377" s="3">
        <v>0.48737788310000002</v>
      </c>
      <c r="CA377" s="3">
        <v>0.90495069260000005</v>
      </c>
      <c r="CB377" s="5"/>
      <c r="CC377" s="5"/>
      <c r="CE377" s="12" t="s">
        <v>1491</v>
      </c>
      <c r="CO377" s="169">
        <v>78.785300000000007</v>
      </c>
      <c r="CP377" s="169">
        <v>0</v>
      </c>
      <c r="CQ377" s="169">
        <v>0</v>
      </c>
      <c r="CR377" s="169"/>
      <c r="CS377" s="169">
        <v>0</v>
      </c>
      <c r="CT377" s="169"/>
      <c r="CU377" s="169"/>
      <c r="CV377" s="169">
        <v>0</v>
      </c>
      <c r="CW377" s="169">
        <v>6.7866</v>
      </c>
      <c r="CX377" s="169">
        <v>0</v>
      </c>
      <c r="CY377" s="169">
        <v>0</v>
      </c>
      <c r="CZ377" s="169">
        <v>7.1640999999999995</v>
      </c>
      <c r="DA377" s="169">
        <v>0</v>
      </c>
      <c r="DB377" s="169">
        <v>1.7279</v>
      </c>
      <c r="DC377" s="169">
        <v>0</v>
      </c>
    </row>
    <row r="378" spans="1:107" ht="14.4" x14ac:dyDescent="0.3">
      <c r="A378" s="3" t="s">
        <v>1908</v>
      </c>
      <c r="B378" s="9" t="s">
        <v>1776</v>
      </c>
      <c r="C378" s="9" t="s">
        <v>1778</v>
      </c>
      <c r="D378" s="9" t="s">
        <v>1349</v>
      </c>
      <c r="E378" s="9">
        <v>2012</v>
      </c>
      <c r="F378" s="116">
        <v>6</v>
      </c>
      <c r="G378" s="116">
        <v>30</v>
      </c>
      <c r="I378" s="8">
        <v>0</v>
      </c>
      <c r="J378" s="8">
        <v>20</v>
      </c>
      <c r="K378" s="5" t="s">
        <v>1487</v>
      </c>
      <c r="L378" s="5" t="s">
        <v>798</v>
      </c>
      <c r="N378" s="162" t="s">
        <v>1485</v>
      </c>
      <c r="T378" s="12" t="s">
        <v>1490</v>
      </c>
      <c r="W378" s="3">
        <v>27.765999999999998</v>
      </c>
      <c r="AF378" s="3">
        <v>4.92</v>
      </c>
      <c r="AG378" s="11" t="s">
        <v>274</v>
      </c>
      <c r="AK378" s="3">
        <v>0.46</v>
      </c>
      <c r="AQ378" s="3">
        <v>0</v>
      </c>
      <c r="AR378" s="3">
        <v>0.37830000000000003</v>
      </c>
      <c r="AS378" s="6">
        <v>0.378</v>
      </c>
      <c r="AV378" s="3">
        <v>0.03</v>
      </c>
      <c r="AX378" s="168">
        <v>12.610000000000001</v>
      </c>
      <c r="AY378" s="111"/>
      <c r="BB378" s="171">
        <v>-22.42</v>
      </c>
      <c r="BC378" s="5" t="s">
        <v>1489</v>
      </c>
      <c r="BE378" s="5">
        <v>2020</v>
      </c>
      <c r="BF378" s="3">
        <v>-17.399999999999999</v>
      </c>
      <c r="BG378" s="3">
        <v>2.4</v>
      </c>
      <c r="BI378" s="3">
        <v>0.99099999999999999</v>
      </c>
      <c r="BJ378" s="3">
        <v>2.3999999999999998E-3</v>
      </c>
      <c r="BZ378" s="3">
        <v>0.41114963839999996</v>
      </c>
      <c r="CA378" s="3">
        <v>0.69665573960000005</v>
      </c>
      <c r="CB378" s="5"/>
      <c r="CC378" s="5"/>
      <c r="CE378" s="12" t="s">
        <v>1491</v>
      </c>
      <c r="CO378" s="169">
        <v>73.572100000000006</v>
      </c>
      <c r="CP378" s="169">
        <v>1.6294999999999999</v>
      </c>
      <c r="CQ378" s="169">
        <v>0</v>
      </c>
      <c r="CR378" s="169"/>
      <c r="CS378" s="169">
        <v>0</v>
      </c>
      <c r="CT378" s="169"/>
      <c r="CU378" s="169"/>
      <c r="CV378" s="169">
        <v>0</v>
      </c>
      <c r="CW378" s="169">
        <v>8.4543999999999997</v>
      </c>
      <c r="CX378" s="169">
        <v>0</v>
      </c>
      <c r="CY378" s="169">
        <v>0</v>
      </c>
      <c r="CZ378" s="169">
        <v>6.5509000000000004</v>
      </c>
      <c r="DA378" s="169">
        <v>0</v>
      </c>
      <c r="DB378" s="169">
        <v>2.9033000000000002</v>
      </c>
      <c r="DC378" s="169">
        <v>0</v>
      </c>
    </row>
    <row r="379" spans="1:107" ht="14.4" x14ac:dyDescent="0.3">
      <c r="A379" s="3" t="s">
        <v>1908</v>
      </c>
      <c r="B379" s="9" t="s">
        <v>1776</v>
      </c>
      <c r="C379" s="9" t="s">
        <v>1778</v>
      </c>
      <c r="D379" s="9" t="s">
        <v>1350</v>
      </c>
      <c r="E379" s="9">
        <v>2012</v>
      </c>
      <c r="F379" s="116">
        <v>6</v>
      </c>
      <c r="G379" s="116">
        <v>30</v>
      </c>
      <c r="I379" s="8">
        <v>20</v>
      </c>
      <c r="J379" s="8">
        <v>50</v>
      </c>
      <c r="K379" s="5" t="s">
        <v>1488</v>
      </c>
      <c r="L379" s="5" t="s">
        <v>798</v>
      </c>
      <c r="N379" s="162" t="s">
        <v>1485</v>
      </c>
      <c r="T379" s="12" t="s">
        <v>1490</v>
      </c>
      <c r="W379" s="3">
        <v>34.83</v>
      </c>
      <c r="AF379" s="3">
        <v>4.7</v>
      </c>
      <c r="AG379" s="11" t="s">
        <v>274</v>
      </c>
      <c r="AK379" s="3">
        <v>0.5</v>
      </c>
      <c r="AQ379" s="3">
        <v>0</v>
      </c>
      <c r="AR379" s="3">
        <v>0.40600000000000003</v>
      </c>
      <c r="AS379" s="6">
        <v>0.40600000000000003</v>
      </c>
      <c r="AV379" s="3">
        <v>0.03</v>
      </c>
      <c r="AX379" s="168">
        <v>13.533333333333335</v>
      </c>
      <c r="AY379" s="111"/>
      <c r="BB379" s="171">
        <v>-22.11</v>
      </c>
      <c r="BC379" s="5" t="s">
        <v>1489</v>
      </c>
      <c r="BE379" s="5">
        <v>2020</v>
      </c>
      <c r="BF379" s="3">
        <v>-38.700000000000003</v>
      </c>
      <c r="BG379" s="3">
        <v>2.6</v>
      </c>
      <c r="BI379" s="3">
        <v>0.96950000000000003</v>
      </c>
      <c r="BJ379" s="3">
        <v>2.5999999999999999E-3</v>
      </c>
      <c r="BZ379" s="3">
        <v>0.52708249350000003</v>
      </c>
      <c r="CA379" s="3">
        <v>0.84803004510000002</v>
      </c>
      <c r="CB379" s="5"/>
      <c r="CC379" s="5"/>
      <c r="CE379" s="12" t="s">
        <v>1491</v>
      </c>
      <c r="CO379" s="169">
        <v>82.838800000000006</v>
      </c>
      <c r="CP379" s="169">
        <v>0</v>
      </c>
      <c r="CQ379" s="169">
        <v>0</v>
      </c>
      <c r="CR379" s="169"/>
      <c r="CS379" s="169">
        <v>0</v>
      </c>
      <c r="CT379" s="169"/>
      <c r="CU379" s="169"/>
      <c r="CV379" s="169">
        <v>0</v>
      </c>
      <c r="CW379" s="169">
        <v>8.7652000000000001</v>
      </c>
      <c r="CX379" s="169">
        <v>0</v>
      </c>
      <c r="CY379" s="169">
        <v>0</v>
      </c>
      <c r="CZ379" s="169">
        <v>4.1368</v>
      </c>
      <c r="DA379" s="169">
        <v>0</v>
      </c>
      <c r="DB379" s="169">
        <v>2.4943</v>
      </c>
      <c r="DC379" s="169">
        <v>0</v>
      </c>
    </row>
    <row r="380" spans="1:107" ht="14.4" x14ac:dyDescent="0.3">
      <c r="A380" s="3" t="s">
        <v>1908</v>
      </c>
      <c r="B380" s="9" t="s">
        <v>1786</v>
      </c>
      <c r="C380" s="9" t="s">
        <v>1787</v>
      </c>
      <c r="D380" s="9" t="s">
        <v>1351</v>
      </c>
      <c r="E380" s="9">
        <v>2012</v>
      </c>
      <c r="F380" s="116">
        <v>1</v>
      </c>
      <c r="G380" s="116">
        <v>7</v>
      </c>
      <c r="I380" s="8">
        <v>0</v>
      </c>
      <c r="J380" s="8">
        <v>20</v>
      </c>
      <c r="K380" s="5" t="s">
        <v>1487</v>
      </c>
      <c r="L380" s="5" t="s">
        <v>798</v>
      </c>
      <c r="N380" s="162" t="s">
        <v>1485</v>
      </c>
      <c r="T380" s="12" t="s">
        <v>1490</v>
      </c>
      <c r="W380" s="3">
        <v>27.006</v>
      </c>
      <c r="AF380" s="3">
        <v>5.19</v>
      </c>
      <c r="AG380" s="11" t="s">
        <v>274</v>
      </c>
      <c r="AK380" s="3">
        <v>0.33</v>
      </c>
      <c r="AQ380" s="3">
        <v>0</v>
      </c>
      <c r="AR380" s="3">
        <v>0.19969999999999999</v>
      </c>
      <c r="AS380" s="6">
        <v>0.2</v>
      </c>
      <c r="AV380" s="3">
        <v>0.01</v>
      </c>
      <c r="AX380" s="168">
        <v>19.97</v>
      </c>
      <c r="AY380" s="111"/>
      <c r="BB380" s="171"/>
      <c r="BC380" s="5"/>
      <c r="BE380" s="5">
        <v>2020</v>
      </c>
      <c r="BF380" s="3">
        <v>-183.1</v>
      </c>
      <c r="BG380" s="3">
        <v>5.6</v>
      </c>
      <c r="BI380" s="3">
        <v>0.82379999999999998</v>
      </c>
      <c r="BJ380" s="3">
        <v>5.5999999999999999E-3</v>
      </c>
      <c r="BZ380" s="3">
        <v>0.50894130189999998</v>
      </c>
      <c r="CA380" s="3">
        <v>0.64454869829999994</v>
      </c>
      <c r="CB380" s="5"/>
      <c r="CC380" s="5"/>
      <c r="CE380" s="12" t="s">
        <v>1491</v>
      </c>
      <c r="CO380" s="169">
        <v>73.421400000000006</v>
      </c>
      <c r="CP380" s="169">
        <v>0</v>
      </c>
      <c r="CQ380" s="169">
        <v>0</v>
      </c>
      <c r="CR380" s="169"/>
      <c r="CS380" s="169">
        <v>0</v>
      </c>
      <c r="CT380" s="169"/>
      <c r="CU380" s="169"/>
      <c r="CV380" s="169">
        <v>0</v>
      </c>
      <c r="CW380" s="169">
        <v>8.4102999999999994</v>
      </c>
      <c r="CX380" s="169">
        <v>0</v>
      </c>
      <c r="CY380" s="169">
        <v>0</v>
      </c>
      <c r="CZ380" s="169">
        <v>9.2361000000000004</v>
      </c>
      <c r="DA380" s="169">
        <v>0</v>
      </c>
      <c r="DB380" s="169">
        <v>3.0286</v>
      </c>
      <c r="DC380" s="169">
        <v>0</v>
      </c>
    </row>
    <row r="381" spans="1:107" ht="14.4" x14ac:dyDescent="0.3">
      <c r="A381" s="3" t="s">
        <v>1908</v>
      </c>
      <c r="B381" s="9" t="s">
        <v>1786</v>
      </c>
      <c r="C381" s="9" t="s">
        <v>1787</v>
      </c>
      <c r="D381" s="9" t="s">
        <v>1352</v>
      </c>
      <c r="E381" s="9">
        <v>2012</v>
      </c>
      <c r="F381" s="116">
        <v>1</v>
      </c>
      <c r="G381" s="116">
        <v>7</v>
      </c>
      <c r="I381" s="8">
        <v>20</v>
      </c>
      <c r="J381" s="8">
        <v>50</v>
      </c>
      <c r="K381" s="5" t="s">
        <v>1488</v>
      </c>
      <c r="L381" s="5" t="s">
        <v>798</v>
      </c>
      <c r="N381" s="162" t="s">
        <v>1485</v>
      </c>
      <c r="T381" s="12" t="s">
        <v>1490</v>
      </c>
      <c r="W381" s="3">
        <v>24.855</v>
      </c>
      <c r="AF381" s="3">
        <v>4.97</v>
      </c>
      <c r="AG381" s="11" t="s">
        <v>274</v>
      </c>
      <c r="AK381" s="3">
        <v>0.25</v>
      </c>
      <c r="AQ381" s="3">
        <v>0</v>
      </c>
      <c r="AR381" s="3">
        <v>0.15890000000000001</v>
      </c>
      <c r="AS381" s="6">
        <v>0.159</v>
      </c>
      <c r="AV381" s="3">
        <v>0.01</v>
      </c>
      <c r="AX381" s="168">
        <v>15.89</v>
      </c>
      <c r="AY381" s="111"/>
      <c r="BB381" s="171"/>
      <c r="BC381" s="5"/>
      <c r="BE381" s="5">
        <v>2020</v>
      </c>
      <c r="BF381" s="3">
        <v>-225.9</v>
      </c>
      <c r="BG381" s="3">
        <v>4.9000000000000004</v>
      </c>
      <c r="BI381" s="3">
        <v>0.78069999999999995</v>
      </c>
      <c r="BJ381" s="3">
        <v>4.8999999999999998E-3</v>
      </c>
      <c r="BZ381" s="3">
        <v>0.4362915798</v>
      </c>
      <c r="CA381" s="3">
        <v>0.6010789755</v>
      </c>
      <c r="CB381" s="5"/>
      <c r="CC381" s="5"/>
      <c r="CE381" s="12" t="s">
        <v>1491</v>
      </c>
      <c r="CO381" s="169">
        <v>77.275300000000001</v>
      </c>
      <c r="CP381" s="169">
        <v>1.3408</v>
      </c>
      <c r="CQ381" s="169">
        <v>0</v>
      </c>
      <c r="CR381" s="169"/>
      <c r="CS381" s="169">
        <v>0</v>
      </c>
      <c r="CT381" s="169"/>
      <c r="CU381" s="169"/>
      <c r="CV381" s="169">
        <v>0</v>
      </c>
      <c r="CW381" s="169">
        <v>9.0578000000000003</v>
      </c>
      <c r="CX381" s="169">
        <v>0</v>
      </c>
      <c r="CY381" s="169">
        <v>0</v>
      </c>
      <c r="CZ381" s="169">
        <v>7.4877000000000002</v>
      </c>
      <c r="DA381" s="169">
        <v>0</v>
      </c>
      <c r="DB381" s="169">
        <v>2.1880999999999999</v>
      </c>
      <c r="DC381" s="169">
        <v>0</v>
      </c>
    </row>
    <row r="382" spans="1:107" ht="14.4" x14ac:dyDescent="0.3">
      <c r="A382" s="3" t="s">
        <v>1908</v>
      </c>
      <c r="B382" s="9" t="s">
        <v>1779</v>
      </c>
      <c r="C382" s="9" t="s">
        <v>1788</v>
      </c>
      <c r="D382" s="9" t="s">
        <v>1353</v>
      </c>
      <c r="E382" s="9">
        <v>2012</v>
      </c>
      <c r="F382" s="116">
        <v>6</v>
      </c>
      <c r="G382" s="116">
        <v>27</v>
      </c>
      <c r="I382" s="8">
        <v>0</v>
      </c>
      <c r="J382" s="8">
        <v>20</v>
      </c>
      <c r="K382" s="5" t="s">
        <v>1487</v>
      </c>
      <c r="L382" s="5" t="s">
        <v>798</v>
      </c>
      <c r="N382" s="162" t="s">
        <v>1485</v>
      </c>
      <c r="T382" s="12" t="s">
        <v>1490</v>
      </c>
      <c r="W382" s="3">
        <v>33.341000000000001</v>
      </c>
      <c r="AF382" s="3">
        <v>4.82</v>
      </c>
      <c r="AG382" s="11" t="s">
        <v>274</v>
      </c>
      <c r="AK382" s="3">
        <v>0.32</v>
      </c>
      <c r="AQ382" s="3">
        <v>0</v>
      </c>
      <c r="AR382" s="3">
        <v>0.38750000000000001</v>
      </c>
      <c r="AS382" s="6">
        <v>0.38800000000000001</v>
      </c>
      <c r="AV382" s="3">
        <v>0.03</v>
      </c>
      <c r="AX382" s="168">
        <v>12.916666666666668</v>
      </c>
      <c r="AY382" s="111"/>
      <c r="BB382" s="171">
        <v>-19.739999999999998</v>
      </c>
      <c r="BC382" s="5" t="s">
        <v>1489</v>
      </c>
      <c r="BE382" s="5">
        <v>2020</v>
      </c>
      <c r="BF382" s="3">
        <v>-59.2</v>
      </c>
      <c r="BG382" s="3">
        <v>2.4</v>
      </c>
      <c r="BI382" s="3">
        <v>0.94879999999999998</v>
      </c>
      <c r="BJ382" s="3">
        <v>2.3999999999999998E-3</v>
      </c>
      <c r="BZ382" s="3">
        <v>0.45889329059999995</v>
      </c>
      <c r="CA382" s="3">
        <v>0.94356520299999991</v>
      </c>
      <c r="CB382" s="5"/>
      <c r="CC382" s="5"/>
      <c r="CE382" s="12" t="s">
        <v>1491</v>
      </c>
      <c r="CO382" s="169">
        <v>79.320899999999995</v>
      </c>
      <c r="CP382" s="169">
        <v>0</v>
      </c>
      <c r="CQ382" s="169">
        <v>0</v>
      </c>
      <c r="CR382" s="169"/>
      <c r="CS382" s="169">
        <v>0</v>
      </c>
      <c r="CT382" s="169"/>
      <c r="CU382" s="169"/>
      <c r="CV382" s="169">
        <v>0</v>
      </c>
      <c r="CW382" s="169">
        <v>8.2356999999999996</v>
      </c>
      <c r="CX382" s="169">
        <v>0</v>
      </c>
      <c r="CY382" s="169">
        <v>0</v>
      </c>
      <c r="CZ382" s="169">
        <v>6.2447999999999997</v>
      </c>
      <c r="DA382" s="169">
        <v>0</v>
      </c>
      <c r="DB382" s="169">
        <v>2.8855</v>
      </c>
      <c r="DC382" s="169">
        <v>0</v>
      </c>
    </row>
    <row r="383" spans="1:107" ht="14.4" x14ac:dyDescent="0.3">
      <c r="A383" s="3" t="s">
        <v>1908</v>
      </c>
      <c r="B383" s="9" t="s">
        <v>1779</v>
      </c>
      <c r="C383" s="9" t="s">
        <v>1788</v>
      </c>
      <c r="D383" s="9" t="s">
        <v>1354</v>
      </c>
      <c r="E383" s="9">
        <v>2012</v>
      </c>
      <c r="F383" s="116">
        <v>6</v>
      </c>
      <c r="G383" s="116">
        <v>27</v>
      </c>
      <c r="I383" s="8">
        <v>20</v>
      </c>
      <c r="J383" s="8">
        <v>50</v>
      </c>
      <c r="K383" s="5" t="s">
        <v>1488</v>
      </c>
      <c r="L383" s="5" t="s">
        <v>798</v>
      </c>
      <c r="N383" s="162" t="s">
        <v>1485</v>
      </c>
      <c r="T383" s="12" t="s">
        <v>1490</v>
      </c>
      <c r="W383" s="3">
        <v>25.620999999999999</v>
      </c>
      <c r="AF383" s="3">
        <v>5.01</v>
      </c>
      <c r="AG383" s="11" t="s">
        <v>274</v>
      </c>
      <c r="AK383" s="3">
        <v>0.33</v>
      </c>
      <c r="AQ383" s="3">
        <v>0</v>
      </c>
      <c r="AR383" s="3">
        <v>0.38529999999999998</v>
      </c>
      <c r="AS383" s="6">
        <v>0.38500000000000001</v>
      </c>
      <c r="AV383" s="3">
        <v>0.03</v>
      </c>
      <c r="AX383" s="168">
        <v>12.843333333333334</v>
      </c>
      <c r="AY383" s="111"/>
      <c r="BB383" s="171">
        <v>-19.77</v>
      </c>
      <c r="BC383" s="5" t="s">
        <v>1489</v>
      </c>
      <c r="BE383" s="5">
        <v>2020</v>
      </c>
      <c r="BF383" s="3">
        <v>-11.3</v>
      </c>
      <c r="BG383" s="3">
        <v>2.9</v>
      </c>
      <c r="BI383" s="3">
        <v>0.99709999999999999</v>
      </c>
      <c r="BJ383" s="3">
        <v>2.8999999999999998E-3</v>
      </c>
      <c r="BZ383" s="3">
        <v>0.45311737409999997</v>
      </c>
      <c r="CA383" s="3">
        <v>0.51629951070000002</v>
      </c>
      <c r="CB383" s="5"/>
      <c r="CC383" s="5"/>
      <c r="CE383" s="12" t="s">
        <v>1491</v>
      </c>
      <c r="CO383" s="169">
        <v>77.263599999999997</v>
      </c>
      <c r="CP383" s="169">
        <v>0</v>
      </c>
      <c r="CQ383" s="169">
        <v>0</v>
      </c>
      <c r="CR383" s="169"/>
      <c r="CS383" s="169">
        <v>0</v>
      </c>
      <c r="CT383" s="169"/>
      <c r="CU383" s="169"/>
      <c r="CV383" s="169">
        <v>0</v>
      </c>
      <c r="CW383" s="169">
        <v>7.0053000000000001</v>
      </c>
      <c r="CX383" s="169">
        <v>0</v>
      </c>
      <c r="CY383" s="169">
        <v>0</v>
      </c>
      <c r="CZ383" s="169">
        <v>6.2458999999999998</v>
      </c>
      <c r="DA383" s="169">
        <v>0</v>
      </c>
      <c r="DB383" s="169">
        <v>2.0589</v>
      </c>
      <c r="DC383" s="169">
        <v>0</v>
      </c>
    </row>
    <row r="384" spans="1:107" ht="14.4" x14ac:dyDescent="0.3">
      <c r="A384" s="3" t="s">
        <v>1908</v>
      </c>
      <c r="B384" s="9" t="s">
        <v>1780</v>
      </c>
      <c r="C384" s="9" t="s">
        <v>1868</v>
      </c>
      <c r="D384" s="9" t="s">
        <v>1355</v>
      </c>
      <c r="E384" s="9">
        <v>2012</v>
      </c>
      <c r="F384" s="116">
        <v>6</v>
      </c>
      <c r="G384" s="116">
        <v>26</v>
      </c>
      <c r="I384" s="8">
        <v>0</v>
      </c>
      <c r="J384" s="8">
        <v>20</v>
      </c>
      <c r="K384" s="5" t="s">
        <v>1487</v>
      </c>
      <c r="L384" s="5" t="s">
        <v>798</v>
      </c>
      <c r="N384" s="162" t="s">
        <v>1485</v>
      </c>
      <c r="T384" s="12" t="s">
        <v>1490</v>
      </c>
      <c r="W384" s="3">
        <v>65.72</v>
      </c>
      <c r="AF384" s="3">
        <v>4.17</v>
      </c>
      <c r="AG384" s="11" t="s">
        <v>274</v>
      </c>
      <c r="AK384" s="3">
        <v>1.24</v>
      </c>
      <c r="AQ384" s="3">
        <v>0</v>
      </c>
      <c r="AR384" s="3">
        <v>0.60829999999999995</v>
      </c>
      <c r="AS384" s="6">
        <v>0.60799999999999998</v>
      </c>
      <c r="AV384" s="3">
        <v>0.05</v>
      </c>
      <c r="AX384" s="168">
        <v>12.165999999999999</v>
      </c>
      <c r="AY384" s="111"/>
      <c r="BB384" s="171">
        <v>-22.37</v>
      </c>
      <c r="BC384" s="5" t="s">
        <v>1489</v>
      </c>
      <c r="BE384" s="5">
        <v>2020</v>
      </c>
      <c r="BF384" s="3">
        <v>-26.7</v>
      </c>
      <c r="BG384" s="3">
        <v>2.5</v>
      </c>
      <c r="BI384" s="3">
        <v>0.98150000000000004</v>
      </c>
      <c r="BJ384" s="3">
        <v>2.5000000000000001E-3</v>
      </c>
      <c r="BZ384" s="3">
        <v>0.81645803299999997</v>
      </c>
      <c r="CA384" s="3">
        <v>1.295669065</v>
      </c>
      <c r="CB384" s="5"/>
      <c r="CC384" s="5"/>
      <c r="CE384" s="12" t="s">
        <v>1491</v>
      </c>
      <c r="CO384" s="169">
        <v>46.0563</v>
      </c>
      <c r="CP384" s="169">
        <v>1.3008</v>
      </c>
      <c r="CQ384" s="169">
        <v>0</v>
      </c>
      <c r="CR384" s="169"/>
      <c r="CS384" s="169">
        <v>0</v>
      </c>
      <c r="CT384" s="169"/>
      <c r="CU384" s="169"/>
      <c r="CV384" s="169">
        <v>0</v>
      </c>
      <c r="CW384" s="169">
        <v>27.494199999999999</v>
      </c>
      <c r="CX384" s="169">
        <v>0</v>
      </c>
      <c r="CY384" s="169">
        <v>0</v>
      </c>
      <c r="CZ384" s="169">
        <v>10.219099999999999</v>
      </c>
      <c r="DA384" s="169">
        <v>0</v>
      </c>
      <c r="DB384" s="169">
        <v>1.5955999999999999</v>
      </c>
      <c r="DC384" s="169">
        <v>0</v>
      </c>
    </row>
    <row r="385" spans="1:107" ht="14.4" x14ac:dyDescent="0.3">
      <c r="A385" s="3" t="s">
        <v>1908</v>
      </c>
      <c r="B385" s="9" t="s">
        <v>1780</v>
      </c>
      <c r="C385" s="9" t="s">
        <v>1868</v>
      </c>
      <c r="D385" s="9" t="s">
        <v>1356</v>
      </c>
      <c r="E385" s="9">
        <v>2012</v>
      </c>
      <c r="F385" s="116">
        <v>6</v>
      </c>
      <c r="G385" s="116">
        <v>26</v>
      </c>
      <c r="I385" s="8">
        <v>20</v>
      </c>
      <c r="J385" s="8">
        <v>50</v>
      </c>
      <c r="K385" s="5" t="s">
        <v>1488</v>
      </c>
      <c r="L385" s="5" t="s">
        <v>798</v>
      </c>
      <c r="N385" s="162" t="s">
        <v>1485</v>
      </c>
      <c r="T385" s="12" t="s">
        <v>1490</v>
      </c>
      <c r="W385" s="3">
        <v>74.412000000000006</v>
      </c>
      <c r="AF385" s="3">
        <v>4.12</v>
      </c>
      <c r="AG385" s="11" t="s">
        <v>274</v>
      </c>
      <c r="AK385" s="3">
        <v>1.54</v>
      </c>
      <c r="AQ385" s="3">
        <v>0</v>
      </c>
      <c r="AR385" s="3">
        <v>0.6431</v>
      </c>
      <c r="AS385" s="6">
        <v>0.64300000000000002</v>
      </c>
      <c r="AV385" s="3">
        <v>0.06</v>
      </c>
      <c r="AX385" s="168">
        <v>10.718333333333334</v>
      </c>
      <c r="AY385" s="111"/>
      <c r="BB385" s="171">
        <v>-22.47</v>
      </c>
      <c r="BC385" s="5" t="s">
        <v>1489</v>
      </c>
      <c r="BE385" s="5">
        <v>2020</v>
      </c>
      <c r="BF385" s="3">
        <v>-35.200000000000003</v>
      </c>
      <c r="BG385" s="3">
        <v>2.2000000000000002</v>
      </c>
      <c r="BI385" s="3">
        <v>0.97299999999999998</v>
      </c>
      <c r="BJ385" s="3">
        <v>2.2000000000000001E-3</v>
      </c>
      <c r="BZ385" s="3">
        <v>0.85375869709999996</v>
      </c>
      <c r="CA385" s="3">
        <v>1.494384819</v>
      </c>
      <c r="CB385" s="5"/>
      <c r="CC385" s="5"/>
      <c r="CE385" s="12" t="s">
        <v>1491</v>
      </c>
      <c r="CO385" s="169">
        <v>55.638800000000003</v>
      </c>
      <c r="CP385" s="169">
        <v>0</v>
      </c>
      <c r="CQ385" s="169">
        <v>0</v>
      </c>
      <c r="CR385" s="169"/>
      <c r="CS385" s="169">
        <v>0</v>
      </c>
      <c r="CT385" s="169"/>
      <c r="CU385" s="169"/>
      <c r="CV385" s="169">
        <v>0</v>
      </c>
      <c r="CW385" s="169">
        <v>22.182099999999998</v>
      </c>
      <c r="CX385" s="169">
        <v>0</v>
      </c>
      <c r="CY385" s="169">
        <v>0</v>
      </c>
      <c r="CZ385" s="169">
        <v>10.9376</v>
      </c>
      <c r="DA385" s="169">
        <v>0</v>
      </c>
      <c r="DB385" s="169">
        <v>1.1629</v>
      </c>
      <c r="DC385" s="169">
        <v>0</v>
      </c>
    </row>
    <row r="386" spans="1:107" ht="14.4" x14ac:dyDescent="0.3">
      <c r="A386" s="3" t="s">
        <v>1908</v>
      </c>
      <c r="B386" s="9" t="s">
        <v>1781</v>
      </c>
      <c r="C386" s="9" t="s">
        <v>1869</v>
      </c>
      <c r="D386" s="9" t="s">
        <v>1357</v>
      </c>
      <c r="E386" s="9">
        <v>2012</v>
      </c>
      <c r="F386" s="116">
        <v>6</v>
      </c>
      <c r="G386" s="116">
        <v>21</v>
      </c>
      <c r="I386" s="8">
        <v>0</v>
      </c>
      <c r="J386" s="8">
        <v>20</v>
      </c>
      <c r="K386" s="5" t="s">
        <v>1487</v>
      </c>
      <c r="L386" s="5" t="s">
        <v>798</v>
      </c>
      <c r="N386" s="162" t="s">
        <v>1485</v>
      </c>
      <c r="T386" s="12" t="s">
        <v>1490</v>
      </c>
      <c r="W386" s="3">
        <v>29.001999999999999</v>
      </c>
      <c r="AF386" s="3">
        <v>4.92</v>
      </c>
      <c r="AG386" s="11" t="s">
        <v>274</v>
      </c>
      <c r="AK386" s="3">
        <v>0.25</v>
      </c>
      <c r="AQ386" s="3">
        <v>0</v>
      </c>
      <c r="AR386" s="3">
        <v>0.2306</v>
      </c>
      <c r="AS386" s="6">
        <v>0.23100000000000001</v>
      </c>
      <c r="AV386" s="3">
        <v>0.01</v>
      </c>
      <c r="AX386" s="168">
        <v>23.06</v>
      </c>
      <c r="AY386" s="111"/>
      <c r="BB386" s="171"/>
      <c r="BC386" s="5"/>
      <c r="BE386" s="5">
        <v>2020</v>
      </c>
      <c r="BF386" s="3">
        <v>-89.8</v>
      </c>
      <c r="BG386" s="3">
        <v>4.5999999999999996</v>
      </c>
      <c r="BI386" s="3">
        <v>0.91790000000000005</v>
      </c>
      <c r="BJ386" s="3">
        <v>4.5999999999999999E-3</v>
      </c>
      <c r="BZ386" s="3">
        <v>0.63503152529999995</v>
      </c>
      <c r="CA386" s="3">
        <v>0.55152992789999999</v>
      </c>
      <c r="CB386" s="5"/>
      <c r="CC386" s="5"/>
      <c r="CE386" s="12" t="s">
        <v>1491</v>
      </c>
      <c r="CO386" s="169">
        <v>84.184899999999999</v>
      </c>
      <c r="CP386" s="169">
        <v>0</v>
      </c>
      <c r="CQ386" s="169">
        <v>0</v>
      </c>
      <c r="CR386" s="169"/>
      <c r="CS386" s="169">
        <v>0</v>
      </c>
      <c r="CT386" s="169"/>
      <c r="CU386" s="169"/>
      <c r="CV386" s="169">
        <v>0</v>
      </c>
      <c r="CW386" s="169">
        <v>9.0165000000000006</v>
      </c>
      <c r="CX386" s="169">
        <v>0</v>
      </c>
      <c r="CY386" s="169">
        <v>0</v>
      </c>
      <c r="CZ386" s="169">
        <v>2.9512</v>
      </c>
      <c r="DA386" s="169">
        <v>0</v>
      </c>
      <c r="DB386" s="169">
        <v>1.7591000000000001</v>
      </c>
      <c r="DC386" s="169">
        <v>0</v>
      </c>
    </row>
    <row r="387" spans="1:107" ht="14.4" x14ac:dyDescent="0.3">
      <c r="A387" s="3" t="s">
        <v>1908</v>
      </c>
      <c r="B387" s="9" t="s">
        <v>1781</v>
      </c>
      <c r="C387" s="9" t="s">
        <v>1869</v>
      </c>
      <c r="D387" s="9" t="s">
        <v>1358</v>
      </c>
      <c r="E387" s="9">
        <v>2012</v>
      </c>
      <c r="F387" s="116">
        <v>6</v>
      </c>
      <c r="G387" s="116">
        <v>21</v>
      </c>
      <c r="I387" s="8">
        <v>20</v>
      </c>
      <c r="J387" s="8">
        <v>50</v>
      </c>
      <c r="K387" s="5" t="s">
        <v>1488</v>
      </c>
      <c r="L387" s="5" t="s">
        <v>798</v>
      </c>
      <c r="N387" s="162" t="s">
        <v>1485</v>
      </c>
      <c r="T387" s="12" t="s">
        <v>1490</v>
      </c>
      <c r="W387" s="3">
        <v>36.975000000000001</v>
      </c>
      <c r="AF387" s="3">
        <v>4.49</v>
      </c>
      <c r="AG387" s="11" t="s">
        <v>274</v>
      </c>
      <c r="AK387" s="3">
        <v>0.16</v>
      </c>
      <c r="AQ387" s="3">
        <v>0</v>
      </c>
      <c r="AR387" s="3">
        <v>0.24099999999999999</v>
      </c>
      <c r="AS387" s="6">
        <v>0.24099999999999999</v>
      </c>
      <c r="AV387" s="3">
        <v>0.01</v>
      </c>
      <c r="AX387" s="168">
        <v>24.099999999999998</v>
      </c>
      <c r="AY387" s="111"/>
      <c r="BB387" s="171"/>
      <c r="BC387" s="5"/>
      <c r="BE387" s="5">
        <v>2020</v>
      </c>
      <c r="BF387" s="3">
        <v>-127.1</v>
      </c>
      <c r="BG387" s="3">
        <v>5.4</v>
      </c>
      <c r="BI387" s="3">
        <v>0.88029999999999997</v>
      </c>
      <c r="BJ387" s="3">
        <v>5.4000000000000003E-3</v>
      </c>
      <c r="BZ387" s="3">
        <v>1.2522652440000002</v>
      </c>
      <c r="CA387" s="3">
        <v>0.85829611849999998</v>
      </c>
      <c r="CB387" s="5"/>
      <c r="CC387" s="5"/>
      <c r="CE387" s="12" t="s">
        <v>1491</v>
      </c>
      <c r="CO387" s="169">
        <v>77.153099999999995</v>
      </c>
      <c r="CP387" s="169">
        <v>0</v>
      </c>
      <c r="CQ387" s="169">
        <v>0</v>
      </c>
      <c r="CR387" s="169"/>
      <c r="CS387" s="169">
        <v>0</v>
      </c>
      <c r="CT387" s="169"/>
      <c r="CU387" s="169"/>
      <c r="CV387" s="169">
        <v>0</v>
      </c>
      <c r="CW387" s="169">
        <v>10.727399999999999</v>
      </c>
      <c r="CX387" s="169">
        <v>0</v>
      </c>
      <c r="CY387" s="169">
        <v>0</v>
      </c>
      <c r="CZ387" s="169">
        <v>3.7643</v>
      </c>
      <c r="DA387" s="169">
        <v>0</v>
      </c>
      <c r="DB387" s="169">
        <v>2.5105</v>
      </c>
      <c r="DC387" s="169">
        <v>0</v>
      </c>
    </row>
    <row r="388" spans="1:107" ht="14.4" x14ac:dyDescent="0.3">
      <c r="A388" s="3" t="s">
        <v>1908</v>
      </c>
      <c r="B388" s="9" t="s">
        <v>1783</v>
      </c>
      <c r="C388" s="9" t="s">
        <v>1789</v>
      </c>
      <c r="D388" s="9" t="s">
        <v>1359</v>
      </c>
      <c r="E388" s="9">
        <v>2012</v>
      </c>
      <c r="F388" s="116">
        <v>6</v>
      </c>
      <c r="G388" s="116">
        <v>20</v>
      </c>
      <c r="I388" s="8">
        <v>0</v>
      </c>
      <c r="J388" s="8">
        <v>20</v>
      </c>
      <c r="K388" s="5" t="s">
        <v>1487</v>
      </c>
      <c r="L388" s="5" t="s">
        <v>798</v>
      </c>
      <c r="N388" s="162" t="s">
        <v>1485</v>
      </c>
      <c r="T388" s="12" t="s">
        <v>1490</v>
      </c>
      <c r="W388" s="3">
        <v>39.543999999999997</v>
      </c>
      <c r="AF388" s="3">
        <v>4.78</v>
      </c>
      <c r="AG388" s="11" t="s">
        <v>274</v>
      </c>
      <c r="AK388" s="3">
        <v>0.52</v>
      </c>
      <c r="AQ388" s="3">
        <v>0</v>
      </c>
      <c r="AR388" s="3">
        <v>0.36420000000000002</v>
      </c>
      <c r="AS388" s="6">
        <v>0.36399999999999999</v>
      </c>
      <c r="AV388" s="3">
        <v>0.03</v>
      </c>
      <c r="AX388" s="168">
        <v>12.14</v>
      </c>
      <c r="AY388" s="111"/>
      <c r="BB388" s="171">
        <v>-22.92</v>
      </c>
      <c r="BC388" s="5" t="s">
        <v>1489</v>
      </c>
      <c r="BE388" s="5">
        <v>2020</v>
      </c>
      <c r="BF388" s="3">
        <v>-43.9</v>
      </c>
      <c r="BG388" s="3">
        <v>2.8</v>
      </c>
      <c r="BI388" s="3">
        <v>0.96419999999999995</v>
      </c>
      <c r="BJ388" s="3">
        <v>2.8E-3</v>
      </c>
      <c r="BZ388" s="3">
        <v>0.50554982970000006</v>
      </c>
      <c r="CA388" s="3">
        <v>0.84600219219999995</v>
      </c>
      <c r="CB388" s="5"/>
      <c r="CC388" s="5"/>
      <c r="CE388" s="12" t="s">
        <v>1491</v>
      </c>
      <c r="CO388" s="169">
        <v>69.608599999999996</v>
      </c>
      <c r="CP388" s="169">
        <v>0</v>
      </c>
      <c r="CQ388" s="169">
        <v>0</v>
      </c>
      <c r="CR388" s="169"/>
      <c r="CS388" s="169">
        <v>0</v>
      </c>
      <c r="CT388" s="169"/>
      <c r="CU388" s="169"/>
      <c r="CV388" s="169">
        <v>0</v>
      </c>
      <c r="CW388" s="169">
        <v>15.853400000000001</v>
      </c>
      <c r="CX388" s="169">
        <v>0</v>
      </c>
      <c r="CY388" s="169">
        <v>0</v>
      </c>
      <c r="CZ388" s="169">
        <v>6.1751000000000005</v>
      </c>
      <c r="DA388" s="169">
        <v>0</v>
      </c>
      <c r="DB388" s="169">
        <v>1.375</v>
      </c>
      <c r="DC388" s="169">
        <v>0</v>
      </c>
    </row>
    <row r="389" spans="1:107" ht="14.4" x14ac:dyDescent="0.3">
      <c r="A389" s="3" t="s">
        <v>1908</v>
      </c>
      <c r="B389" s="9" t="s">
        <v>1783</v>
      </c>
      <c r="C389" s="9" t="s">
        <v>1789</v>
      </c>
      <c r="D389" s="9" t="s">
        <v>1360</v>
      </c>
      <c r="E389" s="9">
        <v>2012</v>
      </c>
      <c r="F389" s="116">
        <v>6</v>
      </c>
      <c r="G389" s="116">
        <v>20</v>
      </c>
      <c r="I389" s="8">
        <v>20</v>
      </c>
      <c r="J389" s="8">
        <v>50</v>
      </c>
      <c r="K389" s="5" t="s">
        <v>1488</v>
      </c>
      <c r="L389" s="5" t="s">
        <v>798</v>
      </c>
      <c r="N389" s="162" t="s">
        <v>1485</v>
      </c>
      <c r="T389" s="12" t="s">
        <v>1490</v>
      </c>
      <c r="W389" s="3">
        <v>57.469000000000001</v>
      </c>
      <c r="AF389" s="3">
        <v>4.7</v>
      </c>
      <c r="AG389" s="11" t="s">
        <v>274</v>
      </c>
      <c r="AK389" s="3">
        <v>0.4</v>
      </c>
      <c r="AQ389" s="3">
        <v>0</v>
      </c>
      <c r="AR389" s="3">
        <v>0.34620000000000001</v>
      </c>
      <c r="AS389" s="6">
        <v>0.34599999999999997</v>
      </c>
      <c r="AV389" s="3">
        <v>0.02</v>
      </c>
      <c r="AX389" s="168">
        <v>17.309999999999999</v>
      </c>
      <c r="AY389" s="111"/>
      <c r="BB389" s="171">
        <v>-22.08</v>
      </c>
      <c r="BC389" s="5" t="s">
        <v>1489</v>
      </c>
      <c r="BE389" s="5">
        <v>2020</v>
      </c>
      <c r="BF389" s="3">
        <v>-85.9</v>
      </c>
      <c r="BG389" s="3">
        <v>2.6</v>
      </c>
      <c r="BI389" s="3">
        <v>0.92190000000000005</v>
      </c>
      <c r="BJ389" s="3">
        <v>2.5999999999999999E-3</v>
      </c>
      <c r="BZ389" s="3">
        <v>0.57812975570000003</v>
      </c>
      <c r="CA389" s="3">
        <v>1.1342238949999999</v>
      </c>
      <c r="CB389" s="5"/>
      <c r="CC389" s="5"/>
      <c r="CE389" s="12" t="s">
        <v>1491</v>
      </c>
      <c r="CO389" s="169">
        <v>55.9221</v>
      </c>
      <c r="CP389" s="169">
        <v>0</v>
      </c>
      <c r="CQ389" s="169">
        <v>0</v>
      </c>
      <c r="CR389" s="169"/>
      <c r="CS389" s="169">
        <v>0</v>
      </c>
      <c r="CT389" s="169"/>
      <c r="CU389" s="169"/>
      <c r="CV389" s="169">
        <v>0</v>
      </c>
      <c r="CW389" s="169">
        <v>21.3276</v>
      </c>
      <c r="CX389" s="169">
        <v>0</v>
      </c>
      <c r="CY389" s="169">
        <v>0</v>
      </c>
      <c r="CZ389" s="169">
        <v>7.9607000000000001</v>
      </c>
      <c r="DA389" s="169">
        <v>0</v>
      </c>
      <c r="DB389" s="169">
        <v>3.0377000000000001</v>
      </c>
      <c r="DC389" s="169">
        <v>0</v>
      </c>
    </row>
    <row r="390" spans="1:107" ht="14.4" x14ac:dyDescent="0.3">
      <c r="A390" s="3" t="s">
        <v>1908</v>
      </c>
      <c r="B390" s="9" t="s">
        <v>1784</v>
      </c>
      <c r="C390" s="9" t="s">
        <v>1790</v>
      </c>
      <c r="D390" s="9" t="s">
        <v>1361</v>
      </c>
      <c r="E390" s="9">
        <v>2012</v>
      </c>
      <c r="F390" s="116">
        <v>6</v>
      </c>
      <c r="G390" s="116">
        <v>19</v>
      </c>
      <c r="I390" s="8">
        <v>0</v>
      </c>
      <c r="J390" s="8">
        <v>20</v>
      </c>
      <c r="K390" s="5" t="s">
        <v>1487</v>
      </c>
      <c r="L390" s="5" t="s">
        <v>798</v>
      </c>
      <c r="N390" s="162" t="s">
        <v>1485</v>
      </c>
      <c r="T390" s="12" t="s">
        <v>1490</v>
      </c>
      <c r="W390" s="3">
        <v>42.426000000000002</v>
      </c>
      <c r="AF390" s="3">
        <v>4.22</v>
      </c>
      <c r="AG390" s="11" t="s">
        <v>274</v>
      </c>
      <c r="AK390" s="3">
        <v>0.16</v>
      </c>
      <c r="AQ390" s="3">
        <v>0</v>
      </c>
      <c r="AR390" s="3">
        <v>0.32600000000000001</v>
      </c>
      <c r="AS390" s="6">
        <v>0.32600000000000001</v>
      </c>
      <c r="AV390" s="3">
        <v>0.02</v>
      </c>
      <c r="AX390" s="168">
        <v>16.3</v>
      </c>
      <c r="AY390" s="111"/>
      <c r="BB390" s="171">
        <v>-23.75</v>
      </c>
      <c r="BC390" s="5" t="s">
        <v>1489</v>
      </c>
      <c r="BE390" s="5">
        <v>2020</v>
      </c>
      <c r="BF390" s="3">
        <v>-79.8</v>
      </c>
      <c r="BG390" s="3">
        <v>2.6</v>
      </c>
      <c r="BI390" s="3">
        <v>0.92800000000000005</v>
      </c>
      <c r="BJ390" s="3">
        <v>2.5999999999999999E-3</v>
      </c>
      <c r="BZ390" s="3">
        <v>0.45666720989999998</v>
      </c>
      <c r="CA390" s="3">
        <v>0.96927407889999995</v>
      </c>
      <c r="CB390" s="5"/>
      <c r="CC390" s="5"/>
      <c r="CE390" s="12" t="s">
        <v>1491</v>
      </c>
      <c r="CO390" s="169">
        <v>69.646100000000004</v>
      </c>
      <c r="CP390" s="169">
        <v>0</v>
      </c>
      <c r="CQ390" s="169">
        <v>0</v>
      </c>
      <c r="CR390" s="169"/>
      <c r="CS390" s="169">
        <v>0</v>
      </c>
      <c r="CT390" s="169"/>
      <c r="CU390" s="169"/>
      <c r="CV390" s="169">
        <v>0</v>
      </c>
      <c r="CW390" s="169">
        <v>17.5748</v>
      </c>
      <c r="CX390" s="169">
        <v>0</v>
      </c>
      <c r="CY390" s="169">
        <v>0</v>
      </c>
      <c r="CZ390" s="169">
        <v>5.3888999999999996</v>
      </c>
      <c r="DA390" s="169">
        <v>0</v>
      </c>
      <c r="DB390" s="169">
        <v>1.31</v>
      </c>
      <c r="DC390" s="169">
        <v>0</v>
      </c>
    </row>
    <row r="391" spans="1:107" ht="14.4" x14ac:dyDescent="0.3">
      <c r="A391" s="3" t="s">
        <v>1908</v>
      </c>
      <c r="B391" s="9" t="s">
        <v>1784</v>
      </c>
      <c r="C391" s="9" t="s">
        <v>1790</v>
      </c>
      <c r="D391" s="9" t="s">
        <v>1362</v>
      </c>
      <c r="E391" s="9">
        <v>2012</v>
      </c>
      <c r="F391" s="116">
        <v>6</v>
      </c>
      <c r="G391" s="116">
        <v>19</v>
      </c>
      <c r="I391" s="8">
        <v>20</v>
      </c>
      <c r="J391" s="8">
        <v>50</v>
      </c>
      <c r="K391" s="5" t="s">
        <v>1488</v>
      </c>
      <c r="L391" s="5" t="s">
        <v>798</v>
      </c>
      <c r="N391" s="162" t="s">
        <v>1485</v>
      </c>
      <c r="T391" s="12" t="s">
        <v>1490</v>
      </c>
      <c r="W391" s="3">
        <v>36.835999999999999</v>
      </c>
      <c r="AF391" s="3">
        <v>4.29</v>
      </c>
      <c r="AG391" s="11" t="s">
        <v>274</v>
      </c>
      <c r="AK391" s="3">
        <v>0.17</v>
      </c>
      <c r="AQ391" s="3">
        <v>0</v>
      </c>
      <c r="AR391" s="3">
        <v>0.29749999999999999</v>
      </c>
      <c r="AS391" s="6">
        <v>0.29799999999999999</v>
      </c>
      <c r="AV391" s="3">
        <v>0.02</v>
      </c>
      <c r="AX391" s="168">
        <v>14.874999999999998</v>
      </c>
      <c r="AY391" s="111"/>
      <c r="BB391" s="171">
        <v>-23.44</v>
      </c>
      <c r="BC391" s="5" t="s">
        <v>1489</v>
      </c>
      <c r="BE391" s="5">
        <v>2020</v>
      </c>
      <c r="BF391" s="3">
        <v>-135.80000000000001</v>
      </c>
      <c r="BG391" s="3">
        <v>3.1</v>
      </c>
      <c r="BI391" s="3">
        <v>0.87150000000000005</v>
      </c>
      <c r="BJ391" s="3">
        <v>3.0999999999999999E-3</v>
      </c>
      <c r="BZ391" s="3">
        <v>0.41151153629999998</v>
      </c>
      <c r="CA391" s="3">
        <v>0.86207602150000007</v>
      </c>
      <c r="CB391" s="5"/>
      <c r="CC391" s="5"/>
      <c r="CE391" s="12" t="s">
        <v>1491</v>
      </c>
      <c r="CO391" s="169">
        <v>72.194100000000006</v>
      </c>
      <c r="CP391" s="169">
        <v>0</v>
      </c>
      <c r="CQ391" s="169">
        <v>0</v>
      </c>
      <c r="CR391" s="169"/>
      <c r="CS391" s="169">
        <v>0</v>
      </c>
      <c r="CT391" s="169"/>
      <c r="CU391" s="169"/>
      <c r="CV391" s="169">
        <v>0</v>
      </c>
      <c r="CW391" s="169">
        <v>15.7805</v>
      </c>
      <c r="CX391" s="169">
        <v>0</v>
      </c>
      <c r="CY391" s="169">
        <v>0</v>
      </c>
      <c r="CZ391" s="169">
        <v>5.3952</v>
      </c>
      <c r="DA391" s="169">
        <v>0</v>
      </c>
      <c r="DB391" s="169">
        <v>0</v>
      </c>
      <c r="DC391" s="169">
        <v>0</v>
      </c>
    </row>
    <row r="392" spans="1:107" ht="14.4" x14ac:dyDescent="0.3">
      <c r="A392" s="3" t="s">
        <v>1908</v>
      </c>
      <c r="B392" s="9" t="s">
        <v>1785</v>
      </c>
      <c r="C392" s="9" t="s">
        <v>1791</v>
      </c>
      <c r="D392" s="9" t="s">
        <v>1363</v>
      </c>
      <c r="E392" s="9">
        <v>2012</v>
      </c>
      <c r="F392" s="116">
        <v>6</v>
      </c>
      <c r="G392" s="116">
        <v>18</v>
      </c>
      <c r="I392" s="8">
        <v>0</v>
      </c>
      <c r="J392" s="8">
        <v>20</v>
      </c>
      <c r="K392" s="5" t="s">
        <v>1487</v>
      </c>
      <c r="L392" s="5" t="s">
        <v>798</v>
      </c>
      <c r="N392" s="162" t="s">
        <v>1485</v>
      </c>
      <c r="T392" s="12" t="s">
        <v>1490</v>
      </c>
      <c r="W392" s="3">
        <v>32.094999999999999</v>
      </c>
      <c r="AF392" s="3">
        <v>4.95</v>
      </c>
      <c r="AG392" s="11" t="s">
        <v>274</v>
      </c>
      <c r="AK392" s="3">
        <v>0.63</v>
      </c>
      <c r="AQ392" s="3">
        <v>0</v>
      </c>
      <c r="AR392" s="3">
        <v>0.4919</v>
      </c>
      <c r="AS392" s="6">
        <v>0.49199999999999999</v>
      </c>
      <c r="AV392" s="3">
        <v>0.04</v>
      </c>
      <c r="AX392" s="168">
        <v>12.297499999999999</v>
      </c>
      <c r="AY392" s="111"/>
      <c r="BB392" s="171">
        <v>-22.06</v>
      </c>
      <c r="BC392" s="5" t="s">
        <v>1489</v>
      </c>
      <c r="BE392" s="5">
        <v>2020</v>
      </c>
      <c r="BF392" s="3">
        <v>-1.2</v>
      </c>
      <c r="BG392" s="3">
        <v>2.2999999999999998</v>
      </c>
      <c r="BI392" s="3">
        <v>1.0073000000000001</v>
      </c>
      <c r="BJ392" s="3">
        <v>2.3E-3</v>
      </c>
      <c r="BZ392" s="3">
        <v>0.51162153439999991</v>
      </c>
      <c r="CA392" s="3">
        <v>1.2214495109999999</v>
      </c>
      <c r="CB392" s="5"/>
      <c r="CC392" s="5"/>
      <c r="CE392" s="12" t="s">
        <v>1491</v>
      </c>
      <c r="CO392" s="169">
        <v>75.937200000000004</v>
      </c>
      <c r="CP392" s="169">
        <v>0</v>
      </c>
      <c r="CQ392" s="169">
        <v>0</v>
      </c>
      <c r="CR392" s="169"/>
      <c r="CS392" s="169">
        <v>0</v>
      </c>
      <c r="CT392" s="169"/>
      <c r="CU392" s="169"/>
      <c r="CV392" s="169">
        <v>0</v>
      </c>
      <c r="CW392" s="169">
        <v>13.084</v>
      </c>
      <c r="CX392" s="169">
        <v>0</v>
      </c>
      <c r="CY392" s="169">
        <v>0</v>
      </c>
      <c r="CZ392" s="169">
        <v>4.1532999999999998</v>
      </c>
      <c r="DA392" s="169">
        <v>0</v>
      </c>
      <c r="DB392" s="169">
        <v>0.86460000000000004</v>
      </c>
      <c r="DC392" s="169">
        <v>0</v>
      </c>
    </row>
    <row r="393" spans="1:107" ht="14.4" x14ac:dyDescent="0.3">
      <c r="A393" s="3" t="s">
        <v>1908</v>
      </c>
      <c r="B393" s="9" t="s">
        <v>1785</v>
      </c>
      <c r="C393" s="9" t="s">
        <v>1791</v>
      </c>
      <c r="D393" s="9" t="s">
        <v>1364</v>
      </c>
      <c r="E393" s="9">
        <v>2012</v>
      </c>
      <c r="F393" s="116">
        <v>6</v>
      </c>
      <c r="G393" s="116">
        <v>18</v>
      </c>
      <c r="I393" s="8">
        <v>20</v>
      </c>
      <c r="J393" s="8">
        <v>50</v>
      </c>
      <c r="K393" s="5" t="s">
        <v>1488</v>
      </c>
      <c r="L393" s="5" t="s">
        <v>798</v>
      </c>
      <c r="N393" s="162" t="s">
        <v>1485</v>
      </c>
      <c r="T393" s="12" t="s">
        <v>1490</v>
      </c>
      <c r="W393" s="3">
        <v>48.109000000000002</v>
      </c>
      <c r="AF393" s="3">
        <v>4.51</v>
      </c>
      <c r="AG393" s="11" t="s">
        <v>274</v>
      </c>
      <c r="AK393" s="3">
        <v>0.42</v>
      </c>
      <c r="AQ393" s="3">
        <v>0</v>
      </c>
      <c r="AR393" s="3">
        <v>0.3594</v>
      </c>
      <c r="AS393" s="6">
        <v>0.35899999999999999</v>
      </c>
      <c r="AV393" s="3">
        <v>0.03</v>
      </c>
      <c r="AX393" s="168">
        <v>11.98</v>
      </c>
      <c r="AY393" s="111"/>
      <c r="BB393" s="171">
        <v>-20.88</v>
      </c>
      <c r="BC393" s="5" t="s">
        <v>1489</v>
      </c>
      <c r="BE393" s="5">
        <v>2020</v>
      </c>
      <c r="BF393" s="3">
        <v>-91.3</v>
      </c>
      <c r="BG393" s="3">
        <v>3</v>
      </c>
      <c r="BI393" s="3">
        <v>0.91639999999999999</v>
      </c>
      <c r="BJ393" s="3">
        <v>3.0000000000000001E-3</v>
      </c>
      <c r="BZ393" s="3">
        <v>0.50392885669999998</v>
      </c>
      <c r="CA393" s="3">
        <v>1.353980392</v>
      </c>
      <c r="CB393" s="5"/>
      <c r="CC393" s="5"/>
      <c r="CE393" s="12" t="s">
        <v>1491</v>
      </c>
      <c r="CO393" s="169">
        <v>69.562399999999997</v>
      </c>
      <c r="CP393" s="169">
        <v>0</v>
      </c>
      <c r="CQ393" s="169">
        <v>0</v>
      </c>
      <c r="CR393" s="169"/>
      <c r="CS393" s="169">
        <v>0</v>
      </c>
      <c r="CT393" s="169"/>
      <c r="CU393" s="169"/>
      <c r="CV393" s="169">
        <v>0</v>
      </c>
      <c r="CW393" s="169">
        <v>18.012499999999999</v>
      </c>
      <c r="CX393" s="169">
        <v>0</v>
      </c>
      <c r="CY393" s="169">
        <v>0</v>
      </c>
      <c r="CZ393" s="169">
        <v>4.4775999999999998</v>
      </c>
      <c r="DA393" s="169">
        <v>0</v>
      </c>
      <c r="DB393" s="169">
        <v>0.88560000000000005</v>
      </c>
      <c r="DC393" s="169">
        <v>0</v>
      </c>
    </row>
    <row r="394" spans="1:107" ht="14.4" x14ac:dyDescent="0.3">
      <c r="A394" s="3" t="s">
        <v>1908</v>
      </c>
      <c r="B394" s="9" t="s">
        <v>1792</v>
      </c>
      <c r="C394" s="9" t="s">
        <v>1795</v>
      </c>
      <c r="D394" s="9" t="s">
        <v>1365</v>
      </c>
      <c r="E394" s="9">
        <v>2012</v>
      </c>
      <c r="F394" s="116">
        <v>6</v>
      </c>
      <c r="G394" s="116">
        <v>8</v>
      </c>
      <c r="I394" s="8">
        <v>0</v>
      </c>
      <c r="J394" s="8">
        <v>20</v>
      </c>
      <c r="K394" s="5" t="s">
        <v>1487</v>
      </c>
      <c r="L394" s="5" t="s">
        <v>798</v>
      </c>
      <c r="N394" s="162" t="s">
        <v>1485</v>
      </c>
      <c r="T394" s="12" t="s">
        <v>1490</v>
      </c>
      <c r="W394" s="3">
        <v>19.297999999999998</v>
      </c>
      <c r="AF394" s="3">
        <v>5.99</v>
      </c>
      <c r="AG394" s="11" t="s">
        <v>274</v>
      </c>
      <c r="AK394" s="3">
        <v>2.82</v>
      </c>
      <c r="AQ394" s="3">
        <v>0</v>
      </c>
      <c r="AR394" s="3">
        <v>0.58550000000000002</v>
      </c>
      <c r="AS394" s="6">
        <v>0.58599999999999997</v>
      </c>
      <c r="AV394" s="3">
        <v>0.04</v>
      </c>
      <c r="AX394" s="168">
        <v>14.637500000000001</v>
      </c>
      <c r="AY394" s="111"/>
      <c r="BB394" s="171">
        <v>-17.559999999999999</v>
      </c>
      <c r="BC394" s="5" t="s">
        <v>1489</v>
      </c>
      <c r="BE394" s="5">
        <v>2020</v>
      </c>
      <c r="BF394" s="3">
        <v>22.3</v>
      </c>
      <c r="BG394" s="3">
        <v>2.9</v>
      </c>
      <c r="BI394" s="3">
        <v>1.0309999999999999</v>
      </c>
      <c r="BJ394" s="3">
        <v>2.8999999999999998E-3</v>
      </c>
      <c r="BZ394" s="3">
        <v>0.49627437759999998</v>
      </c>
      <c r="CA394" s="3">
        <v>0.71905896959999993</v>
      </c>
      <c r="CB394" s="5"/>
      <c r="CC394" s="5"/>
      <c r="CE394" s="12" t="s">
        <v>1491</v>
      </c>
      <c r="CO394" s="169">
        <v>52.365000000000002</v>
      </c>
      <c r="CP394" s="169">
        <v>26.374099999999999</v>
      </c>
      <c r="CQ394" s="169">
        <v>7.0002000000000004</v>
      </c>
      <c r="CR394" s="169"/>
      <c r="CS394" s="169">
        <v>0</v>
      </c>
      <c r="CT394" s="169"/>
      <c r="CU394" s="169"/>
      <c r="CV394" s="169">
        <v>0</v>
      </c>
      <c r="CW394" s="169">
        <v>5.6818999999999997</v>
      </c>
      <c r="CX394" s="169">
        <v>0</v>
      </c>
      <c r="CY394" s="169">
        <v>0</v>
      </c>
      <c r="CZ394" s="169">
        <v>2.6105999999999998</v>
      </c>
      <c r="DA394" s="169">
        <v>0</v>
      </c>
      <c r="DB394" s="169">
        <v>0.38979999999999998</v>
      </c>
      <c r="DC394" s="169">
        <v>0</v>
      </c>
    </row>
    <row r="395" spans="1:107" ht="14.4" x14ac:dyDescent="0.3">
      <c r="A395" s="3" t="s">
        <v>1908</v>
      </c>
      <c r="B395" s="9" t="s">
        <v>1792</v>
      </c>
      <c r="C395" s="9" t="s">
        <v>1795</v>
      </c>
      <c r="D395" s="9" t="s">
        <v>1366</v>
      </c>
      <c r="E395" s="9">
        <v>2012</v>
      </c>
      <c r="F395" s="116">
        <v>6</v>
      </c>
      <c r="G395" s="116">
        <v>8</v>
      </c>
      <c r="I395" s="8">
        <v>20</v>
      </c>
      <c r="J395" s="8">
        <v>50</v>
      </c>
      <c r="K395" s="5" t="s">
        <v>1488</v>
      </c>
      <c r="L395" s="5" t="s">
        <v>798</v>
      </c>
      <c r="N395" s="162" t="s">
        <v>1485</v>
      </c>
      <c r="T395" s="12" t="s">
        <v>1490</v>
      </c>
      <c r="W395" s="3">
        <v>30.606999999999999</v>
      </c>
      <c r="AF395" s="3">
        <v>6.1</v>
      </c>
      <c r="AG395" s="11" t="s">
        <v>274</v>
      </c>
      <c r="AK395" s="3">
        <v>3.29</v>
      </c>
      <c r="AQ395" s="3">
        <v>0</v>
      </c>
      <c r="AR395" s="3">
        <v>0.38290000000000002</v>
      </c>
      <c r="AS395" s="6">
        <v>0.38300000000000001</v>
      </c>
      <c r="AV395" s="3">
        <v>0.03</v>
      </c>
      <c r="AX395" s="168">
        <v>12.763333333333334</v>
      </c>
      <c r="AY395" s="111"/>
      <c r="BB395" s="171">
        <v>-17.05</v>
      </c>
      <c r="BC395" s="5" t="s">
        <v>1489</v>
      </c>
      <c r="BE395" s="5">
        <v>2020</v>
      </c>
      <c r="BF395" s="3">
        <v>-65.599999999999994</v>
      </c>
      <c r="BG395" s="3">
        <v>2.9</v>
      </c>
      <c r="BI395" s="3">
        <v>0.94240000000000002</v>
      </c>
      <c r="BJ395" s="3">
        <v>2.8999999999999998E-3</v>
      </c>
      <c r="BZ395" s="3">
        <v>0.67236317480000007</v>
      </c>
      <c r="CA395" s="3">
        <v>1.263131623</v>
      </c>
      <c r="CB395" s="5"/>
      <c r="CC395" s="5"/>
      <c r="CE395" s="12" t="s">
        <v>1491</v>
      </c>
      <c r="CO395" s="169">
        <v>42.403799999999997</v>
      </c>
      <c r="CP395" s="169">
        <v>28.337800000000001</v>
      </c>
      <c r="CQ395" s="169">
        <v>4.1226000000000003</v>
      </c>
      <c r="CR395" s="169"/>
      <c r="CS395" s="169">
        <v>0</v>
      </c>
      <c r="CT395" s="169"/>
      <c r="CU395" s="169"/>
      <c r="CV395" s="169">
        <v>0</v>
      </c>
      <c r="CW395" s="169">
        <v>12.7637</v>
      </c>
      <c r="CX395" s="169">
        <v>0</v>
      </c>
      <c r="CY395" s="169">
        <v>0</v>
      </c>
      <c r="CZ395" s="169">
        <v>4.3756000000000004</v>
      </c>
      <c r="DA395" s="169">
        <v>0</v>
      </c>
      <c r="DB395" s="169">
        <v>1.9809000000000001</v>
      </c>
      <c r="DC395" s="169">
        <v>0</v>
      </c>
    </row>
    <row r="396" spans="1:107" ht="14.4" x14ac:dyDescent="0.3">
      <c r="A396" s="3" t="s">
        <v>1908</v>
      </c>
      <c r="B396" s="9" t="s">
        <v>1793</v>
      </c>
      <c r="C396" s="9" t="s">
        <v>1796</v>
      </c>
      <c r="D396" s="9" t="s">
        <v>1367</v>
      </c>
      <c r="E396" s="9">
        <v>2012</v>
      </c>
      <c r="F396" s="116">
        <v>6</v>
      </c>
      <c r="G396" s="116">
        <v>11</v>
      </c>
      <c r="I396" s="8">
        <v>0</v>
      </c>
      <c r="J396" s="8">
        <v>20</v>
      </c>
      <c r="K396" s="5" t="s">
        <v>1487</v>
      </c>
      <c r="L396" s="5" t="s">
        <v>798</v>
      </c>
      <c r="N396" s="162" t="s">
        <v>1485</v>
      </c>
      <c r="T396" s="12" t="s">
        <v>1490</v>
      </c>
      <c r="W396" s="3">
        <v>18.937000000000001</v>
      </c>
      <c r="AF396" s="3">
        <v>6.11</v>
      </c>
      <c r="AG396" s="11" t="s">
        <v>274</v>
      </c>
      <c r="AK396" s="3">
        <v>4.28</v>
      </c>
      <c r="AQ396" s="3">
        <v>0</v>
      </c>
      <c r="AR396" s="3">
        <v>0.82879999999999998</v>
      </c>
      <c r="AS396" s="6">
        <v>0.82899999999999996</v>
      </c>
      <c r="AV396" s="3">
        <v>7.0000000000000007E-2</v>
      </c>
      <c r="AX396" s="168">
        <v>11.839999999999998</v>
      </c>
      <c r="AY396" s="111"/>
      <c r="BB396" s="171">
        <v>-18.670000000000002</v>
      </c>
      <c r="BC396" s="5" t="s">
        <v>1489</v>
      </c>
      <c r="BE396" s="5">
        <v>2020</v>
      </c>
      <c r="BF396" s="3">
        <v>37.299999999999997</v>
      </c>
      <c r="BG396" s="3">
        <v>2</v>
      </c>
      <c r="BI396" s="3">
        <v>1.0461</v>
      </c>
      <c r="BJ396" s="3">
        <v>2E-3</v>
      </c>
      <c r="BZ396" s="3">
        <v>1.5343699529999999</v>
      </c>
      <c r="CA396" s="3">
        <v>1.0157737009999999</v>
      </c>
      <c r="CB396" s="5"/>
      <c r="CC396" s="5"/>
      <c r="CE396" s="12" t="s">
        <v>1491</v>
      </c>
      <c r="CO396" s="169">
        <v>55.267499999999998</v>
      </c>
      <c r="CP396" s="169">
        <v>23.814399999999999</v>
      </c>
      <c r="CQ396" s="169">
        <v>5.6519000000000004</v>
      </c>
      <c r="CR396" s="169"/>
      <c r="CS396" s="169">
        <v>0</v>
      </c>
      <c r="CT396" s="169"/>
      <c r="CU396" s="169"/>
      <c r="CV396" s="169">
        <v>0</v>
      </c>
      <c r="CW396" s="169">
        <v>5.0107999999999997</v>
      </c>
      <c r="CX396" s="169">
        <v>2.11</v>
      </c>
      <c r="CY396" s="169">
        <v>0</v>
      </c>
      <c r="CZ396" s="169">
        <v>3.1402000000000001</v>
      </c>
      <c r="DA396" s="169">
        <v>0</v>
      </c>
      <c r="DB396" s="169">
        <v>0</v>
      </c>
      <c r="DC396" s="169">
        <v>0</v>
      </c>
    </row>
    <row r="397" spans="1:107" ht="14.4" x14ac:dyDescent="0.3">
      <c r="A397" s="3" t="s">
        <v>1908</v>
      </c>
      <c r="B397" s="9" t="s">
        <v>1793</v>
      </c>
      <c r="C397" s="9" t="s">
        <v>1796</v>
      </c>
      <c r="D397" s="9" t="s">
        <v>1368</v>
      </c>
      <c r="E397" s="9">
        <v>2012</v>
      </c>
      <c r="F397" s="116">
        <v>6</v>
      </c>
      <c r="G397" s="116">
        <v>11</v>
      </c>
      <c r="I397" s="8">
        <v>20</v>
      </c>
      <c r="J397" s="8">
        <v>50</v>
      </c>
      <c r="K397" s="5" t="s">
        <v>1488</v>
      </c>
      <c r="L397" s="5" t="s">
        <v>798</v>
      </c>
      <c r="N397" s="162" t="s">
        <v>1485</v>
      </c>
      <c r="T397" s="12" t="s">
        <v>1490</v>
      </c>
      <c r="W397" s="3">
        <v>17.335000000000001</v>
      </c>
      <c r="AF397" s="3">
        <v>7.08</v>
      </c>
      <c r="AG397" s="11" t="s">
        <v>274</v>
      </c>
      <c r="AK397" s="3">
        <v>4.34</v>
      </c>
      <c r="AQ397" s="3">
        <v>0</v>
      </c>
      <c r="AR397" s="3">
        <v>0.3281</v>
      </c>
      <c r="AS397" s="6">
        <v>0.32800000000000001</v>
      </c>
      <c r="AV397" s="3">
        <v>0.03</v>
      </c>
      <c r="AX397" s="168">
        <v>10.936666666666667</v>
      </c>
      <c r="AY397" s="111"/>
      <c r="BB397" s="171">
        <v>-18.14</v>
      </c>
      <c r="BC397" s="5" t="s">
        <v>1489</v>
      </c>
      <c r="BE397" s="5">
        <v>2020</v>
      </c>
      <c r="BF397" s="3">
        <v>-123.6</v>
      </c>
      <c r="BG397" s="3">
        <v>3.2</v>
      </c>
      <c r="BI397" s="3">
        <v>0.88390000000000002</v>
      </c>
      <c r="BJ397" s="3">
        <v>3.2000000000000002E-3</v>
      </c>
      <c r="BZ397" s="3">
        <v>0.89688853530000001</v>
      </c>
      <c r="CA397" s="3">
        <v>0.79375510859999998</v>
      </c>
      <c r="CB397" s="5"/>
      <c r="CC397" s="5"/>
      <c r="CE397" s="12" t="s">
        <v>1491</v>
      </c>
      <c r="CO397" s="169">
        <v>56.180700000000002</v>
      </c>
      <c r="CP397" s="169">
        <v>22.9451</v>
      </c>
      <c r="CQ397" s="169">
        <v>4.8147000000000002</v>
      </c>
      <c r="CR397" s="169"/>
      <c r="CS397" s="169">
        <v>0</v>
      </c>
      <c r="CT397" s="169"/>
      <c r="CU397" s="169"/>
      <c r="CV397" s="169">
        <v>0</v>
      </c>
      <c r="CW397" s="169">
        <v>6.5481999999999996</v>
      </c>
      <c r="CX397" s="169">
        <v>2.8561000000000001</v>
      </c>
      <c r="CY397" s="169">
        <v>0</v>
      </c>
      <c r="CZ397" s="169">
        <v>3.5522</v>
      </c>
      <c r="DA397" s="169">
        <v>0</v>
      </c>
      <c r="DB397" s="169">
        <v>0</v>
      </c>
      <c r="DC397" s="169">
        <v>0</v>
      </c>
    </row>
    <row r="398" spans="1:107" ht="14.4" x14ac:dyDescent="0.3">
      <c r="A398" s="3" t="s">
        <v>1908</v>
      </c>
      <c r="B398" s="9" t="s">
        <v>1794</v>
      </c>
      <c r="C398" s="9" t="s">
        <v>1798</v>
      </c>
      <c r="D398" s="9" t="s">
        <v>1369</v>
      </c>
      <c r="E398" s="9">
        <v>2012</v>
      </c>
      <c r="F398" s="116">
        <v>6</v>
      </c>
      <c r="G398" s="116">
        <v>9</v>
      </c>
      <c r="I398" s="8">
        <v>0</v>
      </c>
      <c r="J398" s="8">
        <v>20</v>
      </c>
      <c r="K398" s="5" t="s">
        <v>1487</v>
      </c>
      <c r="L398" s="5" t="s">
        <v>798</v>
      </c>
      <c r="N398" s="162" t="s">
        <v>1485</v>
      </c>
      <c r="T398" s="12" t="s">
        <v>1490</v>
      </c>
      <c r="W398" s="3">
        <v>17.085000000000001</v>
      </c>
      <c r="AF398" s="3">
        <v>6.39</v>
      </c>
      <c r="AG398" s="11" t="s">
        <v>274</v>
      </c>
      <c r="AK398" s="3">
        <v>2.64</v>
      </c>
      <c r="AQ398" s="3">
        <v>0</v>
      </c>
      <c r="AR398" s="3">
        <v>0.41189999999999999</v>
      </c>
      <c r="AS398" s="6">
        <v>0.41199999999999998</v>
      </c>
      <c r="AV398" s="3">
        <v>0.03</v>
      </c>
      <c r="AX398" s="168">
        <v>13.73</v>
      </c>
      <c r="AY398" s="111"/>
      <c r="BB398" s="171">
        <v>-19.04</v>
      </c>
      <c r="BC398" s="5" t="s">
        <v>1489</v>
      </c>
      <c r="BE398" s="5">
        <v>2020</v>
      </c>
      <c r="BF398" s="3">
        <v>-10</v>
      </c>
      <c r="BG398" s="3">
        <v>3.2</v>
      </c>
      <c r="BI398" s="3">
        <v>0.99839999999999995</v>
      </c>
      <c r="BJ398" s="3">
        <v>3.2000000000000002E-3</v>
      </c>
      <c r="BZ398" s="3">
        <v>0.71462920200000002</v>
      </c>
      <c r="CA398" s="3">
        <v>0.73118530319999997</v>
      </c>
      <c r="CB398" s="5"/>
      <c r="CC398" s="5"/>
      <c r="CE398" s="12" t="s">
        <v>1491</v>
      </c>
      <c r="CO398" s="169">
        <v>55.052</v>
      </c>
      <c r="CP398" s="169">
        <v>22.412800000000001</v>
      </c>
      <c r="CQ398" s="169">
        <v>1.2670999999999999</v>
      </c>
      <c r="CR398" s="169"/>
      <c r="CS398" s="169">
        <v>0</v>
      </c>
      <c r="CT398" s="169"/>
      <c r="CU398" s="169"/>
      <c r="CV398" s="169">
        <v>0</v>
      </c>
      <c r="CW398" s="169">
        <v>6.7100999999999997</v>
      </c>
      <c r="CX398" s="169">
        <v>0.93389999999999995</v>
      </c>
      <c r="CY398" s="169">
        <v>0</v>
      </c>
      <c r="CZ398" s="169">
        <v>6.9119999999999999</v>
      </c>
      <c r="DA398" s="169">
        <v>0</v>
      </c>
      <c r="DB398" s="169">
        <v>1.4213</v>
      </c>
      <c r="DC398" s="169">
        <v>0</v>
      </c>
    </row>
    <row r="399" spans="1:107" ht="14.4" x14ac:dyDescent="0.3">
      <c r="A399" s="3" t="s">
        <v>1908</v>
      </c>
      <c r="B399" s="9" t="s">
        <v>1794</v>
      </c>
      <c r="C399" s="9" t="s">
        <v>1798</v>
      </c>
      <c r="D399" s="9" t="s">
        <v>1370</v>
      </c>
      <c r="E399" s="9">
        <v>2012</v>
      </c>
      <c r="F399" s="116">
        <v>6</v>
      </c>
      <c r="G399" s="116">
        <v>9</v>
      </c>
      <c r="I399" s="8">
        <v>20</v>
      </c>
      <c r="J399" s="8">
        <v>50</v>
      </c>
      <c r="K399" s="5" t="s">
        <v>1488</v>
      </c>
      <c r="L399" s="5" t="s">
        <v>798</v>
      </c>
      <c r="N399" s="162" t="s">
        <v>1485</v>
      </c>
      <c r="T399" s="12" t="s">
        <v>1490</v>
      </c>
      <c r="W399" s="3">
        <v>22.606999999999999</v>
      </c>
      <c r="AF399" s="3">
        <v>6.42</v>
      </c>
      <c r="AG399" s="11" t="s">
        <v>274</v>
      </c>
      <c r="AK399" s="3">
        <v>3.28</v>
      </c>
      <c r="AQ399" s="3">
        <v>0</v>
      </c>
      <c r="AR399" s="3">
        <v>0.35870000000000002</v>
      </c>
      <c r="AS399" s="6">
        <v>0.35899999999999999</v>
      </c>
      <c r="AV399" s="3">
        <v>0.03</v>
      </c>
      <c r="AX399" s="168">
        <v>11.956666666666667</v>
      </c>
      <c r="AY399" s="111"/>
      <c r="BB399" s="171">
        <v>-19.47</v>
      </c>
      <c r="BC399" s="5" t="s">
        <v>1489</v>
      </c>
      <c r="BE399" s="5">
        <v>2020</v>
      </c>
      <c r="BF399" s="3">
        <v>-146.1</v>
      </c>
      <c r="BG399" s="3">
        <v>3.1</v>
      </c>
      <c r="BI399" s="3">
        <v>0.86119999999999997</v>
      </c>
      <c r="BJ399" s="3">
        <v>3.0999999999999999E-3</v>
      </c>
      <c r="BZ399" s="3">
        <v>0.95399592209999995</v>
      </c>
      <c r="CA399" s="3">
        <v>1.0599838779999999</v>
      </c>
      <c r="CB399" s="5"/>
      <c r="CC399" s="5"/>
      <c r="CE399" s="12" t="s">
        <v>1491</v>
      </c>
      <c r="CO399" s="169">
        <v>47.362499999999997</v>
      </c>
      <c r="CP399" s="169">
        <v>17.262899999999998</v>
      </c>
      <c r="CQ399" s="169">
        <v>1.034</v>
      </c>
      <c r="CR399" s="169"/>
      <c r="CS399" s="169">
        <v>0</v>
      </c>
      <c r="CT399" s="169"/>
      <c r="CU399" s="169"/>
      <c r="CV399" s="169">
        <v>0</v>
      </c>
      <c r="CW399" s="169">
        <v>8.4817</v>
      </c>
      <c r="CX399" s="169">
        <v>0.61950000000000005</v>
      </c>
      <c r="CY399" s="169">
        <v>0</v>
      </c>
      <c r="CZ399" s="169">
        <v>10.905099999999999</v>
      </c>
      <c r="DA399" s="169">
        <v>0</v>
      </c>
      <c r="DB399" s="169">
        <v>3.3309000000000002</v>
      </c>
      <c r="DC399" s="169">
        <v>0</v>
      </c>
    </row>
    <row r="400" spans="1:107" ht="14.4" x14ac:dyDescent="0.3">
      <c r="A400" s="3" t="s">
        <v>1908</v>
      </c>
      <c r="B400" s="9" t="s">
        <v>1797</v>
      </c>
      <c r="C400" s="9" t="s">
        <v>1802</v>
      </c>
      <c r="D400" s="9" t="s">
        <v>1371</v>
      </c>
      <c r="E400" s="9">
        <v>2012</v>
      </c>
      <c r="F400" s="116">
        <v>6</v>
      </c>
      <c r="G400" s="116">
        <v>1</v>
      </c>
      <c r="I400" s="8">
        <v>0</v>
      </c>
      <c r="J400" s="8">
        <v>20</v>
      </c>
      <c r="K400" s="5" t="s">
        <v>1487</v>
      </c>
      <c r="L400" s="5" t="s">
        <v>798</v>
      </c>
      <c r="N400" s="162" t="s">
        <v>1485</v>
      </c>
      <c r="T400" s="12" t="s">
        <v>1490</v>
      </c>
      <c r="W400" s="3">
        <v>33.600999999999999</v>
      </c>
      <c r="AF400" s="3">
        <v>5.63</v>
      </c>
      <c r="AG400" s="11" t="s">
        <v>274</v>
      </c>
      <c r="AK400" s="3">
        <v>4.28</v>
      </c>
      <c r="AQ400" s="3">
        <v>0</v>
      </c>
      <c r="AR400" s="3">
        <v>1.4530000000000001</v>
      </c>
      <c r="AS400" s="6">
        <v>1.4530000000000001</v>
      </c>
      <c r="AV400" s="3">
        <v>0.14000000000000001</v>
      </c>
      <c r="AX400" s="168">
        <v>10.378571428571428</v>
      </c>
      <c r="AY400" s="111"/>
      <c r="BB400" s="171">
        <v>-18.77</v>
      </c>
      <c r="BC400" s="5" t="s">
        <v>1489</v>
      </c>
      <c r="BE400" s="5">
        <v>2020</v>
      </c>
      <c r="BF400" s="3">
        <v>21.7</v>
      </c>
      <c r="BG400" s="3">
        <v>2.1</v>
      </c>
      <c r="BI400" s="3">
        <v>1.0304</v>
      </c>
      <c r="BJ400" s="3">
        <v>2.0999999999999999E-3</v>
      </c>
      <c r="BZ400" s="3">
        <v>1.7023883610000001</v>
      </c>
      <c r="CA400" s="3">
        <v>1.0164991969999999</v>
      </c>
      <c r="CB400" s="5"/>
      <c r="CC400" s="5"/>
      <c r="CE400" s="12" t="s">
        <v>1491</v>
      </c>
      <c r="CO400" s="169">
        <v>55.364699999999999</v>
      </c>
      <c r="CP400" s="169">
        <v>19.413900000000002</v>
      </c>
      <c r="CQ400" s="169">
        <v>1.6747000000000001</v>
      </c>
      <c r="CR400" s="169"/>
      <c r="CS400" s="169">
        <v>0</v>
      </c>
      <c r="CT400" s="169"/>
      <c r="CU400" s="169"/>
      <c r="CV400" s="169">
        <v>0</v>
      </c>
      <c r="CW400" s="169">
        <v>7.6980000000000004</v>
      </c>
      <c r="CX400" s="169">
        <v>1.3025</v>
      </c>
      <c r="CY400" s="169">
        <v>0</v>
      </c>
      <c r="CZ400" s="169">
        <v>6.1471999999999998</v>
      </c>
      <c r="DA400" s="169">
        <v>0</v>
      </c>
      <c r="DB400" s="169">
        <v>0.80030000000000001</v>
      </c>
      <c r="DC400" s="169">
        <v>0</v>
      </c>
    </row>
    <row r="401" spans="1:107" ht="14.4" x14ac:dyDescent="0.3">
      <c r="A401" s="3" t="s">
        <v>1908</v>
      </c>
      <c r="B401" s="9" t="s">
        <v>1797</v>
      </c>
      <c r="C401" s="9" t="s">
        <v>1802</v>
      </c>
      <c r="D401" s="9" t="s">
        <v>1372</v>
      </c>
      <c r="E401" s="9">
        <v>2012</v>
      </c>
      <c r="F401" s="116">
        <v>6</v>
      </c>
      <c r="G401" s="116">
        <v>1</v>
      </c>
      <c r="I401" s="8">
        <v>20</v>
      </c>
      <c r="J401" s="8">
        <v>50</v>
      </c>
      <c r="K401" s="5" t="s">
        <v>1488</v>
      </c>
      <c r="L401" s="5" t="s">
        <v>798</v>
      </c>
      <c r="N401" s="162" t="s">
        <v>1485</v>
      </c>
      <c r="T401" s="12" t="s">
        <v>1490</v>
      </c>
      <c r="W401" s="3">
        <v>30.169</v>
      </c>
      <c r="AF401" s="3">
        <v>5.36</v>
      </c>
      <c r="AG401" s="11" t="s">
        <v>274</v>
      </c>
      <c r="AK401" s="3">
        <v>2.87</v>
      </c>
      <c r="AQ401" s="3">
        <v>0</v>
      </c>
      <c r="AR401" s="3">
        <v>1.4379999999999999</v>
      </c>
      <c r="AS401" s="6">
        <v>1.4379999999999999</v>
      </c>
      <c r="AV401" s="3">
        <v>0.14000000000000001</v>
      </c>
      <c r="AX401" s="168">
        <v>10.27142857142857</v>
      </c>
      <c r="AY401" s="111"/>
      <c r="BB401" s="171">
        <v>-16.670000000000002</v>
      </c>
      <c r="BC401" s="5" t="s">
        <v>1489</v>
      </c>
      <c r="BE401" s="5">
        <v>2020</v>
      </c>
      <c r="BF401" s="3">
        <v>-60.4</v>
      </c>
      <c r="BG401" s="3">
        <v>1.9</v>
      </c>
      <c r="BI401" s="3">
        <v>0.9476</v>
      </c>
      <c r="BJ401" s="3">
        <v>1.9E-3</v>
      </c>
      <c r="BZ401" s="3">
        <v>1.3538251319999999</v>
      </c>
      <c r="CA401" s="3">
        <v>1.225532941</v>
      </c>
      <c r="CB401" s="5"/>
      <c r="CC401" s="5"/>
      <c r="CE401" s="12" t="s">
        <v>1491</v>
      </c>
      <c r="CO401" s="169">
        <v>55.512999999999998</v>
      </c>
      <c r="CP401" s="169">
        <v>17.288699999999999</v>
      </c>
      <c r="CQ401" s="169">
        <v>1.548</v>
      </c>
      <c r="CR401" s="169"/>
      <c r="CS401" s="169">
        <v>0</v>
      </c>
      <c r="CT401" s="169"/>
      <c r="CU401" s="169"/>
      <c r="CV401" s="169">
        <v>0</v>
      </c>
      <c r="CW401" s="169">
        <v>10.7782</v>
      </c>
      <c r="CX401" s="169">
        <v>1.9415</v>
      </c>
      <c r="CY401" s="169">
        <v>0</v>
      </c>
      <c r="CZ401" s="169">
        <v>6.3813000000000004</v>
      </c>
      <c r="DA401" s="169">
        <v>0</v>
      </c>
      <c r="DB401" s="169">
        <v>2.1993999999999998</v>
      </c>
      <c r="DC401" s="169">
        <v>0</v>
      </c>
    </row>
    <row r="402" spans="1:107" ht="14.4" x14ac:dyDescent="0.3">
      <c r="A402" s="3" t="s">
        <v>1908</v>
      </c>
      <c r="B402" s="9" t="s">
        <v>1799</v>
      </c>
      <c r="C402" s="9" t="s">
        <v>1803</v>
      </c>
      <c r="D402" s="9" t="s">
        <v>1373</v>
      </c>
      <c r="E402" s="9">
        <v>2012</v>
      </c>
      <c r="F402" s="116">
        <v>6</v>
      </c>
      <c r="G402" s="116">
        <v>13</v>
      </c>
      <c r="I402" s="8">
        <v>0</v>
      </c>
      <c r="J402" s="8">
        <v>20</v>
      </c>
      <c r="K402" s="5" t="s">
        <v>1487</v>
      </c>
      <c r="L402" s="5" t="s">
        <v>798</v>
      </c>
      <c r="N402" s="162" t="s">
        <v>1485</v>
      </c>
      <c r="T402" s="12" t="s">
        <v>1490</v>
      </c>
      <c r="W402" s="3">
        <v>22.754000000000001</v>
      </c>
      <c r="AF402" s="3">
        <v>6.04</v>
      </c>
      <c r="AG402" s="11" t="s">
        <v>274</v>
      </c>
      <c r="AK402" s="3">
        <v>2.83</v>
      </c>
      <c r="AQ402" s="3">
        <v>0</v>
      </c>
      <c r="AR402" s="3">
        <v>0.40489999999999998</v>
      </c>
      <c r="AS402" s="6">
        <v>0.40500000000000003</v>
      </c>
      <c r="AV402" s="3">
        <v>0.03</v>
      </c>
      <c r="AX402" s="168">
        <v>13.496666666666666</v>
      </c>
      <c r="AY402" s="111"/>
      <c r="BB402" s="171">
        <v>-18.11</v>
      </c>
      <c r="BC402" s="5" t="s">
        <v>1489</v>
      </c>
      <c r="BE402" s="5">
        <v>2020</v>
      </c>
      <c r="BF402" s="3">
        <v>-51.9</v>
      </c>
      <c r="BG402" s="3">
        <v>3</v>
      </c>
      <c r="BI402" s="3">
        <v>0.95609999999999995</v>
      </c>
      <c r="BJ402" s="3">
        <v>3.0000000000000001E-3</v>
      </c>
      <c r="BZ402" s="3">
        <v>0.9051944743</v>
      </c>
      <c r="CA402" s="3">
        <v>0.81893199609999989</v>
      </c>
      <c r="CB402" s="5"/>
      <c r="CC402" s="5"/>
      <c r="CE402" s="12" t="s">
        <v>1491</v>
      </c>
      <c r="CO402" s="169">
        <v>63.947200000000002</v>
      </c>
      <c r="CP402" s="169">
        <v>16.0871</v>
      </c>
      <c r="CQ402" s="169">
        <v>1.0105</v>
      </c>
      <c r="CR402" s="169"/>
      <c r="CS402" s="169">
        <v>0</v>
      </c>
      <c r="CT402" s="169"/>
      <c r="CU402" s="169"/>
      <c r="CV402" s="169">
        <v>0</v>
      </c>
      <c r="CW402" s="169">
        <v>8.1672999999999991</v>
      </c>
      <c r="CX402" s="169">
        <v>1.9211</v>
      </c>
      <c r="CY402" s="169">
        <v>0</v>
      </c>
      <c r="CZ402" s="169">
        <v>3.1509</v>
      </c>
      <c r="DA402" s="169">
        <v>0</v>
      </c>
      <c r="DB402" s="169">
        <v>0</v>
      </c>
      <c r="DC402" s="169">
        <v>0</v>
      </c>
    </row>
    <row r="403" spans="1:107" ht="14.4" x14ac:dyDescent="0.3">
      <c r="A403" s="3" t="s">
        <v>1908</v>
      </c>
      <c r="B403" s="9" t="s">
        <v>1799</v>
      </c>
      <c r="C403" s="9" t="s">
        <v>1803</v>
      </c>
      <c r="D403" s="9" t="s">
        <v>1374</v>
      </c>
      <c r="E403" s="9">
        <v>2012</v>
      </c>
      <c r="F403" s="116">
        <v>6</v>
      </c>
      <c r="G403" s="116">
        <v>13</v>
      </c>
      <c r="I403" s="8">
        <v>20</v>
      </c>
      <c r="J403" s="8">
        <v>50</v>
      </c>
      <c r="K403" s="5" t="s">
        <v>1488</v>
      </c>
      <c r="L403" s="5" t="s">
        <v>798</v>
      </c>
      <c r="N403" s="162" t="s">
        <v>1485</v>
      </c>
      <c r="T403" s="12" t="s">
        <v>1490</v>
      </c>
      <c r="W403" s="3">
        <v>33.070999999999998</v>
      </c>
      <c r="AF403" s="3">
        <v>5.44</v>
      </c>
      <c r="AG403" s="11" t="s">
        <v>274</v>
      </c>
      <c r="AK403" s="3">
        <v>3.45</v>
      </c>
      <c r="AQ403" s="3">
        <v>0</v>
      </c>
      <c r="AR403" s="3">
        <v>0.34939999999999999</v>
      </c>
      <c r="AS403" s="6">
        <v>0.34899999999999998</v>
      </c>
      <c r="AV403" s="3">
        <v>0.03</v>
      </c>
      <c r="AX403" s="168">
        <v>11.646666666666667</v>
      </c>
      <c r="AY403" s="111"/>
      <c r="BB403" s="171">
        <v>-17.36</v>
      </c>
      <c r="BC403" s="5" t="s">
        <v>1489</v>
      </c>
      <c r="BE403" s="5">
        <v>2020</v>
      </c>
      <c r="BF403" s="3">
        <v>-126.1</v>
      </c>
      <c r="BG403" s="3">
        <v>2.9</v>
      </c>
      <c r="BI403" s="3">
        <v>0.88139999999999996</v>
      </c>
      <c r="BJ403" s="3">
        <v>3.0000000000000001E-3</v>
      </c>
      <c r="BZ403" s="3">
        <v>1.1214179069999999</v>
      </c>
      <c r="CA403" s="3">
        <v>1.2059959419999999</v>
      </c>
      <c r="CB403" s="5"/>
      <c r="CC403" s="5"/>
      <c r="CE403" s="12" t="s">
        <v>1491</v>
      </c>
      <c r="CO403" s="169">
        <v>54.336799999999997</v>
      </c>
      <c r="CP403" s="169">
        <v>17.109300000000001</v>
      </c>
      <c r="CQ403" s="169">
        <v>0</v>
      </c>
      <c r="CR403" s="169"/>
      <c r="CS403" s="169">
        <v>0</v>
      </c>
      <c r="CT403" s="169"/>
      <c r="CU403" s="169"/>
      <c r="CV403" s="169">
        <v>0</v>
      </c>
      <c r="CW403" s="169">
        <v>13.6304</v>
      </c>
      <c r="CX403" s="169">
        <v>3.6238999999999999</v>
      </c>
      <c r="CY403" s="169">
        <v>0</v>
      </c>
      <c r="CZ403" s="169">
        <v>4.9591000000000003</v>
      </c>
      <c r="DA403" s="169">
        <v>0</v>
      </c>
      <c r="DB403" s="169">
        <v>0.44550000000000001</v>
      </c>
      <c r="DC403" s="169">
        <v>0</v>
      </c>
    </row>
    <row r="404" spans="1:107" ht="14.4" x14ac:dyDescent="0.3">
      <c r="A404" s="3" t="s">
        <v>1908</v>
      </c>
      <c r="B404" s="9" t="s">
        <v>1800</v>
      </c>
      <c r="C404" s="9" t="s">
        <v>1804</v>
      </c>
      <c r="D404" s="9" t="s">
        <v>1375</v>
      </c>
      <c r="E404" s="9">
        <v>2012</v>
      </c>
      <c r="F404" s="116">
        <v>6</v>
      </c>
      <c r="G404" s="116">
        <v>18</v>
      </c>
      <c r="I404" s="8">
        <v>0</v>
      </c>
      <c r="J404" s="8">
        <v>20</v>
      </c>
      <c r="K404" s="5" t="s">
        <v>1487</v>
      </c>
      <c r="L404" s="5" t="s">
        <v>798</v>
      </c>
      <c r="N404" s="162" t="s">
        <v>1485</v>
      </c>
      <c r="T404" s="12" t="s">
        <v>1490</v>
      </c>
      <c r="W404" s="3">
        <v>18.786000000000001</v>
      </c>
      <c r="AF404" s="3">
        <v>7.78</v>
      </c>
      <c r="AG404" s="11" t="s">
        <v>274</v>
      </c>
      <c r="AK404" s="3">
        <v>6.1</v>
      </c>
      <c r="AQ404" s="3">
        <v>5.0700000000000002E-2</v>
      </c>
      <c r="AR404" s="3">
        <v>0.62490000000000001</v>
      </c>
      <c r="AS404" s="6">
        <v>0.67600000000000005</v>
      </c>
      <c r="AV404" s="3">
        <v>0.05</v>
      </c>
      <c r="AX404" s="168">
        <v>12.497999999999999</v>
      </c>
      <c r="AY404" s="111"/>
      <c r="BB404" s="171">
        <v>-20.45</v>
      </c>
      <c r="BC404" s="5" t="s">
        <v>1489</v>
      </c>
      <c r="BE404" s="5">
        <v>2020</v>
      </c>
      <c r="BF404" s="3">
        <v>43.9</v>
      </c>
      <c r="BG404" s="3">
        <v>2.9</v>
      </c>
      <c r="BI404" s="3">
        <v>1.0528</v>
      </c>
      <c r="BJ404" s="3">
        <v>2.8999999999999998E-3</v>
      </c>
      <c r="BZ404" s="3">
        <v>0.43527678759999999</v>
      </c>
      <c r="CA404" s="3">
        <v>0.75140450550000004</v>
      </c>
      <c r="CB404" s="5"/>
      <c r="CC404" s="5"/>
      <c r="CE404" s="12" t="s">
        <v>1491</v>
      </c>
      <c r="CO404" s="169">
        <v>57.130899999999997</v>
      </c>
      <c r="CP404" s="169">
        <v>27.078399999999998</v>
      </c>
      <c r="CQ404" s="169">
        <v>3.1732</v>
      </c>
      <c r="CR404" s="169"/>
      <c r="CS404" s="169">
        <v>0</v>
      </c>
      <c r="CT404" s="169"/>
      <c r="CU404" s="169"/>
      <c r="CV404" s="169">
        <v>0</v>
      </c>
      <c r="CW404" s="169">
        <v>5.7058</v>
      </c>
      <c r="CX404" s="169">
        <v>0</v>
      </c>
      <c r="CY404" s="169">
        <v>0</v>
      </c>
      <c r="CZ404" s="169">
        <v>2.2765</v>
      </c>
      <c r="DA404" s="169">
        <v>0</v>
      </c>
      <c r="DB404" s="169">
        <v>0.44269999999999998</v>
      </c>
      <c r="DC404" s="169">
        <v>0.40189999999999998</v>
      </c>
    </row>
    <row r="405" spans="1:107" ht="14.4" x14ac:dyDescent="0.3">
      <c r="A405" s="3" t="s">
        <v>1908</v>
      </c>
      <c r="B405" s="9" t="s">
        <v>1800</v>
      </c>
      <c r="C405" s="9" t="s">
        <v>1804</v>
      </c>
      <c r="D405" s="9" t="s">
        <v>1376</v>
      </c>
      <c r="E405" s="9">
        <v>2012</v>
      </c>
      <c r="F405" s="116">
        <v>6</v>
      </c>
      <c r="G405" s="116">
        <v>18</v>
      </c>
      <c r="I405" s="8">
        <v>20</v>
      </c>
      <c r="J405" s="8">
        <v>50</v>
      </c>
      <c r="K405" s="5" t="s">
        <v>1488</v>
      </c>
      <c r="L405" s="5" t="s">
        <v>798</v>
      </c>
      <c r="N405" s="162" t="s">
        <v>1485</v>
      </c>
      <c r="T405" s="12" t="s">
        <v>1490</v>
      </c>
      <c r="W405" s="3">
        <v>22.742999999999999</v>
      </c>
      <c r="AF405" s="3">
        <v>7.97</v>
      </c>
      <c r="AG405" s="11" t="s">
        <v>274</v>
      </c>
      <c r="AK405" s="3">
        <v>4.55</v>
      </c>
      <c r="AQ405" s="3">
        <v>0</v>
      </c>
      <c r="AR405" s="3">
        <v>0.35649999999999998</v>
      </c>
      <c r="AS405" s="6">
        <v>0.35699999999999998</v>
      </c>
      <c r="AV405" s="3">
        <v>0.03</v>
      </c>
      <c r="AX405" s="168">
        <v>11.883333333333333</v>
      </c>
      <c r="AY405" s="111"/>
      <c r="BB405" s="171">
        <v>-19.59</v>
      </c>
      <c r="BC405" s="5" t="s">
        <v>1489</v>
      </c>
      <c r="BE405" s="5">
        <v>2020</v>
      </c>
      <c r="BF405" s="3">
        <v>-93.8</v>
      </c>
      <c r="BG405" s="3">
        <v>3.3</v>
      </c>
      <c r="BI405" s="3">
        <v>0.91390000000000005</v>
      </c>
      <c r="BJ405" s="3">
        <v>3.3E-3</v>
      </c>
      <c r="BZ405" s="3">
        <v>0.41966090610000001</v>
      </c>
      <c r="CA405" s="3">
        <v>0.70285696939999998</v>
      </c>
      <c r="CB405" s="5"/>
      <c r="CC405" s="5"/>
      <c r="CE405" s="12" t="s">
        <v>1491</v>
      </c>
      <c r="CO405" s="169">
        <v>59.178699999999999</v>
      </c>
      <c r="CP405" s="169">
        <v>23.902999999999999</v>
      </c>
      <c r="CQ405" s="169">
        <v>1.9708000000000001</v>
      </c>
      <c r="CR405" s="169"/>
      <c r="CS405" s="169">
        <v>0</v>
      </c>
      <c r="CT405" s="169"/>
      <c r="CU405" s="169"/>
      <c r="CV405" s="169">
        <v>0</v>
      </c>
      <c r="CW405" s="169">
        <v>6.2431999999999999</v>
      </c>
      <c r="CX405" s="169">
        <v>0</v>
      </c>
      <c r="CY405" s="169">
        <v>0</v>
      </c>
      <c r="CZ405" s="169">
        <v>3.2601</v>
      </c>
      <c r="DA405" s="169">
        <v>0</v>
      </c>
      <c r="DB405" s="169">
        <v>1.0401</v>
      </c>
      <c r="DC405" s="169">
        <v>0</v>
      </c>
    </row>
    <row r="406" spans="1:107" ht="14.4" x14ac:dyDescent="0.3">
      <c r="A406" s="3" t="s">
        <v>1908</v>
      </c>
      <c r="B406" s="9" t="s">
        <v>1801</v>
      </c>
      <c r="C406" s="9" t="s">
        <v>1805</v>
      </c>
      <c r="D406" s="9" t="s">
        <v>1377</v>
      </c>
      <c r="E406" s="9">
        <v>2012</v>
      </c>
      <c r="F406" s="116">
        <v>6</v>
      </c>
      <c r="G406" s="116">
        <v>19</v>
      </c>
      <c r="I406" s="8">
        <v>0</v>
      </c>
      <c r="J406" s="8">
        <v>20</v>
      </c>
      <c r="K406" s="5" t="s">
        <v>1487</v>
      </c>
      <c r="L406" s="5" t="s">
        <v>798</v>
      </c>
      <c r="N406" s="162" t="s">
        <v>1485</v>
      </c>
      <c r="T406" s="12" t="s">
        <v>1490</v>
      </c>
      <c r="W406" s="3">
        <v>22.463999999999999</v>
      </c>
      <c r="AF406" s="3">
        <v>6.93</v>
      </c>
      <c r="AG406" s="11" t="s">
        <v>274</v>
      </c>
      <c r="AK406" s="3">
        <v>6.84</v>
      </c>
      <c r="AQ406" s="3">
        <v>0</v>
      </c>
      <c r="AR406" s="3">
        <v>0.75119999999999998</v>
      </c>
      <c r="AS406" s="6">
        <v>0.751</v>
      </c>
      <c r="AV406" s="3">
        <v>0.06</v>
      </c>
      <c r="AX406" s="168">
        <v>12.52</v>
      </c>
      <c r="AY406" s="111"/>
      <c r="BB406" s="171">
        <v>-17.84</v>
      </c>
      <c r="BC406" s="5" t="s">
        <v>1489</v>
      </c>
      <c r="BE406" s="5">
        <v>2020</v>
      </c>
      <c r="BF406" s="3">
        <v>52.1</v>
      </c>
      <c r="BG406" s="3">
        <v>2.1</v>
      </c>
      <c r="BI406" s="3">
        <v>1.0609999999999999</v>
      </c>
      <c r="BJ406" s="3">
        <v>2.0999999999999999E-3</v>
      </c>
      <c r="BZ406" s="3">
        <v>1.297569899</v>
      </c>
      <c r="CA406" s="3">
        <v>0.57324924979999992</v>
      </c>
      <c r="CB406" s="5"/>
      <c r="CC406" s="5"/>
      <c r="CE406" s="12" t="s">
        <v>1491</v>
      </c>
      <c r="CO406" s="169">
        <v>61.211500000000001</v>
      </c>
      <c r="CP406" s="169">
        <v>16.378499999999999</v>
      </c>
      <c r="CQ406" s="169">
        <v>8.3955000000000002</v>
      </c>
      <c r="CR406" s="169"/>
      <c r="CS406" s="169">
        <v>0</v>
      </c>
      <c r="CT406" s="169"/>
      <c r="CU406" s="169"/>
      <c r="CV406" s="169">
        <v>0</v>
      </c>
      <c r="CW406" s="169">
        <v>5.8384999999999998</v>
      </c>
      <c r="CX406" s="169">
        <v>3.1617999999999999</v>
      </c>
      <c r="CY406" s="169">
        <v>0</v>
      </c>
      <c r="CZ406" s="169">
        <v>1.992</v>
      </c>
      <c r="DA406" s="169">
        <v>0</v>
      </c>
      <c r="DB406" s="169">
        <v>0</v>
      </c>
      <c r="DC406" s="169">
        <v>0</v>
      </c>
    </row>
    <row r="407" spans="1:107" ht="14.4" x14ac:dyDescent="0.3">
      <c r="A407" s="3" t="s">
        <v>1908</v>
      </c>
      <c r="B407" s="9" t="s">
        <v>1801</v>
      </c>
      <c r="C407" s="9" t="s">
        <v>1805</v>
      </c>
      <c r="D407" s="9" t="s">
        <v>1378</v>
      </c>
      <c r="E407" s="9">
        <v>2012</v>
      </c>
      <c r="F407" s="116">
        <v>6</v>
      </c>
      <c r="G407" s="116">
        <v>19</v>
      </c>
      <c r="I407" s="8">
        <v>20</v>
      </c>
      <c r="J407" s="8">
        <v>50</v>
      </c>
      <c r="K407" s="5" t="s">
        <v>1488</v>
      </c>
      <c r="L407" s="5" t="s">
        <v>798</v>
      </c>
      <c r="N407" s="162" t="s">
        <v>1485</v>
      </c>
      <c r="T407" s="12" t="s">
        <v>1490</v>
      </c>
      <c r="W407" s="3">
        <v>20.125</v>
      </c>
      <c r="AF407" s="3">
        <v>8.23</v>
      </c>
      <c r="AG407" s="11" t="s">
        <v>274</v>
      </c>
      <c r="AK407" s="3">
        <v>8.66</v>
      </c>
      <c r="AQ407" s="3">
        <v>2.9899999999999999E-2</v>
      </c>
      <c r="AR407" s="3">
        <v>0.27800000000000002</v>
      </c>
      <c r="AS407" s="6">
        <v>0.308</v>
      </c>
      <c r="AV407" s="3">
        <v>0.02</v>
      </c>
      <c r="AX407" s="168">
        <v>13.9</v>
      </c>
      <c r="AY407" s="111"/>
      <c r="BB407" s="171">
        <v>-17</v>
      </c>
      <c r="BC407" s="5" t="s">
        <v>1489</v>
      </c>
      <c r="BE407" s="5">
        <v>2020</v>
      </c>
      <c r="BF407" s="3">
        <v>-109.5</v>
      </c>
      <c r="BG407" s="3">
        <v>3.2</v>
      </c>
      <c r="BI407" s="3">
        <v>0.89810000000000001</v>
      </c>
      <c r="BJ407" s="3">
        <v>3.2000000000000002E-3</v>
      </c>
      <c r="BZ407" s="3">
        <v>0.93770175529999999</v>
      </c>
      <c r="CA407" s="3">
        <v>0.64332817499999995</v>
      </c>
      <c r="CB407" s="5"/>
      <c r="CC407" s="5"/>
      <c r="CE407" s="12" t="s">
        <v>1491</v>
      </c>
      <c r="CO407" s="169">
        <v>59.562100000000001</v>
      </c>
      <c r="CP407" s="169">
        <v>15.978300000000001</v>
      </c>
      <c r="CQ407" s="169">
        <v>6.6368</v>
      </c>
      <c r="CR407" s="169"/>
      <c r="CS407" s="169">
        <v>0</v>
      </c>
      <c r="CT407" s="169"/>
      <c r="CU407" s="169"/>
      <c r="CV407" s="169">
        <v>0</v>
      </c>
      <c r="CW407" s="169">
        <v>6.9225000000000003</v>
      </c>
      <c r="CX407" s="169">
        <v>3.9239000000000002</v>
      </c>
      <c r="CY407" s="169">
        <v>0</v>
      </c>
      <c r="CZ407" s="169">
        <v>3.4053</v>
      </c>
      <c r="DA407" s="169">
        <v>0</v>
      </c>
      <c r="DB407" s="169">
        <v>0</v>
      </c>
      <c r="DC407" s="169">
        <v>0</v>
      </c>
    </row>
    <row r="408" spans="1:107" ht="14.4" x14ac:dyDescent="0.3">
      <c r="A408" s="3" t="s">
        <v>1908</v>
      </c>
      <c r="B408" s="9" t="s">
        <v>1806</v>
      </c>
      <c r="C408" s="9" t="s">
        <v>1809</v>
      </c>
      <c r="D408" s="9" t="s">
        <v>1379</v>
      </c>
      <c r="E408" s="9">
        <v>2012</v>
      </c>
      <c r="F408" s="116">
        <v>9</v>
      </c>
      <c r="G408" s="116">
        <v>20</v>
      </c>
      <c r="I408" s="8">
        <v>0</v>
      </c>
      <c r="J408" s="8">
        <v>20</v>
      </c>
      <c r="K408" s="5" t="s">
        <v>1487</v>
      </c>
      <c r="L408" s="5" t="s">
        <v>798</v>
      </c>
      <c r="N408" s="162" t="s">
        <v>1485</v>
      </c>
      <c r="T408" s="12" t="s">
        <v>1490</v>
      </c>
      <c r="W408" s="3">
        <v>39.816000000000003</v>
      </c>
      <c r="AF408" s="3">
        <v>5.96</v>
      </c>
      <c r="AG408" s="11" t="s">
        <v>274</v>
      </c>
      <c r="AK408" s="3">
        <v>6.57</v>
      </c>
      <c r="AQ408" s="3">
        <v>0</v>
      </c>
      <c r="AR408" s="3">
        <v>1.3029999999999999</v>
      </c>
      <c r="AS408" s="6">
        <v>1.3029999999999999</v>
      </c>
      <c r="AV408" s="3">
        <v>0.08</v>
      </c>
      <c r="AX408" s="168">
        <v>16.287499999999998</v>
      </c>
      <c r="AY408" s="111"/>
      <c r="BB408" s="171">
        <v>-19.87</v>
      </c>
      <c r="BC408" s="5" t="s">
        <v>1489</v>
      </c>
      <c r="BE408" s="5">
        <v>2020</v>
      </c>
      <c r="BF408" s="3">
        <v>42.3</v>
      </c>
      <c r="BG408" s="3">
        <v>2</v>
      </c>
      <c r="BI408" s="3">
        <v>1.0511999999999999</v>
      </c>
      <c r="BJ408" s="3">
        <v>2E-3</v>
      </c>
      <c r="BZ408" s="3">
        <v>2.5238636129999996</v>
      </c>
      <c r="CA408" s="3">
        <v>1.462079318</v>
      </c>
      <c r="CB408" s="5"/>
      <c r="CC408" s="5"/>
      <c r="CE408" s="12" t="s">
        <v>1491</v>
      </c>
      <c r="CO408" s="169">
        <v>66.090800000000002</v>
      </c>
      <c r="CP408" s="169">
        <v>1.7858000000000001</v>
      </c>
      <c r="CQ408" s="169">
        <v>0</v>
      </c>
      <c r="CR408" s="169"/>
      <c r="CS408" s="169">
        <v>0</v>
      </c>
      <c r="CT408" s="169"/>
      <c r="CU408" s="169"/>
      <c r="CV408" s="169">
        <v>0</v>
      </c>
      <c r="CW408" s="169">
        <v>15.1151</v>
      </c>
      <c r="CX408" s="169">
        <v>0</v>
      </c>
      <c r="CY408" s="169">
        <v>0</v>
      </c>
      <c r="CZ408" s="169">
        <v>6.5308999999999999</v>
      </c>
      <c r="DA408" s="169">
        <v>0</v>
      </c>
      <c r="DB408" s="169">
        <v>1.2756000000000001</v>
      </c>
      <c r="DC408" s="169">
        <v>0</v>
      </c>
    </row>
    <row r="409" spans="1:107" ht="14.4" x14ac:dyDescent="0.3">
      <c r="A409" s="3" t="s">
        <v>1908</v>
      </c>
      <c r="B409" s="9" t="s">
        <v>1806</v>
      </c>
      <c r="C409" s="9" t="s">
        <v>1809</v>
      </c>
      <c r="D409" s="9" t="s">
        <v>1380</v>
      </c>
      <c r="E409" s="9">
        <v>2012</v>
      </c>
      <c r="F409" s="116">
        <v>9</v>
      </c>
      <c r="G409" s="116">
        <v>20</v>
      </c>
      <c r="I409" s="8">
        <v>20</v>
      </c>
      <c r="J409" s="8">
        <v>50</v>
      </c>
      <c r="K409" s="5" t="s">
        <v>1488</v>
      </c>
      <c r="L409" s="5" t="s">
        <v>798</v>
      </c>
      <c r="N409" s="162" t="s">
        <v>1485</v>
      </c>
      <c r="T409" s="12" t="s">
        <v>1490</v>
      </c>
      <c r="W409" s="3">
        <v>49.523000000000003</v>
      </c>
      <c r="AF409" s="3">
        <v>6.03</v>
      </c>
      <c r="AG409" s="11" t="s">
        <v>274</v>
      </c>
      <c r="AK409" s="3">
        <v>3.28</v>
      </c>
      <c r="AQ409" s="3">
        <v>0</v>
      </c>
      <c r="AR409" s="3">
        <v>0.58819999999999995</v>
      </c>
      <c r="AS409" s="6">
        <v>0.58799999999999997</v>
      </c>
      <c r="AV409" s="3">
        <v>0.04</v>
      </c>
      <c r="AX409" s="168">
        <v>14.704999999999998</v>
      </c>
      <c r="AY409" s="111"/>
      <c r="BB409" s="171">
        <v>-17.66</v>
      </c>
      <c r="BC409" s="5" t="s">
        <v>1489</v>
      </c>
      <c r="BE409" s="5">
        <v>2020</v>
      </c>
      <c r="BF409" s="3">
        <v>-75.900000000000006</v>
      </c>
      <c r="BG409" s="3">
        <v>2.6</v>
      </c>
      <c r="BI409" s="3">
        <v>0.93189999999999995</v>
      </c>
      <c r="BJ409" s="3">
        <v>2.5999999999999999E-3</v>
      </c>
      <c r="BZ409" s="3">
        <v>3.3400319350000003</v>
      </c>
      <c r="CA409" s="3">
        <v>2.3014811800000001</v>
      </c>
      <c r="CB409" s="5"/>
      <c r="CC409" s="5"/>
      <c r="CE409" s="12" t="s">
        <v>1491</v>
      </c>
      <c r="CO409" s="169">
        <v>59.664299999999997</v>
      </c>
      <c r="CP409" s="169">
        <v>0</v>
      </c>
      <c r="CQ409" s="169">
        <v>0</v>
      </c>
      <c r="CR409" s="169"/>
      <c r="CS409" s="169">
        <v>0</v>
      </c>
      <c r="CT409" s="169"/>
      <c r="CU409" s="169"/>
      <c r="CV409" s="169">
        <v>0</v>
      </c>
      <c r="CW409" s="169">
        <v>17.228400000000001</v>
      </c>
      <c r="CX409" s="169">
        <v>0</v>
      </c>
      <c r="CY409" s="169">
        <v>0</v>
      </c>
      <c r="CZ409" s="169">
        <v>10.265599999999999</v>
      </c>
      <c r="DA409" s="169">
        <v>0</v>
      </c>
      <c r="DB409" s="169">
        <v>0</v>
      </c>
      <c r="DC409" s="169">
        <v>0</v>
      </c>
    </row>
    <row r="410" spans="1:107" ht="14.4" x14ac:dyDescent="0.3">
      <c r="A410" s="3" t="s">
        <v>1908</v>
      </c>
      <c r="B410" s="9" t="s">
        <v>1807</v>
      </c>
      <c r="C410" s="9" t="s">
        <v>1810</v>
      </c>
      <c r="D410" s="9" t="s">
        <v>1381</v>
      </c>
      <c r="E410" s="9">
        <v>2012</v>
      </c>
      <c r="F410" s="116">
        <v>9</v>
      </c>
      <c r="G410" s="116">
        <v>13</v>
      </c>
      <c r="I410" s="8">
        <v>0</v>
      </c>
      <c r="J410" s="8">
        <v>20</v>
      </c>
      <c r="K410" s="5" t="s">
        <v>1487</v>
      </c>
      <c r="L410" s="5" t="s">
        <v>798</v>
      </c>
      <c r="N410" s="162" t="s">
        <v>1485</v>
      </c>
      <c r="T410" s="12" t="s">
        <v>1490</v>
      </c>
      <c r="W410" s="3">
        <v>21.076000000000001</v>
      </c>
      <c r="AF410" s="3">
        <v>6.29</v>
      </c>
      <c r="AG410" s="11" t="s">
        <v>274</v>
      </c>
      <c r="AK410" s="3">
        <v>1.18</v>
      </c>
      <c r="AQ410" s="3">
        <v>0</v>
      </c>
      <c r="AR410" s="3">
        <v>0.4163</v>
      </c>
      <c r="AS410" s="6">
        <v>0.41599999999999998</v>
      </c>
      <c r="AV410" s="3">
        <v>0.03</v>
      </c>
      <c r="AX410" s="168">
        <v>13.876666666666667</v>
      </c>
      <c r="AY410" s="111"/>
      <c r="BB410" s="171">
        <v>-20.84</v>
      </c>
      <c r="BC410" s="5" t="s">
        <v>1489</v>
      </c>
      <c r="BE410" s="5">
        <v>2020</v>
      </c>
      <c r="BF410" s="3">
        <v>12</v>
      </c>
      <c r="BG410" s="3">
        <v>3.3</v>
      </c>
      <c r="BI410" s="3">
        <v>1.0206</v>
      </c>
      <c r="BJ410" s="3">
        <v>3.3E-3</v>
      </c>
      <c r="BZ410" s="3">
        <v>0.68598137670000003</v>
      </c>
      <c r="CA410" s="3">
        <v>1.020179671</v>
      </c>
      <c r="CB410" s="5"/>
      <c r="CC410" s="5"/>
      <c r="CE410" s="12" t="s">
        <v>1491</v>
      </c>
      <c r="CO410" s="169">
        <v>88.530199999999994</v>
      </c>
      <c r="CP410" s="169">
        <v>0</v>
      </c>
      <c r="CQ410" s="169">
        <v>0</v>
      </c>
      <c r="CR410" s="169"/>
      <c r="CS410" s="169">
        <v>0</v>
      </c>
      <c r="CT410" s="169"/>
      <c r="CU410" s="169"/>
      <c r="CV410" s="169">
        <v>0</v>
      </c>
      <c r="CW410" s="169">
        <v>4.8662000000000001</v>
      </c>
      <c r="CX410" s="169">
        <v>0</v>
      </c>
      <c r="CY410" s="169">
        <v>0</v>
      </c>
      <c r="CZ410" s="169">
        <v>2.7496</v>
      </c>
      <c r="DA410" s="169">
        <v>0</v>
      </c>
      <c r="DB410" s="169">
        <v>1.9490000000000001</v>
      </c>
      <c r="DC410" s="169">
        <v>0</v>
      </c>
    </row>
    <row r="411" spans="1:107" ht="14.4" x14ac:dyDescent="0.3">
      <c r="A411" s="3" t="s">
        <v>1908</v>
      </c>
      <c r="B411" s="9" t="s">
        <v>1807</v>
      </c>
      <c r="C411" s="9" t="s">
        <v>1810</v>
      </c>
      <c r="D411" s="9" t="s">
        <v>1382</v>
      </c>
      <c r="E411" s="9">
        <v>2012</v>
      </c>
      <c r="F411" s="116">
        <v>9</v>
      </c>
      <c r="G411" s="116">
        <v>13</v>
      </c>
      <c r="I411" s="8">
        <v>20</v>
      </c>
      <c r="J411" s="8">
        <v>50</v>
      </c>
      <c r="K411" s="5" t="s">
        <v>1488</v>
      </c>
      <c r="L411" s="5" t="s">
        <v>798</v>
      </c>
      <c r="N411" s="162" t="s">
        <v>1485</v>
      </c>
      <c r="T411" s="12" t="s">
        <v>1490</v>
      </c>
      <c r="W411" s="3">
        <v>34.164999999999999</v>
      </c>
      <c r="AF411" s="3">
        <v>6.23</v>
      </c>
      <c r="AG411" s="11" t="s">
        <v>274</v>
      </c>
      <c r="AK411" s="3">
        <v>0.7</v>
      </c>
      <c r="AQ411" s="3">
        <v>0</v>
      </c>
      <c r="AR411" s="3">
        <v>0.2465</v>
      </c>
      <c r="AS411" s="6">
        <v>0.247</v>
      </c>
      <c r="AV411" s="3">
        <v>0.01</v>
      </c>
      <c r="AX411" s="168">
        <v>24.65</v>
      </c>
      <c r="AY411" s="111"/>
      <c r="BB411" s="171"/>
      <c r="BC411" s="5"/>
      <c r="BE411" s="5">
        <v>2020</v>
      </c>
      <c r="BF411" s="3">
        <v>-141.4</v>
      </c>
      <c r="BG411" s="3">
        <v>5</v>
      </c>
      <c r="BI411" s="3">
        <v>0.8659</v>
      </c>
      <c r="BJ411" s="3">
        <v>5.0000000000000001E-3</v>
      </c>
      <c r="BZ411" s="3">
        <v>1.0011872689999999</v>
      </c>
      <c r="CA411" s="3">
        <v>2.7261065810000003</v>
      </c>
      <c r="CB411" s="5"/>
      <c r="CC411" s="5"/>
      <c r="CE411" s="12" t="s">
        <v>1491</v>
      </c>
      <c r="CO411" s="169">
        <v>84.139600000000002</v>
      </c>
      <c r="CP411" s="169">
        <v>0</v>
      </c>
      <c r="CQ411" s="169">
        <v>0</v>
      </c>
      <c r="CR411" s="169"/>
      <c r="CS411" s="169">
        <v>0</v>
      </c>
      <c r="CT411" s="169"/>
      <c r="CU411" s="169"/>
      <c r="CV411" s="169">
        <v>0</v>
      </c>
      <c r="CW411" s="169">
        <v>8.6536000000000008</v>
      </c>
      <c r="CX411" s="169">
        <v>0</v>
      </c>
      <c r="CY411" s="169">
        <v>0</v>
      </c>
      <c r="CZ411" s="169">
        <v>3.4517000000000002</v>
      </c>
      <c r="DA411" s="169">
        <v>0</v>
      </c>
      <c r="DB411" s="169">
        <v>0</v>
      </c>
      <c r="DC411" s="169">
        <v>0</v>
      </c>
    </row>
    <row r="412" spans="1:107" ht="14.4" x14ac:dyDescent="0.3">
      <c r="A412" s="3" t="s">
        <v>1908</v>
      </c>
      <c r="B412" s="9" t="s">
        <v>1808</v>
      </c>
      <c r="C412" s="9" t="s">
        <v>1811</v>
      </c>
      <c r="D412" s="9" t="s">
        <v>1383</v>
      </c>
      <c r="E412" s="9">
        <v>2012</v>
      </c>
      <c r="F412" s="116">
        <v>8</v>
      </c>
      <c r="G412" s="116">
        <v>9</v>
      </c>
      <c r="I412" s="8">
        <v>0</v>
      </c>
      <c r="J412" s="8">
        <v>20</v>
      </c>
      <c r="K412" s="5" t="s">
        <v>1487</v>
      </c>
      <c r="L412" s="5" t="s">
        <v>798</v>
      </c>
      <c r="N412" s="162" t="s">
        <v>1485</v>
      </c>
      <c r="T412" s="12" t="s">
        <v>1490</v>
      </c>
      <c r="W412" s="3">
        <v>21.439</v>
      </c>
      <c r="AF412" s="3">
        <v>5.85</v>
      </c>
      <c r="AG412" s="11" t="s">
        <v>274</v>
      </c>
      <c r="AK412" s="3">
        <v>3.91</v>
      </c>
      <c r="AQ412" s="3">
        <v>0</v>
      </c>
      <c r="AR412" s="3">
        <v>0.72470000000000001</v>
      </c>
      <c r="AS412" s="6">
        <v>0.72499999999999998</v>
      </c>
      <c r="AV412" s="3">
        <v>0.04</v>
      </c>
      <c r="AX412" s="168">
        <v>18.1175</v>
      </c>
      <c r="AY412" s="111"/>
      <c r="BB412" s="171">
        <v>-18.329999999999998</v>
      </c>
      <c r="BC412" s="5" t="s">
        <v>1489</v>
      </c>
      <c r="BE412" s="5">
        <v>2020</v>
      </c>
      <c r="BF412" s="3">
        <v>16.399999999999999</v>
      </c>
      <c r="BG412" s="3">
        <v>2.5</v>
      </c>
      <c r="BI412" s="3">
        <v>1.0250999999999999</v>
      </c>
      <c r="BJ412" s="3">
        <v>2.5000000000000001E-3</v>
      </c>
      <c r="BZ412" s="3">
        <v>0.34483713999999999</v>
      </c>
      <c r="CA412" s="3">
        <v>0.65935230780000009</v>
      </c>
      <c r="CB412" s="5"/>
      <c r="CC412" s="5"/>
      <c r="CE412" s="12" t="s">
        <v>1491</v>
      </c>
      <c r="CO412" s="169">
        <v>93.841899999999995</v>
      </c>
      <c r="CP412" s="169">
        <v>0</v>
      </c>
      <c r="CQ412" s="169">
        <v>0</v>
      </c>
      <c r="CR412" s="169"/>
      <c r="CS412" s="169">
        <v>0</v>
      </c>
      <c r="CT412" s="169"/>
      <c r="CU412" s="169"/>
      <c r="CV412" s="169">
        <v>0</v>
      </c>
      <c r="CW412" s="169">
        <v>3.4771000000000001</v>
      </c>
      <c r="CX412" s="169">
        <v>0</v>
      </c>
      <c r="CY412" s="169">
        <v>0</v>
      </c>
      <c r="CZ412" s="169">
        <v>0</v>
      </c>
      <c r="DA412" s="169">
        <v>0</v>
      </c>
      <c r="DB412" s="169">
        <v>1.1761999999999999</v>
      </c>
      <c r="DC412" s="169">
        <v>0</v>
      </c>
    </row>
    <row r="413" spans="1:107" ht="14.4" x14ac:dyDescent="0.3">
      <c r="A413" s="3" t="s">
        <v>1908</v>
      </c>
      <c r="B413" s="9" t="s">
        <v>1808</v>
      </c>
      <c r="C413" s="9" t="s">
        <v>1811</v>
      </c>
      <c r="D413" s="9" t="s">
        <v>1384</v>
      </c>
      <c r="E413" s="9">
        <v>2012</v>
      </c>
      <c r="F413" s="116">
        <v>8</v>
      </c>
      <c r="G413" s="116">
        <v>9</v>
      </c>
      <c r="I413" s="8">
        <v>20</v>
      </c>
      <c r="J413" s="8">
        <v>50</v>
      </c>
      <c r="K413" s="5" t="s">
        <v>1488</v>
      </c>
      <c r="L413" s="5" t="s">
        <v>798</v>
      </c>
      <c r="N413" s="162" t="s">
        <v>1485</v>
      </c>
      <c r="T413" s="12" t="s">
        <v>1490</v>
      </c>
      <c r="W413" s="3">
        <v>23.425999999999998</v>
      </c>
      <c r="AF413" s="3">
        <v>6.23</v>
      </c>
      <c r="AG413" s="11" t="s">
        <v>274</v>
      </c>
      <c r="AK413" s="3">
        <v>3.09</v>
      </c>
      <c r="AQ413" s="3">
        <v>0</v>
      </c>
      <c r="AR413" s="3">
        <v>0.27810000000000001</v>
      </c>
      <c r="AS413" s="6">
        <v>0.27800000000000002</v>
      </c>
      <c r="AV413" s="3">
        <v>0.01</v>
      </c>
      <c r="AX413" s="168">
        <v>27.810000000000002</v>
      </c>
      <c r="AY413" s="111"/>
      <c r="BB413" s="171"/>
      <c r="BC413" s="5"/>
      <c r="BE413" s="5">
        <v>2020</v>
      </c>
      <c r="BF413" s="3">
        <v>-76.400000000000006</v>
      </c>
      <c r="BG413" s="3">
        <v>5</v>
      </c>
      <c r="BI413" s="3">
        <v>0.93149999999999999</v>
      </c>
      <c r="BJ413" s="3">
        <v>5.0000000000000001E-3</v>
      </c>
      <c r="BZ413" s="3">
        <v>0.53388481970000001</v>
      </c>
      <c r="CA413" s="3">
        <v>1.9534646210000002</v>
      </c>
      <c r="CB413" s="5"/>
      <c r="CC413" s="5"/>
      <c r="CE413" s="12" t="s">
        <v>1491</v>
      </c>
      <c r="CO413" s="169">
        <v>91.622</v>
      </c>
      <c r="CP413" s="169">
        <v>0</v>
      </c>
      <c r="CQ413" s="169">
        <v>0</v>
      </c>
      <c r="CR413" s="169"/>
      <c r="CS413" s="169">
        <v>0</v>
      </c>
      <c r="CT413" s="169"/>
      <c r="CU413" s="169"/>
      <c r="CV413" s="169">
        <v>0</v>
      </c>
      <c r="CW413" s="169">
        <v>5.1048</v>
      </c>
      <c r="CX413" s="169">
        <v>0</v>
      </c>
      <c r="CY413" s="169">
        <v>0</v>
      </c>
      <c r="CZ413" s="169">
        <v>0</v>
      </c>
      <c r="DA413" s="169">
        <v>0</v>
      </c>
      <c r="DB413" s="169">
        <v>0</v>
      </c>
      <c r="DC413" s="169">
        <v>0</v>
      </c>
    </row>
    <row r="414" spans="1:107" ht="14.4" x14ac:dyDescent="0.3">
      <c r="A414" s="3" t="s">
        <v>1908</v>
      </c>
      <c r="B414" s="9" t="s">
        <v>1812</v>
      </c>
      <c r="C414" s="9" t="s">
        <v>1816</v>
      </c>
      <c r="D414" s="9" t="s">
        <v>1385</v>
      </c>
      <c r="E414" s="9">
        <v>2012</v>
      </c>
      <c r="F414" s="116">
        <v>6</v>
      </c>
      <c r="G414" s="116">
        <v>27</v>
      </c>
      <c r="I414" s="8">
        <v>0</v>
      </c>
      <c r="J414" s="8">
        <v>20</v>
      </c>
      <c r="K414" s="5" t="s">
        <v>1487</v>
      </c>
      <c r="L414" s="5" t="s">
        <v>798</v>
      </c>
      <c r="N414" s="162" t="s">
        <v>1485</v>
      </c>
      <c r="T414" s="12" t="s">
        <v>1490</v>
      </c>
      <c r="W414" s="3">
        <v>33.142499999999998</v>
      </c>
      <c r="AF414" s="3">
        <v>4.74</v>
      </c>
      <c r="AG414" s="11" t="s">
        <v>274</v>
      </c>
      <c r="AK414" s="3">
        <v>0.32</v>
      </c>
      <c r="AQ414" s="3">
        <v>0</v>
      </c>
      <c r="AR414" s="3">
        <v>1.891</v>
      </c>
      <c r="AS414" s="6">
        <v>1.891</v>
      </c>
      <c r="AV414" s="3">
        <v>0.1</v>
      </c>
      <c r="AX414" s="168">
        <v>18.91</v>
      </c>
      <c r="AY414" s="111"/>
      <c r="BB414" s="171">
        <v>-19.899999999999999</v>
      </c>
      <c r="BC414" s="5" t="s">
        <v>1489</v>
      </c>
      <c r="BE414" s="5">
        <v>2020</v>
      </c>
      <c r="BF414" s="3">
        <v>94.9</v>
      </c>
      <c r="BG414" s="3">
        <v>2</v>
      </c>
      <c r="BI414" s="3">
        <v>1.1042000000000001</v>
      </c>
      <c r="BJ414" s="3">
        <v>2E-3</v>
      </c>
      <c r="BZ414" s="3">
        <v>1.1637779619999999</v>
      </c>
      <c r="CA414" s="3">
        <v>1.8144101639999999</v>
      </c>
      <c r="CB414" s="5"/>
      <c r="CC414" s="5"/>
      <c r="CE414" s="12" t="s">
        <v>1491</v>
      </c>
      <c r="CO414" s="169">
        <v>82.090500000000006</v>
      </c>
      <c r="CP414" s="169">
        <v>0</v>
      </c>
      <c r="CQ414" s="169">
        <v>0</v>
      </c>
      <c r="CR414" s="169"/>
      <c r="CS414" s="169">
        <v>0</v>
      </c>
      <c r="CT414" s="169"/>
      <c r="CU414" s="169"/>
      <c r="CV414" s="169">
        <v>6.2035999999999998</v>
      </c>
      <c r="CW414" s="169">
        <v>7.8643000000000001</v>
      </c>
      <c r="CX414" s="169">
        <v>0</v>
      </c>
      <c r="CY414" s="169">
        <v>0.3866</v>
      </c>
      <c r="CZ414" s="169">
        <v>3.0199999999999996</v>
      </c>
      <c r="DA414" s="169">
        <v>0</v>
      </c>
      <c r="DB414" s="169">
        <v>0</v>
      </c>
      <c r="DC414" s="169">
        <v>0</v>
      </c>
    </row>
    <row r="415" spans="1:107" ht="14.4" x14ac:dyDescent="0.3">
      <c r="A415" s="3" t="s">
        <v>1908</v>
      </c>
      <c r="B415" s="9" t="s">
        <v>1812</v>
      </c>
      <c r="C415" s="9" t="s">
        <v>1816</v>
      </c>
      <c r="D415" s="9" t="s">
        <v>1386</v>
      </c>
      <c r="E415" s="9">
        <v>2012</v>
      </c>
      <c r="F415" s="116">
        <v>6</v>
      </c>
      <c r="G415" s="116">
        <v>27</v>
      </c>
      <c r="I415" s="8">
        <v>20</v>
      </c>
      <c r="J415" s="8">
        <v>50</v>
      </c>
      <c r="K415" s="5" t="s">
        <v>1488</v>
      </c>
      <c r="L415" s="5" t="s">
        <v>798</v>
      </c>
      <c r="N415" s="162" t="s">
        <v>1485</v>
      </c>
      <c r="T415" s="12" t="s">
        <v>1490</v>
      </c>
      <c r="W415" s="3">
        <v>37.436999999999998</v>
      </c>
      <c r="AF415" s="3">
        <v>4.63</v>
      </c>
      <c r="AG415" s="11" t="s">
        <v>274</v>
      </c>
      <c r="AK415" s="3">
        <v>0.06</v>
      </c>
      <c r="AQ415" s="3">
        <v>0</v>
      </c>
      <c r="AR415" s="3">
        <v>0.86919999999999997</v>
      </c>
      <c r="AS415" s="6">
        <v>0.86899999999999999</v>
      </c>
      <c r="AV415" s="3">
        <v>0.05</v>
      </c>
      <c r="AX415" s="168">
        <v>17.383999999999997</v>
      </c>
      <c r="AY415" s="111"/>
      <c r="BB415" s="171">
        <v>-16.489999999999998</v>
      </c>
      <c r="BC415" s="5" t="s">
        <v>1489</v>
      </c>
      <c r="BE415" s="5">
        <v>2020</v>
      </c>
      <c r="BF415" s="3">
        <v>-12.3</v>
      </c>
      <c r="BG415" s="3">
        <v>1.8</v>
      </c>
      <c r="BI415" s="3">
        <v>0.99609999999999999</v>
      </c>
      <c r="BJ415" s="3">
        <v>1.8E-3</v>
      </c>
      <c r="BZ415" s="3">
        <v>1.3001960100000001</v>
      </c>
      <c r="CA415" s="3">
        <v>2.3395934669999998</v>
      </c>
      <c r="CB415" s="5"/>
      <c r="CC415" s="5"/>
      <c r="CE415" s="12" t="s">
        <v>1491</v>
      </c>
      <c r="CO415" s="169">
        <v>85.749300000000005</v>
      </c>
      <c r="CP415" s="169">
        <v>0</v>
      </c>
      <c r="CQ415" s="169">
        <v>0</v>
      </c>
      <c r="CR415" s="169"/>
      <c r="CS415" s="169">
        <v>0</v>
      </c>
      <c r="CT415" s="169"/>
      <c r="CU415" s="169"/>
      <c r="CV415" s="169">
        <v>0</v>
      </c>
      <c r="CW415" s="169">
        <v>9.7464999999999993</v>
      </c>
      <c r="CX415" s="169">
        <v>0</v>
      </c>
      <c r="CY415" s="169">
        <v>0.37059999999999998</v>
      </c>
      <c r="CZ415" s="169">
        <v>2.5156999999999998</v>
      </c>
      <c r="DA415" s="169">
        <v>0</v>
      </c>
      <c r="DB415" s="169">
        <v>0</v>
      </c>
      <c r="DC415" s="169">
        <v>0</v>
      </c>
    </row>
    <row r="416" spans="1:107" ht="14.4" x14ac:dyDescent="0.3">
      <c r="A416" s="3" t="s">
        <v>1908</v>
      </c>
      <c r="B416" s="9" t="s">
        <v>1813</v>
      </c>
      <c r="C416" s="9" t="s">
        <v>1817</v>
      </c>
      <c r="D416" s="9" t="s">
        <v>1387</v>
      </c>
      <c r="E416" s="9">
        <v>2012</v>
      </c>
      <c r="F416" s="116">
        <v>7</v>
      </c>
      <c r="G416" s="116">
        <v>3</v>
      </c>
      <c r="I416" s="8">
        <v>0</v>
      </c>
      <c r="J416" s="8">
        <v>20</v>
      </c>
      <c r="K416" s="5" t="s">
        <v>1487</v>
      </c>
      <c r="L416" s="5" t="s">
        <v>798</v>
      </c>
      <c r="N416" s="162" t="s">
        <v>1485</v>
      </c>
      <c r="T416" s="12" t="s">
        <v>1490</v>
      </c>
      <c r="W416" s="3">
        <v>34.200000000000003</v>
      </c>
      <c r="AF416" s="3">
        <v>4.62</v>
      </c>
      <c r="AG416" s="11" t="s">
        <v>274</v>
      </c>
      <c r="AK416" s="3">
        <v>0.13</v>
      </c>
      <c r="AQ416" s="3">
        <v>0</v>
      </c>
      <c r="AR416" s="3">
        <v>1.417</v>
      </c>
      <c r="AS416" s="6">
        <v>1.417</v>
      </c>
      <c r="AV416" s="3">
        <v>0.08</v>
      </c>
      <c r="AX416" s="168">
        <v>17.712499999999999</v>
      </c>
      <c r="AY416" s="111"/>
      <c r="BB416" s="171">
        <v>-19.829999999999998</v>
      </c>
      <c r="BC416" s="5" t="s">
        <v>1489</v>
      </c>
      <c r="BE416" s="5">
        <v>2020</v>
      </c>
      <c r="BF416" s="3">
        <v>76.400000000000006</v>
      </c>
      <c r="BG416" s="3">
        <v>2</v>
      </c>
      <c r="BI416" s="3">
        <v>1.0854999999999999</v>
      </c>
      <c r="BJ416" s="3">
        <v>2E-3</v>
      </c>
      <c r="BZ416" s="3">
        <v>1.1902650720000001</v>
      </c>
      <c r="CA416" s="3">
        <v>1.4661731950000001</v>
      </c>
      <c r="CB416" s="5"/>
      <c r="CC416" s="5"/>
      <c r="CE416" s="12" t="s">
        <v>1491</v>
      </c>
      <c r="CO416" s="169">
        <v>88.448999999999998</v>
      </c>
      <c r="CP416" s="169">
        <v>0</v>
      </c>
      <c r="CQ416" s="169">
        <v>0</v>
      </c>
      <c r="CR416" s="169"/>
      <c r="CS416" s="169">
        <v>0</v>
      </c>
      <c r="CT416" s="169"/>
      <c r="CU416" s="169"/>
      <c r="CV416" s="169">
        <v>0</v>
      </c>
      <c r="CW416" s="169">
        <v>7.1184000000000003</v>
      </c>
      <c r="CX416" s="169">
        <v>0</v>
      </c>
      <c r="CY416" s="169">
        <v>0</v>
      </c>
      <c r="CZ416" s="169">
        <v>0.81130000000000002</v>
      </c>
      <c r="DA416" s="169">
        <v>0</v>
      </c>
      <c r="DB416" s="169">
        <v>1.4511000000000001</v>
      </c>
      <c r="DC416" s="169">
        <v>0</v>
      </c>
    </row>
    <row r="417" spans="1:107" ht="14.4" x14ac:dyDescent="0.3">
      <c r="A417" s="3" t="s">
        <v>1908</v>
      </c>
      <c r="B417" s="9" t="s">
        <v>1813</v>
      </c>
      <c r="C417" s="9" t="s">
        <v>1817</v>
      </c>
      <c r="D417" s="9" t="s">
        <v>1388</v>
      </c>
      <c r="E417" s="9">
        <v>2012</v>
      </c>
      <c r="F417" s="116">
        <v>7</v>
      </c>
      <c r="G417" s="116">
        <v>3</v>
      </c>
      <c r="I417" s="8">
        <v>20</v>
      </c>
      <c r="J417" s="8">
        <v>50</v>
      </c>
      <c r="K417" s="5" t="s">
        <v>1488</v>
      </c>
      <c r="L417" s="5" t="s">
        <v>798</v>
      </c>
      <c r="N417" s="162" t="s">
        <v>1485</v>
      </c>
      <c r="T417" s="12" t="s">
        <v>1490</v>
      </c>
      <c r="W417" s="3">
        <v>38.140999999999998</v>
      </c>
      <c r="AF417" s="3">
        <v>4.57</v>
      </c>
      <c r="AG417" s="11" t="s">
        <v>274</v>
      </c>
      <c r="AK417" s="3">
        <v>0.06</v>
      </c>
      <c r="AQ417" s="3">
        <v>0</v>
      </c>
      <c r="AR417" s="3">
        <v>0.78129999999999999</v>
      </c>
      <c r="AS417" s="6">
        <v>0.78100000000000003</v>
      </c>
      <c r="AV417" s="3">
        <v>0.04</v>
      </c>
      <c r="AX417" s="168">
        <v>19.532499999999999</v>
      </c>
      <c r="AY417" s="111"/>
      <c r="BB417" s="171">
        <v>-18.11</v>
      </c>
      <c r="BC417" s="5" t="s">
        <v>1489</v>
      </c>
      <c r="BE417" s="5">
        <v>2020</v>
      </c>
      <c r="BF417" s="3">
        <v>-5.2</v>
      </c>
      <c r="BG417" s="3">
        <v>1.8</v>
      </c>
      <c r="BI417" s="3">
        <v>1.0032000000000001</v>
      </c>
      <c r="BJ417" s="3">
        <v>1.8E-3</v>
      </c>
      <c r="BZ417" s="3">
        <v>1.098329205</v>
      </c>
      <c r="CA417" s="3">
        <v>1.499064545</v>
      </c>
      <c r="CB417" s="5"/>
      <c r="CC417" s="5"/>
      <c r="CE417" s="12" t="s">
        <v>1491</v>
      </c>
      <c r="CO417" s="169">
        <v>82.506299999999996</v>
      </c>
      <c r="CP417" s="169">
        <v>0</v>
      </c>
      <c r="CQ417" s="169">
        <v>0</v>
      </c>
      <c r="CR417" s="169"/>
      <c r="CS417" s="169">
        <v>0</v>
      </c>
      <c r="CT417" s="169"/>
      <c r="CU417" s="169"/>
      <c r="CV417" s="169">
        <v>0</v>
      </c>
      <c r="CW417" s="169">
        <v>9.7292000000000005</v>
      </c>
      <c r="CX417" s="169">
        <v>0</v>
      </c>
      <c r="CY417" s="169">
        <v>0</v>
      </c>
      <c r="CZ417" s="169">
        <v>4.1573000000000002</v>
      </c>
      <c r="DA417" s="169">
        <v>0</v>
      </c>
      <c r="DB417" s="169">
        <v>0.89500000000000002</v>
      </c>
      <c r="DC417" s="169">
        <v>0</v>
      </c>
    </row>
    <row r="418" spans="1:107" ht="14.4" x14ac:dyDescent="0.3">
      <c r="A418" s="3" t="s">
        <v>1908</v>
      </c>
      <c r="B418" s="9" t="s">
        <v>1814</v>
      </c>
      <c r="C418" s="9" t="s">
        <v>1818</v>
      </c>
      <c r="D418" s="9" t="s">
        <v>1389</v>
      </c>
      <c r="E418" s="9">
        <v>2012</v>
      </c>
      <c r="F418" s="116">
        <v>3</v>
      </c>
      <c r="G418" s="116">
        <v>7</v>
      </c>
      <c r="I418" s="8">
        <v>0</v>
      </c>
      <c r="J418" s="8">
        <v>20</v>
      </c>
      <c r="K418" s="5" t="s">
        <v>1487</v>
      </c>
      <c r="L418" s="5" t="s">
        <v>798</v>
      </c>
      <c r="N418" s="162" t="s">
        <v>1485</v>
      </c>
      <c r="T418" s="12" t="s">
        <v>1490</v>
      </c>
      <c r="W418" s="3">
        <v>62.667999999999999</v>
      </c>
      <c r="AF418" s="3">
        <v>5.26</v>
      </c>
      <c r="AG418" s="11" t="s">
        <v>274</v>
      </c>
      <c r="AK418" s="3">
        <v>1.79</v>
      </c>
      <c r="AQ418" s="3">
        <v>0</v>
      </c>
      <c r="AR418" s="3">
        <v>2.0369999999999999</v>
      </c>
      <c r="AS418" s="6">
        <v>2.0369999999999999</v>
      </c>
      <c r="AV418" s="3">
        <v>0.11</v>
      </c>
      <c r="AX418" s="168">
        <v>18.518181818181816</v>
      </c>
      <c r="AY418" s="111"/>
      <c r="BB418" s="171">
        <v>-13.73</v>
      </c>
      <c r="BC418" s="5" t="s">
        <v>1489</v>
      </c>
      <c r="BE418" s="5">
        <v>2020</v>
      </c>
      <c r="BF418" s="3">
        <v>53.7</v>
      </c>
      <c r="BG418" s="3">
        <v>1.9</v>
      </c>
      <c r="BI418" s="3">
        <v>1.0626</v>
      </c>
      <c r="BJ418" s="3">
        <v>1.9E-3</v>
      </c>
      <c r="BZ418" s="3">
        <v>2.0691993319999997</v>
      </c>
      <c r="CA418" s="3">
        <v>5.4938950519999992</v>
      </c>
      <c r="CB418" s="5"/>
      <c r="CC418" s="5"/>
      <c r="CE418" s="12" t="s">
        <v>1491</v>
      </c>
      <c r="CO418" s="169">
        <v>66.440200000000004</v>
      </c>
      <c r="CP418" s="169">
        <v>0</v>
      </c>
      <c r="CQ418" s="169">
        <v>0</v>
      </c>
      <c r="CR418" s="169"/>
      <c r="CS418" s="169">
        <v>0</v>
      </c>
      <c r="CT418" s="169"/>
      <c r="CU418" s="169"/>
      <c r="CV418" s="169">
        <v>0</v>
      </c>
      <c r="CW418" s="169">
        <v>12.9442</v>
      </c>
      <c r="CX418" s="169">
        <v>0</v>
      </c>
      <c r="CY418" s="169">
        <v>6.4020000000000001</v>
      </c>
      <c r="CZ418" s="169">
        <v>4.5923999999999996</v>
      </c>
      <c r="DA418" s="169">
        <v>0</v>
      </c>
      <c r="DB418" s="169">
        <v>2.0299999999999998</v>
      </c>
      <c r="DC418" s="169">
        <v>0</v>
      </c>
    </row>
    <row r="419" spans="1:107" ht="14.4" x14ac:dyDescent="0.3">
      <c r="A419" s="3" t="s">
        <v>1908</v>
      </c>
      <c r="B419" s="9" t="s">
        <v>1814</v>
      </c>
      <c r="C419" s="9" t="s">
        <v>1818</v>
      </c>
      <c r="D419" s="9" t="s">
        <v>1390</v>
      </c>
      <c r="E419" s="9">
        <v>2012</v>
      </c>
      <c r="F419" s="116">
        <v>3</v>
      </c>
      <c r="G419" s="116">
        <v>7</v>
      </c>
      <c r="I419" s="8">
        <v>20</v>
      </c>
      <c r="J419" s="8">
        <v>50</v>
      </c>
      <c r="K419" s="5" t="s">
        <v>1488</v>
      </c>
      <c r="L419" s="5" t="s">
        <v>798</v>
      </c>
      <c r="N419" s="162" t="s">
        <v>1485</v>
      </c>
      <c r="T419" s="12" t="s">
        <v>1490</v>
      </c>
      <c r="W419" s="3">
        <v>69.108999999999995</v>
      </c>
      <c r="AF419" s="3">
        <v>4.6900000000000004</v>
      </c>
      <c r="AG419" s="11" t="s">
        <v>274</v>
      </c>
      <c r="AK419" s="3">
        <v>0.2</v>
      </c>
      <c r="AQ419" s="3">
        <v>0</v>
      </c>
      <c r="AR419" s="3">
        <v>1.329</v>
      </c>
      <c r="AS419" s="6">
        <v>1.329</v>
      </c>
      <c r="AV419" s="3">
        <v>0.08</v>
      </c>
      <c r="AX419" s="168">
        <v>16.612500000000001</v>
      </c>
      <c r="AY419" s="111"/>
      <c r="BB419" s="171">
        <v>-12.77</v>
      </c>
      <c r="BC419" s="5" t="s">
        <v>1489</v>
      </c>
      <c r="BE419" s="5">
        <v>2020</v>
      </c>
      <c r="BF419" s="3">
        <v>-11.6</v>
      </c>
      <c r="BG419" s="3">
        <v>2</v>
      </c>
      <c r="BI419" s="3">
        <v>0.99680000000000002</v>
      </c>
      <c r="BJ419" s="3">
        <v>2E-3</v>
      </c>
      <c r="BZ419" s="3">
        <v>1.9513591240000001</v>
      </c>
      <c r="CA419" s="3">
        <v>4.4810476440000002</v>
      </c>
      <c r="CB419" s="5"/>
      <c r="CC419" s="5"/>
      <c r="CE419" s="12" t="s">
        <v>1491</v>
      </c>
      <c r="CO419" s="169">
        <v>61.0229</v>
      </c>
      <c r="CP419" s="169">
        <v>0</v>
      </c>
      <c r="CQ419" s="169">
        <v>0</v>
      </c>
      <c r="CR419" s="169"/>
      <c r="CS419" s="169">
        <v>0</v>
      </c>
      <c r="CT419" s="169"/>
      <c r="CU419" s="169"/>
      <c r="CV419" s="169">
        <v>0</v>
      </c>
      <c r="CW419" s="169">
        <v>14.41</v>
      </c>
      <c r="CX419" s="169">
        <v>0</v>
      </c>
      <c r="CY419" s="169">
        <v>7.0887000000000002</v>
      </c>
      <c r="CZ419" s="169">
        <v>5.6419999999999995</v>
      </c>
      <c r="DA419" s="169">
        <v>0</v>
      </c>
      <c r="DB419" s="169">
        <v>0</v>
      </c>
      <c r="DC419" s="169">
        <v>0</v>
      </c>
    </row>
    <row r="420" spans="1:107" ht="14.4" x14ac:dyDescent="0.3">
      <c r="A420" s="3" t="s">
        <v>1908</v>
      </c>
      <c r="B420" s="9" t="s">
        <v>1815</v>
      </c>
      <c r="C420" s="9" t="s">
        <v>1819</v>
      </c>
      <c r="D420" s="9" t="s">
        <v>1391</v>
      </c>
      <c r="E420" s="9">
        <v>2012</v>
      </c>
      <c r="F420" s="116">
        <v>6</v>
      </c>
      <c r="G420" s="116">
        <v>29</v>
      </c>
      <c r="I420" s="8">
        <v>0</v>
      </c>
      <c r="J420" s="8">
        <v>20</v>
      </c>
      <c r="K420" s="5" t="s">
        <v>1487</v>
      </c>
      <c r="L420" s="5" t="s">
        <v>798</v>
      </c>
      <c r="N420" s="162" t="s">
        <v>1485</v>
      </c>
      <c r="T420" s="12" t="s">
        <v>1490</v>
      </c>
      <c r="W420" s="3">
        <v>37.724499999999999</v>
      </c>
      <c r="AF420" s="3">
        <v>4.68</v>
      </c>
      <c r="AG420" s="11" t="s">
        <v>274</v>
      </c>
      <c r="AK420" s="3">
        <v>0.13</v>
      </c>
      <c r="AQ420" s="3">
        <v>0</v>
      </c>
      <c r="AR420" s="3">
        <v>1.284</v>
      </c>
      <c r="AS420" s="6">
        <v>1.284</v>
      </c>
      <c r="AV420" s="3">
        <v>0.08</v>
      </c>
      <c r="AX420" s="168">
        <v>16.05</v>
      </c>
      <c r="AY420" s="111"/>
      <c r="BB420" s="171">
        <v>-18.940000000000001</v>
      </c>
      <c r="BC420" s="5" t="s">
        <v>1489</v>
      </c>
      <c r="BE420" s="5">
        <v>2020</v>
      </c>
      <c r="BF420" s="3">
        <v>60.3</v>
      </c>
      <c r="BG420" s="3">
        <v>1.8</v>
      </c>
      <c r="BI420" s="3">
        <v>1.0692999999999999</v>
      </c>
      <c r="BJ420" s="3">
        <v>1.8E-3</v>
      </c>
      <c r="BZ420" s="3">
        <v>1.0093374900000001</v>
      </c>
      <c r="CA420" s="3">
        <v>1.886660512</v>
      </c>
      <c r="CB420" s="5"/>
      <c r="CC420" s="5"/>
      <c r="CE420" s="12" t="s">
        <v>1491</v>
      </c>
      <c r="CO420" s="169">
        <v>83.633600000000001</v>
      </c>
      <c r="CP420" s="169">
        <v>0</v>
      </c>
      <c r="CQ420" s="169">
        <v>0</v>
      </c>
      <c r="CR420" s="169"/>
      <c r="CS420" s="169">
        <v>0</v>
      </c>
      <c r="CT420" s="169"/>
      <c r="CU420" s="169"/>
      <c r="CV420" s="169">
        <v>0</v>
      </c>
      <c r="CW420" s="169">
        <v>7.3598999999999997</v>
      </c>
      <c r="CX420" s="169">
        <v>0</v>
      </c>
      <c r="CY420" s="169">
        <v>0.76919999999999999</v>
      </c>
      <c r="CZ420" s="169">
        <v>2.3395999999999999</v>
      </c>
      <c r="DA420" s="169">
        <v>0</v>
      </c>
      <c r="DB420" s="169">
        <v>3.2061999999999999</v>
      </c>
      <c r="DC420" s="169">
        <v>0</v>
      </c>
    </row>
    <row r="421" spans="1:107" ht="14.4" x14ac:dyDescent="0.3">
      <c r="A421" s="3" t="s">
        <v>1908</v>
      </c>
      <c r="B421" s="9" t="s">
        <v>1815</v>
      </c>
      <c r="C421" s="9" t="s">
        <v>1819</v>
      </c>
      <c r="D421" s="9" t="s">
        <v>1392</v>
      </c>
      <c r="E421" s="9">
        <v>2012</v>
      </c>
      <c r="F421" s="116">
        <v>6</v>
      </c>
      <c r="G421" s="116">
        <v>29</v>
      </c>
      <c r="I421" s="8">
        <v>20</v>
      </c>
      <c r="J421" s="8">
        <v>50</v>
      </c>
      <c r="K421" s="5" t="s">
        <v>1488</v>
      </c>
      <c r="L421" s="5" t="s">
        <v>798</v>
      </c>
      <c r="N421" s="162" t="s">
        <v>1485</v>
      </c>
      <c r="T421" s="12" t="s">
        <v>1490</v>
      </c>
      <c r="W421" s="3">
        <v>39.831000000000003</v>
      </c>
      <c r="AF421" s="3">
        <v>4.55</v>
      </c>
      <c r="AG421" s="11" t="s">
        <v>274</v>
      </c>
      <c r="AK421" s="3">
        <v>0.05</v>
      </c>
      <c r="AQ421" s="3">
        <v>0</v>
      </c>
      <c r="AR421" s="3">
        <v>0.85470000000000002</v>
      </c>
      <c r="AS421" s="6">
        <v>0.85499999999999998</v>
      </c>
      <c r="AV421" s="3">
        <v>0.05</v>
      </c>
      <c r="AX421" s="168">
        <v>17.093999999999998</v>
      </c>
      <c r="AY421" s="111"/>
      <c r="BB421" s="171">
        <v>-16.23</v>
      </c>
      <c r="BC421" s="5" t="s">
        <v>1489</v>
      </c>
      <c r="BE421" s="5">
        <v>2020</v>
      </c>
      <c r="BF421" s="3">
        <v>13.3</v>
      </c>
      <c r="BG421" s="3">
        <v>1.9</v>
      </c>
      <c r="BI421" s="3">
        <v>1.022</v>
      </c>
      <c r="BJ421" s="3">
        <v>1.9E-3</v>
      </c>
      <c r="BZ421" s="3">
        <v>1.1094229630000001</v>
      </c>
      <c r="CA421" s="3">
        <v>2.3567275830000001</v>
      </c>
      <c r="CB421" s="5"/>
      <c r="CC421" s="5"/>
      <c r="CE421" s="12" t="s">
        <v>1491</v>
      </c>
      <c r="CO421" s="169">
        <v>81.228899999999996</v>
      </c>
      <c r="CP421" s="169">
        <v>0</v>
      </c>
      <c r="CQ421" s="169">
        <v>0</v>
      </c>
      <c r="CR421" s="169"/>
      <c r="CS421" s="169">
        <v>0</v>
      </c>
      <c r="CT421" s="169"/>
      <c r="CU421" s="169"/>
      <c r="CV421" s="169">
        <v>0</v>
      </c>
      <c r="CW421" s="169">
        <v>6.7603999999999997</v>
      </c>
      <c r="CX421" s="169">
        <v>0.91080000000000005</v>
      </c>
      <c r="CY421" s="169">
        <v>0.76700000000000002</v>
      </c>
      <c r="CZ421" s="169">
        <v>3.5015999999999998</v>
      </c>
      <c r="DA421" s="169">
        <v>0</v>
      </c>
      <c r="DB421" s="169">
        <v>1.5335000000000001</v>
      </c>
      <c r="DC421" s="169">
        <v>0</v>
      </c>
    </row>
    <row r="422" spans="1:107" ht="14.4" x14ac:dyDescent="0.3">
      <c r="A422" s="3" t="s">
        <v>1908</v>
      </c>
      <c r="B422" s="9" t="s">
        <v>1820</v>
      </c>
      <c r="C422" s="9" t="s">
        <v>1823</v>
      </c>
      <c r="D422" s="9" t="s">
        <v>1393</v>
      </c>
      <c r="E422" s="9">
        <v>2012</v>
      </c>
      <c r="F422" s="116">
        <v>7</v>
      </c>
      <c r="G422" s="116">
        <v>22</v>
      </c>
      <c r="I422" s="8">
        <v>0</v>
      </c>
      <c r="J422" s="8">
        <v>20</v>
      </c>
      <c r="K422" s="5" t="s">
        <v>1487</v>
      </c>
      <c r="L422" s="5" t="s">
        <v>798</v>
      </c>
      <c r="N422" s="162" t="s">
        <v>1485</v>
      </c>
      <c r="T422" s="12" t="s">
        <v>1490</v>
      </c>
      <c r="W422" s="3">
        <v>22.697500000000002</v>
      </c>
      <c r="AF422" s="3">
        <v>6.55</v>
      </c>
      <c r="AG422" s="11" t="s">
        <v>274</v>
      </c>
      <c r="AK422" s="3">
        <v>3.49</v>
      </c>
      <c r="AQ422" s="3">
        <v>0</v>
      </c>
      <c r="AR422" s="3">
        <v>0.67479999999999996</v>
      </c>
      <c r="AS422" s="6">
        <v>0.67500000000000004</v>
      </c>
      <c r="AV422" s="3">
        <v>0.06</v>
      </c>
      <c r="AX422" s="168">
        <v>11.246666666666666</v>
      </c>
      <c r="AY422" s="111"/>
      <c r="BB422" s="171">
        <v>-20.7</v>
      </c>
      <c r="BC422" s="5" t="s">
        <v>1489</v>
      </c>
      <c r="BE422" s="5">
        <v>2020</v>
      </c>
      <c r="BF422" s="3">
        <v>-30.1</v>
      </c>
      <c r="BG422" s="3">
        <v>3</v>
      </c>
      <c r="BI422" s="3">
        <v>0.97809999999999997</v>
      </c>
      <c r="BJ422" s="3">
        <v>3.0000000000000001E-3</v>
      </c>
      <c r="BZ422" s="3">
        <v>0.38402463200000003</v>
      </c>
      <c r="CA422" s="3">
        <v>0.5315414691</v>
      </c>
      <c r="CB422" s="5"/>
      <c r="CC422" s="5"/>
      <c r="CE422" s="12" t="s">
        <v>1491</v>
      </c>
      <c r="CO422" s="169">
        <v>89.575999999999993</v>
      </c>
      <c r="CP422" s="169">
        <v>1.736</v>
      </c>
      <c r="CQ422" s="169">
        <v>0</v>
      </c>
      <c r="CR422" s="169"/>
      <c r="CS422" s="169">
        <v>0</v>
      </c>
      <c r="CT422" s="169"/>
      <c r="CU422" s="169"/>
      <c r="CV422" s="169">
        <v>0</v>
      </c>
      <c r="CW422" s="169">
        <v>0</v>
      </c>
      <c r="CX422" s="169">
        <v>0</v>
      </c>
      <c r="CY422" s="169">
        <v>0</v>
      </c>
      <c r="CZ422" s="169">
        <v>0</v>
      </c>
      <c r="DA422" s="169">
        <v>0</v>
      </c>
      <c r="DB422" s="169">
        <v>3.0453999999999999</v>
      </c>
      <c r="DC422" s="169">
        <v>0</v>
      </c>
    </row>
    <row r="423" spans="1:107" ht="14.4" x14ac:dyDescent="0.3">
      <c r="A423" s="3" t="s">
        <v>1908</v>
      </c>
      <c r="B423" s="9" t="s">
        <v>1820</v>
      </c>
      <c r="C423" s="9" t="s">
        <v>1823</v>
      </c>
      <c r="D423" s="9" t="s">
        <v>1394</v>
      </c>
      <c r="E423" s="9">
        <v>2012</v>
      </c>
      <c r="F423" s="116">
        <v>7</v>
      </c>
      <c r="G423" s="116">
        <v>22</v>
      </c>
      <c r="I423" s="8">
        <v>20</v>
      </c>
      <c r="J423" s="8">
        <v>50</v>
      </c>
      <c r="K423" s="5" t="s">
        <v>1488</v>
      </c>
      <c r="L423" s="5" t="s">
        <v>798</v>
      </c>
      <c r="N423" s="162" t="s">
        <v>1485</v>
      </c>
      <c r="T423" s="12" t="s">
        <v>1490</v>
      </c>
      <c r="W423" s="3">
        <v>22.176500000000001</v>
      </c>
      <c r="AF423" s="3">
        <v>6.77</v>
      </c>
      <c r="AG423" s="11" t="s">
        <v>274</v>
      </c>
      <c r="AK423" s="3">
        <v>2.5</v>
      </c>
      <c r="AQ423" s="3">
        <v>0</v>
      </c>
      <c r="AR423" s="3">
        <v>0.36749999999999999</v>
      </c>
      <c r="AS423" s="6">
        <v>0.36799999999999999</v>
      </c>
      <c r="AV423" s="3">
        <v>0.03</v>
      </c>
      <c r="AX423" s="168">
        <v>12.25</v>
      </c>
      <c r="AY423" s="111"/>
      <c r="BB423" s="171">
        <v>-20.3</v>
      </c>
      <c r="BC423" s="5" t="s">
        <v>1489</v>
      </c>
      <c r="BE423" s="5">
        <v>2020</v>
      </c>
      <c r="BF423" s="3">
        <v>-124.5</v>
      </c>
      <c r="BG423" s="3">
        <v>3.1</v>
      </c>
      <c r="BI423" s="3">
        <v>0.88290000000000002</v>
      </c>
      <c r="BJ423" s="3">
        <v>3.0999999999999999E-3</v>
      </c>
      <c r="BZ423" s="3">
        <v>0.43296921639999997</v>
      </c>
      <c r="CA423" s="3">
        <v>0.66532825709999988</v>
      </c>
      <c r="CB423" s="5"/>
      <c r="CC423" s="5"/>
      <c r="CE423" s="12" t="s">
        <v>1491</v>
      </c>
      <c r="CO423" s="169">
        <v>90.573599999999999</v>
      </c>
      <c r="CP423" s="169">
        <v>1.4862</v>
      </c>
      <c r="CQ423" s="169">
        <v>0</v>
      </c>
      <c r="CR423" s="169"/>
      <c r="CS423" s="169">
        <v>0</v>
      </c>
      <c r="CT423" s="169"/>
      <c r="CU423" s="169"/>
      <c r="CV423" s="169">
        <v>0</v>
      </c>
      <c r="CW423" s="169">
        <v>2.4091</v>
      </c>
      <c r="CX423" s="169">
        <v>1.9632000000000001</v>
      </c>
      <c r="CY423" s="169">
        <v>0</v>
      </c>
      <c r="CZ423" s="169">
        <v>0</v>
      </c>
      <c r="DA423" s="169">
        <v>0</v>
      </c>
      <c r="DB423" s="169">
        <v>0</v>
      </c>
      <c r="DC423" s="169">
        <v>0</v>
      </c>
    </row>
    <row r="424" spans="1:107" ht="14.4" x14ac:dyDescent="0.3">
      <c r="A424" s="3" t="s">
        <v>1908</v>
      </c>
      <c r="B424" s="9" t="s">
        <v>1821</v>
      </c>
      <c r="C424" s="9" t="s">
        <v>1824</v>
      </c>
      <c r="D424" s="9" t="s">
        <v>1395</v>
      </c>
      <c r="E424" s="9">
        <v>2012</v>
      </c>
      <c r="F424" s="116">
        <v>7</v>
      </c>
      <c r="G424" s="116">
        <v>23</v>
      </c>
      <c r="I424" s="8">
        <v>0</v>
      </c>
      <c r="J424" s="8">
        <v>20</v>
      </c>
      <c r="K424" s="5" t="s">
        <v>1487</v>
      </c>
      <c r="L424" s="5" t="s">
        <v>798</v>
      </c>
      <c r="N424" s="162" t="s">
        <v>1485</v>
      </c>
      <c r="T424" s="12" t="s">
        <v>1490</v>
      </c>
      <c r="W424" s="3">
        <v>17.657</v>
      </c>
      <c r="AF424" s="3">
        <v>6.5</v>
      </c>
      <c r="AG424" s="11" t="s">
        <v>274</v>
      </c>
      <c r="AK424" s="3">
        <v>1</v>
      </c>
      <c r="AQ424" s="3">
        <v>0</v>
      </c>
      <c r="AR424" s="3">
        <v>0.39300000000000002</v>
      </c>
      <c r="AS424" s="6">
        <v>0.39300000000000002</v>
      </c>
      <c r="AV424" s="3">
        <v>0.03</v>
      </c>
      <c r="AX424" s="168">
        <v>13.100000000000001</v>
      </c>
      <c r="AY424" s="111"/>
      <c r="BB424" s="171">
        <v>-21.23</v>
      </c>
      <c r="BC424" s="5" t="s">
        <v>1489</v>
      </c>
      <c r="BE424" s="5">
        <v>2020</v>
      </c>
      <c r="BF424" s="3">
        <v>-59.6</v>
      </c>
      <c r="BG424" s="3">
        <v>3.1</v>
      </c>
      <c r="BI424" s="3">
        <v>0.94840000000000002</v>
      </c>
      <c r="BJ424" s="3">
        <v>3.0999999999999999E-3</v>
      </c>
      <c r="BZ424" s="3">
        <v>0.2569658387</v>
      </c>
      <c r="CA424" s="3">
        <v>0.68468900990000003</v>
      </c>
      <c r="CB424" s="5"/>
      <c r="CC424" s="5"/>
      <c r="CE424" s="12" t="s">
        <v>1491</v>
      </c>
      <c r="CO424" s="169">
        <v>92.9328</v>
      </c>
      <c r="CP424" s="169">
        <v>0.77680000000000005</v>
      </c>
      <c r="CQ424" s="169">
        <v>0</v>
      </c>
      <c r="CR424" s="169"/>
      <c r="CS424" s="169">
        <v>0</v>
      </c>
      <c r="CT424" s="169"/>
      <c r="CU424" s="169"/>
      <c r="CV424" s="169">
        <v>0</v>
      </c>
      <c r="CW424" s="169">
        <v>4.8174999999999999</v>
      </c>
      <c r="CX424" s="169">
        <v>0</v>
      </c>
      <c r="CY424" s="169">
        <v>0</v>
      </c>
      <c r="CZ424" s="169">
        <v>0</v>
      </c>
      <c r="DA424" s="169">
        <v>0</v>
      </c>
      <c r="DB424" s="169">
        <v>0</v>
      </c>
      <c r="DC424" s="169">
        <v>0</v>
      </c>
    </row>
    <row r="425" spans="1:107" ht="14.4" x14ac:dyDescent="0.3">
      <c r="A425" s="3" t="s">
        <v>1908</v>
      </c>
      <c r="B425" s="9" t="s">
        <v>1821</v>
      </c>
      <c r="C425" s="9" t="s">
        <v>1824</v>
      </c>
      <c r="D425" s="9" t="s">
        <v>1396</v>
      </c>
      <c r="E425" s="9">
        <v>2012</v>
      </c>
      <c r="F425" s="116">
        <v>7</v>
      </c>
      <c r="G425" s="116">
        <v>23</v>
      </c>
      <c r="I425" s="8">
        <v>20</v>
      </c>
      <c r="J425" s="8">
        <v>50</v>
      </c>
      <c r="K425" s="5" t="s">
        <v>1488</v>
      </c>
      <c r="L425" s="5" t="s">
        <v>798</v>
      </c>
      <c r="N425" s="162" t="s">
        <v>1485</v>
      </c>
      <c r="T425" s="12" t="s">
        <v>1490</v>
      </c>
      <c r="W425" s="3">
        <v>24.440999999999999</v>
      </c>
      <c r="AF425" s="3">
        <v>5.44</v>
      </c>
      <c r="AG425" s="11" t="s">
        <v>274</v>
      </c>
      <c r="AK425" s="3">
        <v>0.54</v>
      </c>
      <c r="AQ425" s="3">
        <v>0</v>
      </c>
      <c r="AR425" s="3">
        <v>0.2321</v>
      </c>
      <c r="AS425" s="6">
        <v>0.23200000000000001</v>
      </c>
      <c r="AV425" s="3">
        <v>0.02</v>
      </c>
      <c r="AX425" s="168">
        <v>11.605</v>
      </c>
      <c r="AY425" s="111"/>
      <c r="BB425" s="171"/>
      <c r="BC425" s="5"/>
      <c r="BE425" s="5">
        <v>2020</v>
      </c>
      <c r="BF425" s="3">
        <v>-174.7</v>
      </c>
      <c r="BG425" s="3">
        <v>4.9000000000000004</v>
      </c>
      <c r="BI425" s="3">
        <v>0.83230000000000004</v>
      </c>
      <c r="BJ425" s="3">
        <v>4.8999999999999998E-3</v>
      </c>
      <c r="BZ425" s="3">
        <v>0.25283199039999998</v>
      </c>
      <c r="CA425" s="3">
        <v>0.72802601020000002</v>
      </c>
      <c r="CB425" s="5"/>
      <c r="CC425" s="5"/>
      <c r="CE425" s="12" t="s">
        <v>1491</v>
      </c>
      <c r="CO425" s="169">
        <v>91.7136</v>
      </c>
      <c r="CP425" s="169">
        <v>0</v>
      </c>
      <c r="CQ425" s="169">
        <v>0</v>
      </c>
      <c r="CR425" s="169"/>
      <c r="CS425" s="169">
        <v>0</v>
      </c>
      <c r="CT425" s="169"/>
      <c r="CU425" s="169"/>
      <c r="CV425" s="169">
        <v>0</v>
      </c>
      <c r="CW425" s="169">
        <v>5.6768999999999998</v>
      </c>
      <c r="CX425" s="169">
        <v>0</v>
      </c>
      <c r="CY425" s="169">
        <v>0</v>
      </c>
      <c r="CZ425" s="169">
        <v>0</v>
      </c>
      <c r="DA425" s="169">
        <v>0</v>
      </c>
      <c r="DB425" s="169">
        <v>0.57020000000000004</v>
      </c>
      <c r="DC425" s="169">
        <v>0</v>
      </c>
    </row>
    <row r="426" spans="1:107" ht="14.4" x14ac:dyDescent="0.3">
      <c r="A426" s="3" t="s">
        <v>1908</v>
      </c>
      <c r="B426" s="9" t="s">
        <v>1822</v>
      </c>
      <c r="C426" s="9" t="s">
        <v>1825</v>
      </c>
      <c r="D426" s="9" t="s">
        <v>1397</v>
      </c>
      <c r="E426" s="9">
        <v>2012</v>
      </c>
      <c r="F426" s="116">
        <v>7</v>
      </c>
      <c r="G426" s="116">
        <v>22</v>
      </c>
      <c r="I426" s="8">
        <v>0</v>
      </c>
      <c r="J426" s="8">
        <v>20</v>
      </c>
      <c r="K426" s="5" t="s">
        <v>1487</v>
      </c>
      <c r="L426" s="5" t="s">
        <v>798</v>
      </c>
      <c r="N426" s="162" t="s">
        <v>1485</v>
      </c>
      <c r="T426" s="12" t="s">
        <v>1490</v>
      </c>
      <c r="W426" s="3">
        <v>20.265999999999998</v>
      </c>
      <c r="AF426" s="3">
        <v>5.81</v>
      </c>
      <c r="AG426" s="11" t="s">
        <v>274</v>
      </c>
      <c r="AK426" s="3">
        <v>0.82</v>
      </c>
      <c r="AQ426" s="3">
        <v>0</v>
      </c>
      <c r="AR426" s="3">
        <v>0.46110000000000001</v>
      </c>
      <c r="AS426" s="6">
        <v>0.46100000000000002</v>
      </c>
      <c r="AV426" s="3">
        <v>0.04</v>
      </c>
      <c r="AX426" s="168">
        <v>11.5275</v>
      </c>
      <c r="AY426" s="111"/>
      <c r="BB426" s="171">
        <v>-23.36</v>
      </c>
      <c r="BC426" s="5" t="s">
        <v>1489</v>
      </c>
      <c r="BE426" s="5">
        <v>2020</v>
      </c>
      <c r="BF426" s="3">
        <v>-32.299999999999997</v>
      </c>
      <c r="BG426" s="3">
        <v>3.2</v>
      </c>
      <c r="BI426" s="3">
        <v>0.97589999999999999</v>
      </c>
      <c r="BJ426" s="3">
        <v>3.2000000000000002E-3</v>
      </c>
      <c r="BZ426" s="3">
        <v>0.25727583710000002</v>
      </c>
      <c r="CA426" s="3">
        <v>0.77417098750000002</v>
      </c>
      <c r="CB426" s="5"/>
      <c r="CC426" s="5"/>
      <c r="CE426" s="12" t="s">
        <v>1491</v>
      </c>
      <c r="CO426" s="169">
        <v>93.153400000000005</v>
      </c>
      <c r="CP426" s="169">
        <v>0</v>
      </c>
      <c r="CQ426" s="169">
        <v>0</v>
      </c>
      <c r="CR426" s="169"/>
      <c r="CS426" s="169">
        <v>0</v>
      </c>
      <c r="CT426" s="169"/>
      <c r="CU426" s="169"/>
      <c r="CV426" s="169">
        <v>0</v>
      </c>
      <c r="CW426" s="169">
        <v>4.8197999999999999</v>
      </c>
      <c r="CX426" s="169">
        <v>0</v>
      </c>
      <c r="CY426" s="169">
        <v>0</v>
      </c>
      <c r="CZ426" s="169">
        <v>0</v>
      </c>
      <c r="DA426" s="169">
        <v>0</v>
      </c>
      <c r="DB426" s="169">
        <v>1.1465000000000001</v>
      </c>
      <c r="DC426" s="169">
        <v>0</v>
      </c>
    </row>
    <row r="427" spans="1:107" ht="14.4" x14ac:dyDescent="0.3">
      <c r="A427" s="3" t="s">
        <v>1908</v>
      </c>
      <c r="B427" s="9" t="s">
        <v>1822</v>
      </c>
      <c r="C427" s="9" t="s">
        <v>1825</v>
      </c>
      <c r="D427" s="9" t="s">
        <v>1398</v>
      </c>
      <c r="E427" s="9">
        <v>2012</v>
      </c>
      <c r="F427" s="116">
        <v>7</v>
      </c>
      <c r="G427" s="116">
        <v>22</v>
      </c>
      <c r="I427" s="8">
        <v>20</v>
      </c>
      <c r="J427" s="8">
        <v>50</v>
      </c>
      <c r="K427" s="5" t="s">
        <v>1488</v>
      </c>
      <c r="L427" s="5" t="s">
        <v>798</v>
      </c>
      <c r="N427" s="162" t="s">
        <v>1485</v>
      </c>
      <c r="T427" s="12" t="s">
        <v>1490</v>
      </c>
      <c r="W427" s="3">
        <v>24.952999999999999</v>
      </c>
      <c r="AF427" s="3">
        <v>4.9800000000000004</v>
      </c>
      <c r="AG427" s="11" t="s">
        <v>274</v>
      </c>
      <c r="AK427" s="3">
        <v>0.65</v>
      </c>
      <c r="AQ427" s="3">
        <v>0</v>
      </c>
      <c r="AR427" s="3">
        <v>0.31330000000000002</v>
      </c>
      <c r="AS427" s="6">
        <v>0.313</v>
      </c>
      <c r="AV427" s="3">
        <v>0.02</v>
      </c>
      <c r="AX427" s="168">
        <v>15.665000000000001</v>
      </c>
      <c r="AY427" s="111"/>
      <c r="BB427" s="171">
        <v>-22.27</v>
      </c>
      <c r="BC427" s="5" t="s">
        <v>1489</v>
      </c>
      <c r="BE427" s="5">
        <v>2020</v>
      </c>
      <c r="BF427" s="3">
        <v>-163</v>
      </c>
      <c r="BG427" s="3">
        <v>2.9</v>
      </c>
      <c r="BI427" s="3">
        <v>0.84409999999999996</v>
      </c>
      <c r="BJ427" s="3">
        <v>3.0000000000000001E-3</v>
      </c>
      <c r="BZ427" s="3">
        <v>0.3303165837</v>
      </c>
      <c r="CA427" s="3">
        <v>1.0230900469999999</v>
      </c>
      <c r="CB427" s="5"/>
      <c r="CC427" s="5"/>
      <c r="CE427" s="12" t="s">
        <v>1491</v>
      </c>
      <c r="CO427" s="169">
        <v>88.859099999999998</v>
      </c>
      <c r="CP427" s="169">
        <v>0</v>
      </c>
      <c r="CQ427" s="169">
        <v>0</v>
      </c>
      <c r="CR427" s="169"/>
      <c r="CS427" s="169">
        <v>0</v>
      </c>
      <c r="CT427" s="169"/>
      <c r="CU427" s="169"/>
      <c r="CV427" s="169">
        <v>0</v>
      </c>
      <c r="CW427" s="169">
        <v>7.5347</v>
      </c>
      <c r="CX427" s="169">
        <v>0</v>
      </c>
      <c r="CY427" s="169">
        <v>0</v>
      </c>
      <c r="CZ427" s="169">
        <v>0</v>
      </c>
      <c r="DA427" s="169">
        <v>0</v>
      </c>
      <c r="DB427" s="169">
        <v>0.74529999999999996</v>
      </c>
      <c r="DC427" s="169">
        <v>0</v>
      </c>
    </row>
    <row r="428" spans="1:107" ht="14.4" x14ac:dyDescent="0.3">
      <c r="A428" s="3" t="s">
        <v>1908</v>
      </c>
      <c r="B428" s="9" t="s">
        <v>1826</v>
      </c>
      <c r="C428" s="9" t="s">
        <v>1829</v>
      </c>
      <c r="D428" s="9" t="s">
        <v>1399</v>
      </c>
      <c r="E428" s="9">
        <v>2012</v>
      </c>
      <c r="F428" s="116">
        <v>7</v>
      </c>
      <c r="G428" s="116">
        <v>21</v>
      </c>
      <c r="I428" s="8">
        <v>0</v>
      </c>
      <c r="J428" s="8">
        <v>20</v>
      </c>
      <c r="K428" s="5" t="s">
        <v>1487</v>
      </c>
      <c r="L428" s="5" t="s">
        <v>798</v>
      </c>
      <c r="N428" s="162" t="s">
        <v>1485</v>
      </c>
      <c r="T428" s="12" t="s">
        <v>1490</v>
      </c>
      <c r="W428" s="3">
        <v>17.93</v>
      </c>
      <c r="AF428" s="3">
        <v>7.13</v>
      </c>
      <c r="AG428" s="11" t="s">
        <v>274</v>
      </c>
      <c r="AK428" s="3">
        <v>3.17</v>
      </c>
      <c r="AQ428" s="3">
        <v>0</v>
      </c>
      <c r="AR428" s="3">
        <v>0.56669999999999998</v>
      </c>
      <c r="AS428" s="6">
        <v>0.56699999999999995</v>
      </c>
      <c r="AV428" s="3">
        <v>0.05</v>
      </c>
      <c r="AX428" s="168">
        <v>11.334</v>
      </c>
      <c r="AY428" s="111"/>
      <c r="BB428" s="171">
        <v>-19.09</v>
      </c>
      <c r="BC428" s="5" t="s">
        <v>1489</v>
      </c>
      <c r="BE428" s="5">
        <v>2020</v>
      </c>
      <c r="BF428" s="3">
        <v>-14.5</v>
      </c>
      <c r="BG428" s="3">
        <v>2.7</v>
      </c>
      <c r="BI428" s="3">
        <v>0.99390000000000001</v>
      </c>
      <c r="BJ428" s="3">
        <v>2.7000000000000001E-3</v>
      </c>
      <c r="BZ428" s="3">
        <v>0.36831958810000004</v>
      </c>
      <c r="CA428" s="3">
        <v>0.55677324510000004</v>
      </c>
      <c r="CB428" s="5"/>
      <c r="CC428" s="5"/>
      <c r="CE428" s="12" t="s">
        <v>1491</v>
      </c>
      <c r="CO428" s="169">
        <v>91.493899999999996</v>
      </c>
      <c r="CP428" s="169">
        <v>1.7538</v>
      </c>
      <c r="CQ428" s="169">
        <v>0</v>
      </c>
      <c r="CR428" s="169"/>
      <c r="CS428" s="169">
        <v>0</v>
      </c>
      <c r="CT428" s="169"/>
      <c r="CU428" s="169"/>
      <c r="CV428" s="169">
        <v>0</v>
      </c>
      <c r="CW428" s="169">
        <v>3.1032000000000002</v>
      </c>
      <c r="CX428" s="169">
        <v>0</v>
      </c>
      <c r="CY428" s="169">
        <v>0</v>
      </c>
      <c r="CZ428" s="169">
        <v>0</v>
      </c>
      <c r="DA428" s="169">
        <v>0</v>
      </c>
      <c r="DB428" s="169">
        <v>2.0206</v>
      </c>
      <c r="DC428" s="169">
        <v>0</v>
      </c>
    </row>
    <row r="429" spans="1:107" ht="14.4" x14ac:dyDescent="0.3">
      <c r="A429" s="3" t="s">
        <v>1908</v>
      </c>
      <c r="B429" s="9" t="s">
        <v>1826</v>
      </c>
      <c r="C429" s="9" t="s">
        <v>1829</v>
      </c>
      <c r="D429" s="9" t="s">
        <v>1400</v>
      </c>
      <c r="E429" s="9">
        <v>2012</v>
      </c>
      <c r="F429" s="116">
        <v>7</v>
      </c>
      <c r="G429" s="116">
        <v>21</v>
      </c>
      <c r="I429" s="8">
        <v>20</v>
      </c>
      <c r="J429" s="8">
        <v>50</v>
      </c>
      <c r="K429" s="5" t="s">
        <v>1488</v>
      </c>
      <c r="L429" s="5" t="s">
        <v>798</v>
      </c>
      <c r="N429" s="162" t="s">
        <v>1485</v>
      </c>
      <c r="T429" s="12" t="s">
        <v>1490</v>
      </c>
      <c r="W429" s="3">
        <v>26.7685</v>
      </c>
      <c r="AF429" s="3">
        <v>7.34</v>
      </c>
      <c r="AG429" s="11" t="s">
        <v>274</v>
      </c>
      <c r="AK429" s="3">
        <v>3.17</v>
      </c>
      <c r="AQ429" s="3">
        <v>0</v>
      </c>
      <c r="AR429" s="3">
        <v>0.38550000000000001</v>
      </c>
      <c r="AS429" s="6">
        <v>0.38600000000000001</v>
      </c>
      <c r="AV429" s="3">
        <v>0.03</v>
      </c>
      <c r="AX429" s="168">
        <v>12.850000000000001</v>
      </c>
      <c r="AY429" s="111"/>
      <c r="BB429" s="171">
        <v>-20.100000000000001</v>
      </c>
      <c r="BC429" s="5" t="s">
        <v>1489</v>
      </c>
      <c r="BE429" s="5">
        <v>2020</v>
      </c>
      <c r="BF429" s="3">
        <v>-147.1</v>
      </c>
      <c r="BG429" s="3">
        <v>2.9</v>
      </c>
      <c r="BI429" s="3">
        <v>0.86009999999999998</v>
      </c>
      <c r="BJ429" s="3">
        <v>3.0000000000000001E-3</v>
      </c>
      <c r="BZ429" s="3">
        <v>0.45513058719999999</v>
      </c>
      <c r="CA429" s="3">
        <v>0.67695754050000001</v>
      </c>
      <c r="CB429" s="5"/>
      <c r="CC429" s="5"/>
      <c r="CE429" s="12" t="s">
        <v>1491</v>
      </c>
      <c r="CO429" s="169">
        <v>92.574100000000001</v>
      </c>
      <c r="CP429" s="169">
        <v>1.5197000000000001</v>
      </c>
      <c r="CQ429" s="169">
        <v>0</v>
      </c>
      <c r="CR429" s="169"/>
      <c r="CS429" s="169">
        <v>0</v>
      </c>
      <c r="CT429" s="169"/>
      <c r="CU429" s="169"/>
      <c r="CV429" s="169">
        <v>0</v>
      </c>
      <c r="CW429" s="169">
        <v>2.3723000000000001</v>
      </c>
      <c r="CX429" s="169">
        <v>1.7327999999999999</v>
      </c>
      <c r="CY429" s="169">
        <v>0</v>
      </c>
      <c r="CZ429" s="169">
        <v>0</v>
      </c>
      <c r="DA429" s="169">
        <v>0</v>
      </c>
      <c r="DB429" s="169">
        <v>0</v>
      </c>
      <c r="DC429" s="169">
        <v>0</v>
      </c>
    </row>
    <row r="430" spans="1:107" ht="14.4" x14ac:dyDescent="0.3">
      <c r="A430" s="3" t="s">
        <v>1908</v>
      </c>
      <c r="B430" s="9" t="s">
        <v>1827</v>
      </c>
      <c r="C430" s="9" t="s">
        <v>1830</v>
      </c>
      <c r="D430" s="9" t="s">
        <v>1401</v>
      </c>
      <c r="E430" s="9">
        <v>2012</v>
      </c>
      <c r="F430" s="116">
        <v>7</v>
      </c>
      <c r="G430" s="116">
        <v>24</v>
      </c>
      <c r="I430" s="8">
        <v>0</v>
      </c>
      <c r="J430" s="8">
        <v>20</v>
      </c>
      <c r="K430" s="5" t="s">
        <v>1487</v>
      </c>
      <c r="L430" s="5" t="s">
        <v>798</v>
      </c>
      <c r="N430" s="162" t="s">
        <v>1485</v>
      </c>
      <c r="T430" s="12" t="s">
        <v>1490</v>
      </c>
      <c r="W430" s="3">
        <v>14.914</v>
      </c>
      <c r="AF430" s="3">
        <v>6.42</v>
      </c>
      <c r="AG430" s="11" t="s">
        <v>274</v>
      </c>
      <c r="AK430" s="3">
        <v>2.48</v>
      </c>
      <c r="AQ430" s="3">
        <v>0</v>
      </c>
      <c r="AR430" s="3">
        <v>0.50990000000000002</v>
      </c>
      <c r="AS430" s="6">
        <v>0.51</v>
      </c>
      <c r="AV430" s="3">
        <v>0.03</v>
      </c>
      <c r="AX430" s="168">
        <v>16.99666666666667</v>
      </c>
      <c r="AY430" s="111"/>
      <c r="BB430" s="171">
        <v>-22.33</v>
      </c>
      <c r="BC430" s="5" t="s">
        <v>1489</v>
      </c>
      <c r="BE430" s="5">
        <v>2020</v>
      </c>
      <c r="BF430" s="3">
        <v>18.5</v>
      </c>
      <c r="BG430" s="3">
        <v>3</v>
      </c>
      <c r="BI430" s="3">
        <v>1.0270999999999999</v>
      </c>
      <c r="BJ430" s="3">
        <v>3.0000000000000001E-3</v>
      </c>
      <c r="BZ430" s="3">
        <v>0.30625188330000003</v>
      </c>
      <c r="CA430" s="3">
        <v>0.3765622354</v>
      </c>
      <c r="CB430" s="5"/>
      <c r="CC430" s="5"/>
      <c r="CE430" s="12" t="s">
        <v>1491</v>
      </c>
      <c r="CO430" s="169">
        <v>95.394999999999996</v>
      </c>
      <c r="CP430" s="169">
        <v>1.6746000000000001</v>
      </c>
      <c r="CQ430" s="169">
        <v>0</v>
      </c>
      <c r="CR430" s="169"/>
      <c r="CS430" s="169">
        <v>0</v>
      </c>
      <c r="CT430" s="169"/>
      <c r="CU430" s="169"/>
      <c r="CV430" s="169">
        <v>0</v>
      </c>
      <c r="CW430" s="169">
        <v>0</v>
      </c>
      <c r="CX430" s="169">
        <v>2.3536000000000001</v>
      </c>
      <c r="CY430" s="169">
        <v>0</v>
      </c>
      <c r="CZ430" s="169">
        <v>0</v>
      </c>
      <c r="DA430" s="169">
        <v>0</v>
      </c>
      <c r="DB430" s="169">
        <v>0</v>
      </c>
      <c r="DC430" s="169">
        <v>0</v>
      </c>
    </row>
    <row r="431" spans="1:107" ht="14.4" x14ac:dyDescent="0.3">
      <c r="A431" s="3" t="s">
        <v>1908</v>
      </c>
      <c r="B431" s="9" t="s">
        <v>1827</v>
      </c>
      <c r="C431" s="9" t="s">
        <v>1830</v>
      </c>
      <c r="D431" s="9" t="s">
        <v>1402</v>
      </c>
      <c r="E431" s="9">
        <v>2012</v>
      </c>
      <c r="F431" s="116">
        <v>7</v>
      </c>
      <c r="G431" s="116">
        <v>24</v>
      </c>
      <c r="I431" s="8">
        <v>20</v>
      </c>
      <c r="J431" s="8">
        <v>50</v>
      </c>
      <c r="K431" s="5" t="s">
        <v>1488</v>
      </c>
      <c r="L431" s="5" t="s">
        <v>798</v>
      </c>
      <c r="N431" s="162" t="s">
        <v>1485</v>
      </c>
      <c r="T431" s="12" t="s">
        <v>1490</v>
      </c>
      <c r="W431" s="3">
        <v>19.4345</v>
      </c>
      <c r="AF431" s="3">
        <v>6.87</v>
      </c>
      <c r="AG431" s="11" t="s">
        <v>274</v>
      </c>
      <c r="AK431" s="3">
        <v>3.46</v>
      </c>
      <c r="AQ431" s="3">
        <v>0</v>
      </c>
      <c r="AR431" s="3">
        <v>0.33550000000000002</v>
      </c>
      <c r="AS431" s="6">
        <v>0.33600000000000002</v>
      </c>
      <c r="AV431" s="3">
        <v>0.03</v>
      </c>
      <c r="AX431" s="168">
        <v>11.183333333333334</v>
      </c>
      <c r="AY431" s="111"/>
      <c r="BB431" s="171">
        <v>-22.23</v>
      </c>
      <c r="BC431" s="5" t="s">
        <v>1489</v>
      </c>
      <c r="BE431" s="5">
        <v>2020</v>
      </c>
      <c r="BF431" s="3">
        <v>-115.4</v>
      </c>
      <c r="BG431" s="3">
        <v>4.3</v>
      </c>
      <c r="BI431" s="3">
        <v>0.8921</v>
      </c>
      <c r="BJ431" s="3">
        <v>4.3E-3</v>
      </c>
      <c r="BZ431" s="3">
        <v>0.41117411100000001</v>
      </c>
      <c r="CA431" s="3">
        <v>0.47091845200000004</v>
      </c>
      <c r="CB431" s="5"/>
      <c r="CC431" s="5"/>
      <c r="CE431" s="12" t="s">
        <v>1491</v>
      </c>
      <c r="CO431" s="169">
        <v>93.082300000000004</v>
      </c>
      <c r="CP431" s="169">
        <v>1.6459999999999999</v>
      </c>
      <c r="CQ431" s="169">
        <v>0</v>
      </c>
      <c r="CR431" s="169"/>
      <c r="CS431" s="169">
        <v>0</v>
      </c>
      <c r="CT431" s="169"/>
      <c r="CU431" s="169"/>
      <c r="CV431" s="169">
        <v>0</v>
      </c>
      <c r="CW431" s="169">
        <v>0</v>
      </c>
      <c r="CX431" s="169">
        <v>3.7875999999999999</v>
      </c>
      <c r="CY431" s="169">
        <v>0</v>
      </c>
      <c r="CZ431" s="169">
        <v>0</v>
      </c>
      <c r="DA431" s="169">
        <v>0</v>
      </c>
      <c r="DB431" s="169">
        <v>0</v>
      </c>
      <c r="DC431" s="169">
        <v>0</v>
      </c>
    </row>
    <row r="432" spans="1:107" ht="14.4" x14ac:dyDescent="0.3">
      <c r="A432" s="3" t="s">
        <v>1908</v>
      </c>
      <c r="B432" s="9" t="s">
        <v>1828</v>
      </c>
      <c r="C432" s="9" t="s">
        <v>1831</v>
      </c>
      <c r="D432" s="9" t="s">
        <v>1403</v>
      </c>
      <c r="E432" s="9">
        <v>2012</v>
      </c>
      <c r="F432" s="116">
        <v>7</v>
      </c>
      <c r="G432" s="116">
        <v>18</v>
      </c>
      <c r="I432" s="8">
        <v>0</v>
      </c>
      <c r="J432" s="8">
        <v>20</v>
      </c>
      <c r="K432" s="5" t="s">
        <v>1487</v>
      </c>
      <c r="L432" s="5" t="s">
        <v>798</v>
      </c>
      <c r="N432" s="162" t="s">
        <v>1485</v>
      </c>
      <c r="T432" s="12" t="s">
        <v>1490</v>
      </c>
      <c r="W432" s="3">
        <v>17.420000000000002</v>
      </c>
      <c r="AF432" s="3">
        <v>6.05</v>
      </c>
      <c r="AG432" s="11" t="s">
        <v>274</v>
      </c>
      <c r="AK432" s="3">
        <v>1.24</v>
      </c>
      <c r="AQ432" s="3">
        <v>0</v>
      </c>
      <c r="AR432" s="3">
        <v>0.42620000000000002</v>
      </c>
      <c r="AS432" s="6">
        <v>0.42599999999999999</v>
      </c>
      <c r="AV432" s="3">
        <v>0.03</v>
      </c>
      <c r="AX432" s="168">
        <v>14.206666666666669</v>
      </c>
      <c r="AY432" s="111"/>
      <c r="BB432" s="171">
        <v>-23</v>
      </c>
      <c r="BC432" s="5" t="s">
        <v>1489</v>
      </c>
      <c r="BE432" s="5">
        <v>2020</v>
      </c>
      <c r="BF432" s="3">
        <v>-25</v>
      </c>
      <c r="BG432" s="3">
        <v>3.2</v>
      </c>
      <c r="BI432" s="3">
        <v>0.98319999999999996</v>
      </c>
      <c r="BJ432" s="3">
        <v>3.2000000000000002E-3</v>
      </c>
      <c r="BZ432" s="3">
        <v>0.21662391069999998</v>
      </c>
      <c r="CA432" s="3">
        <v>0.41577318410000003</v>
      </c>
      <c r="CB432" s="5"/>
      <c r="CC432" s="5"/>
      <c r="CE432" s="12" t="s">
        <v>1491</v>
      </c>
      <c r="CO432" s="169">
        <v>94.748400000000004</v>
      </c>
      <c r="CP432" s="169">
        <v>0</v>
      </c>
      <c r="CQ432" s="169">
        <v>0</v>
      </c>
      <c r="CR432" s="169"/>
      <c r="CS432" s="169">
        <v>0</v>
      </c>
      <c r="CT432" s="169"/>
      <c r="CU432" s="169"/>
      <c r="CV432" s="169">
        <v>0</v>
      </c>
      <c r="CW432" s="169">
        <v>0</v>
      </c>
      <c r="CX432" s="169">
        <v>0</v>
      </c>
      <c r="CY432" s="169">
        <v>0</v>
      </c>
      <c r="CZ432" s="169">
        <v>0</v>
      </c>
      <c r="DA432" s="169">
        <v>0</v>
      </c>
      <c r="DB432" s="169">
        <v>1.986</v>
      </c>
      <c r="DC432" s="169">
        <v>0</v>
      </c>
    </row>
    <row r="433" spans="1:107" ht="14.4" x14ac:dyDescent="0.3">
      <c r="A433" s="3" t="s">
        <v>1908</v>
      </c>
      <c r="B433" s="9" t="s">
        <v>1828</v>
      </c>
      <c r="C433" s="9" t="s">
        <v>1831</v>
      </c>
      <c r="D433" s="9" t="s">
        <v>1404</v>
      </c>
      <c r="E433" s="9">
        <v>2012</v>
      </c>
      <c r="F433" s="116">
        <v>7</v>
      </c>
      <c r="G433" s="116">
        <v>18</v>
      </c>
      <c r="I433" s="8">
        <v>20</v>
      </c>
      <c r="J433" s="8">
        <v>50</v>
      </c>
      <c r="K433" s="5" t="s">
        <v>1488</v>
      </c>
      <c r="L433" s="5" t="s">
        <v>798</v>
      </c>
      <c r="N433" s="162" t="s">
        <v>1485</v>
      </c>
      <c r="T433" s="12" t="s">
        <v>1490</v>
      </c>
      <c r="W433" s="3">
        <v>20.144500000000001</v>
      </c>
      <c r="AF433" s="3">
        <v>5.61</v>
      </c>
      <c r="AG433" s="11" t="s">
        <v>274</v>
      </c>
      <c r="AK433" s="3">
        <v>0.84</v>
      </c>
      <c r="AQ433" s="3">
        <v>0</v>
      </c>
      <c r="AR433" s="3">
        <v>0.38790000000000002</v>
      </c>
      <c r="AS433" s="6">
        <v>0.38800000000000001</v>
      </c>
      <c r="AV433" s="3">
        <v>0.03</v>
      </c>
      <c r="AX433" s="168">
        <v>12.930000000000001</v>
      </c>
      <c r="AY433" s="111"/>
      <c r="BB433" s="171">
        <v>-22.75</v>
      </c>
      <c r="BC433" s="5" t="s">
        <v>1489</v>
      </c>
      <c r="BE433" s="5">
        <v>2020</v>
      </c>
      <c r="BF433" s="3">
        <v>-112</v>
      </c>
      <c r="BG433" s="3">
        <v>3.1</v>
      </c>
      <c r="BI433" s="3">
        <v>0.89559999999999995</v>
      </c>
      <c r="BJ433" s="3">
        <v>3.0999999999999999E-3</v>
      </c>
      <c r="BZ433" s="3">
        <v>0.37338978520000005</v>
      </c>
      <c r="CA433" s="3">
        <v>0.87264087280000002</v>
      </c>
      <c r="CB433" s="5"/>
      <c r="CC433" s="5"/>
      <c r="CE433" s="12" t="s">
        <v>1491</v>
      </c>
      <c r="CO433" s="169">
        <v>89.943799999999996</v>
      </c>
      <c r="CP433" s="169">
        <v>0</v>
      </c>
      <c r="CQ433" s="169">
        <v>0</v>
      </c>
      <c r="CR433" s="169"/>
      <c r="CS433" s="169">
        <v>0</v>
      </c>
      <c r="CT433" s="169"/>
      <c r="CU433" s="169"/>
      <c r="CV433" s="169">
        <v>0</v>
      </c>
      <c r="CW433" s="169">
        <v>5.6060999999999996</v>
      </c>
      <c r="CX433" s="169">
        <v>0</v>
      </c>
      <c r="CY433" s="169">
        <v>0</v>
      </c>
      <c r="CZ433" s="169">
        <v>0</v>
      </c>
      <c r="DA433" s="169">
        <v>0</v>
      </c>
      <c r="DB433" s="169">
        <v>2.2256999999999998</v>
      </c>
      <c r="DC433" s="169">
        <v>0</v>
      </c>
    </row>
    <row r="434" spans="1:107" ht="14.4" x14ac:dyDescent="0.3">
      <c r="A434" s="3" t="s">
        <v>1908</v>
      </c>
      <c r="B434" s="9" t="s">
        <v>1832</v>
      </c>
      <c r="C434" s="9" t="s">
        <v>1835</v>
      </c>
      <c r="D434" s="9" t="s">
        <v>1405</v>
      </c>
      <c r="E434" s="9">
        <v>2012</v>
      </c>
      <c r="F434" s="116">
        <v>5</v>
      </c>
      <c r="G434" s="116">
        <v>26</v>
      </c>
      <c r="I434" s="8">
        <v>0</v>
      </c>
      <c r="J434" s="8">
        <v>20</v>
      </c>
      <c r="K434" s="5" t="s">
        <v>1487</v>
      </c>
      <c r="L434" s="5" t="s">
        <v>798</v>
      </c>
      <c r="N434" s="162" t="s">
        <v>1485</v>
      </c>
      <c r="T434" s="12" t="s">
        <v>1490</v>
      </c>
      <c r="W434" s="3">
        <v>44.744999999999997</v>
      </c>
      <c r="AF434" s="3">
        <v>6.37</v>
      </c>
      <c r="AG434" s="11" t="s">
        <v>274</v>
      </c>
      <c r="AK434" s="3">
        <v>2.29</v>
      </c>
      <c r="AQ434" s="3">
        <v>0</v>
      </c>
      <c r="AR434" s="3">
        <v>1.321</v>
      </c>
      <c r="AS434" s="6">
        <v>1.321</v>
      </c>
      <c r="AV434" s="3">
        <v>0.08</v>
      </c>
      <c r="AX434" s="168">
        <v>16.512499999999999</v>
      </c>
      <c r="AY434" s="111"/>
      <c r="BB434" s="171">
        <v>-20.03</v>
      </c>
      <c r="BC434" s="5" t="s">
        <v>1489</v>
      </c>
      <c r="BE434" s="5">
        <v>2020</v>
      </c>
      <c r="BF434" s="3">
        <v>41.1</v>
      </c>
      <c r="BG434" s="3">
        <v>1.9</v>
      </c>
      <c r="BI434" s="3">
        <v>1.05</v>
      </c>
      <c r="BJ434" s="3">
        <v>1.9E-3</v>
      </c>
      <c r="BZ434" s="3">
        <v>0.83892072779999993</v>
      </c>
      <c r="CA434" s="3">
        <v>2.164976588</v>
      </c>
      <c r="CB434" s="5"/>
      <c r="CC434" s="5"/>
      <c r="CE434" s="12" t="s">
        <v>1491</v>
      </c>
      <c r="CO434" s="169">
        <v>75.846199999999996</v>
      </c>
      <c r="CP434" s="169">
        <v>0</v>
      </c>
      <c r="CQ434" s="169">
        <v>0</v>
      </c>
      <c r="CR434" s="169"/>
      <c r="CS434" s="169">
        <v>0</v>
      </c>
      <c r="CT434" s="169"/>
      <c r="CU434" s="169"/>
      <c r="CV434" s="169">
        <v>0</v>
      </c>
      <c r="CW434" s="169">
        <v>12.7829</v>
      </c>
      <c r="CX434" s="169">
        <v>0</v>
      </c>
      <c r="CY434" s="169">
        <v>1.1024</v>
      </c>
      <c r="CZ434" s="169">
        <v>2.3788</v>
      </c>
      <c r="DA434" s="169">
        <v>0</v>
      </c>
      <c r="DB434" s="169">
        <v>2.0051000000000001</v>
      </c>
      <c r="DC434" s="169">
        <v>0</v>
      </c>
    </row>
    <row r="435" spans="1:107" ht="14.4" x14ac:dyDescent="0.3">
      <c r="A435" s="3" t="s">
        <v>1908</v>
      </c>
      <c r="B435" s="9" t="s">
        <v>1832</v>
      </c>
      <c r="C435" s="9" t="s">
        <v>1835</v>
      </c>
      <c r="D435" s="9" t="s">
        <v>1406</v>
      </c>
      <c r="E435" s="9">
        <v>2012</v>
      </c>
      <c r="F435" s="116">
        <v>5</v>
      </c>
      <c r="G435" s="116">
        <v>26</v>
      </c>
      <c r="I435" s="8">
        <v>20</v>
      </c>
      <c r="J435" s="8">
        <v>50</v>
      </c>
      <c r="K435" s="5" t="s">
        <v>1488</v>
      </c>
      <c r="L435" s="5" t="s">
        <v>798</v>
      </c>
      <c r="N435" s="162" t="s">
        <v>1485</v>
      </c>
      <c r="T435" s="12" t="s">
        <v>1490</v>
      </c>
      <c r="W435" s="3">
        <v>62.337000000000003</v>
      </c>
      <c r="AF435" s="3">
        <v>5.47</v>
      </c>
      <c r="AG435" s="11" t="s">
        <v>274</v>
      </c>
      <c r="AK435" s="3">
        <v>0.92</v>
      </c>
      <c r="AQ435" s="3">
        <v>0</v>
      </c>
      <c r="AR435" s="3">
        <v>0.96760000000000002</v>
      </c>
      <c r="AS435" s="6">
        <v>0.96799999999999997</v>
      </c>
      <c r="AV435" s="3">
        <v>0.06</v>
      </c>
      <c r="AX435" s="168">
        <v>16.126666666666669</v>
      </c>
      <c r="AY435" s="111"/>
      <c r="BB435" s="171">
        <v>-19.54</v>
      </c>
      <c r="BC435" s="5" t="s">
        <v>1489</v>
      </c>
      <c r="BE435" s="5">
        <v>2020</v>
      </c>
      <c r="BF435" s="3">
        <v>17.2</v>
      </c>
      <c r="BG435" s="3">
        <v>1.9</v>
      </c>
      <c r="BI435" s="3">
        <v>1.0258</v>
      </c>
      <c r="BJ435" s="3">
        <v>1.9E-3</v>
      </c>
      <c r="BZ435" s="3">
        <v>1.0153617800000001</v>
      </c>
      <c r="CA435" s="3">
        <v>1.4762798129999999</v>
      </c>
      <c r="CB435" s="5"/>
      <c r="CC435" s="5"/>
      <c r="CE435" s="12" t="s">
        <v>1491</v>
      </c>
      <c r="CO435" s="169">
        <v>59.437600000000003</v>
      </c>
      <c r="CP435" s="169">
        <v>0</v>
      </c>
      <c r="CQ435" s="169">
        <v>0</v>
      </c>
      <c r="CR435" s="169"/>
      <c r="CS435" s="169">
        <v>0</v>
      </c>
      <c r="CT435" s="169"/>
      <c r="CU435" s="169"/>
      <c r="CV435" s="169">
        <v>0</v>
      </c>
      <c r="CW435" s="169">
        <v>22.188500000000001</v>
      </c>
      <c r="CX435" s="169">
        <v>0</v>
      </c>
      <c r="CY435" s="169">
        <v>3.2097000000000002</v>
      </c>
      <c r="CZ435" s="169">
        <v>4.9596999999999998</v>
      </c>
      <c r="DA435" s="169">
        <v>0</v>
      </c>
      <c r="DB435" s="169">
        <v>3.2309000000000001</v>
      </c>
      <c r="DC435" s="169">
        <v>0</v>
      </c>
    </row>
    <row r="436" spans="1:107" ht="14.4" x14ac:dyDescent="0.3">
      <c r="A436" s="3" t="s">
        <v>1908</v>
      </c>
      <c r="B436" s="9" t="s">
        <v>1833</v>
      </c>
      <c r="C436" s="9" t="s">
        <v>1836</v>
      </c>
      <c r="D436" s="9" t="s">
        <v>1407</v>
      </c>
      <c r="E436" s="9">
        <v>2012</v>
      </c>
      <c r="F436" s="116">
        <v>6</v>
      </c>
      <c r="G436" s="116">
        <v>2</v>
      </c>
      <c r="I436" s="8">
        <v>0</v>
      </c>
      <c r="J436" s="8">
        <v>20</v>
      </c>
      <c r="K436" s="5" t="s">
        <v>1487</v>
      </c>
      <c r="L436" s="5" t="s">
        <v>798</v>
      </c>
      <c r="N436" s="162" t="s">
        <v>1485</v>
      </c>
      <c r="T436" s="12" t="s">
        <v>1490</v>
      </c>
      <c r="W436" s="3">
        <v>41.944000000000003</v>
      </c>
      <c r="AF436" s="3">
        <v>5.24</v>
      </c>
      <c r="AG436" s="11" t="s">
        <v>274</v>
      </c>
      <c r="AK436" s="3">
        <v>0.95</v>
      </c>
      <c r="AQ436" s="3">
        <v>0</v>
      </c>
      <c r="AR436" s="3">
        <v>1.121</v>
      </c>
      <c r="AS436" s="6">
        <v>1.121</v>
      </c>
      <c r="AV436" s="3">
        <v>0.06</v>
      </c>
      <c r="AX436" s="168">
        <v>18.683333333333334</v>
      </c>
      <c r="AY436" s="111"/>
      <c r="BB436" s="171">
        <v>-18.079999999999998</v>
      </c>
      <c r="BC436" s="5" t="s">
        <v>1489</v>
      </c>
      <c r="BE436" s="5">
        <v>2020</v>
      </c>
      <c r="BF436" s="3">
        <v>36.700000000000003</v>
      </c>
      <c r="BG436" s="3">
        <v>1.7</v>
      </c>
      <c r="BI436" s="3">
        <v>1.0455000000000001</v>
      </c>
      <c r="BJ436" s="3">
        <v>1.6999999999999999E-3</v>
      </c>
      <c r="BZ436" s="3">
        <v>0.98920921349999991</v>
      </c>
      <c r="CA436" s="3">
        <v>1.5465269879999999</v>
      </c>
      <c r="CB436" s="5"/>
      <c r="CC436" s="5"/>
      <c r="CE436" s="12" t="s">
        <v>1491</v>
      </c>
      <c r="CO436" s="169">
        <v>70.068700000000007</v>
      </c>
      <c r="CP436" s="169">
        <v>0</v>
      </c>
      <c r="CQ436" s="169">
        <v>0</v>
      </c>
      <c r="CR436" s="169"/>
      <c r="CS436" s="169">
        <v>0</v>
      </c>
      <c r="CT436" s="169"/>
      <c r="CU436" s="169"/>
      <c r="CV436" s="169">
        <v>0</v>
      </c>
      <c r="CW436" s="169">
        <v>12.736000000000001</v>
      </c>
      <c r="CX436" s="169">
        <v>0</v>
      </c>
      <c r="CY436" s="169">
        <v>0.54039999999999999</v>
      </c>
      <c r="CZ436" s="169">
        <v>6.1002999999999998</v>
      </c>
      <c r="DA436" s="169">
        <v>0</v>
      </c>
      <c r="DB436" s="169">
        <v>0</v>
      </c>
      <c r="DC436" s="169">
        <v>0</v>
      </c>
    </row>
    <row r="437" spans="1:107" ht="14.4" x14ac:dyDescent="0.3">
      <c r="A437" s="3" t="s">
        <v>1908</v>
      </c>
      <c r="B437" s="9" t="s">
        <v>1833</v>
      </c>
      <c r="C437" s="9" t="s">
        <v>1836</v>
      </c>
      <c r="D437" s="9" t="s">
        <v>1408</v>
      </c>
      <c r="E437" s="9">
        <v>2012</v>
      </c>
      <c r="F437" s="116">
        <v>6</v>
      </c>
      <c r="G437" s="116">
        <v>2</v>
      </c>
      <c r="I437" s="8">
        <v>20</v>
      </c>
      <c r="J437" s="8">
        <v>50</v>
      </c>
      <c r="K437" s="5" t="s">
        <v>1488</v>
      </c>
      <c r="L437" s="5" t="s">
        <v>798</v>
      </c>
      <c r="N437" s="162" t="s">
        <v>1485</v>
      </c>
      <c r="T437" s="12" t="s">
        <v>1490</v>
      </c>
      <c r="W437" s="3">
        <v>40</v>
      </c>
      <c r="AF437" s="3">
        <v>5.23</v>
      </c>
      <c r="AG437" s="11" t="s">
        <v>274</v>
      </c>
      <c r="AK437" s="3">
        <v>0.9</v>
      </c>
      <c r="AQ437" s="3">
        <v>0</v>
      </c>
      <c r="AR437" s="3">
        <v>1.0229999999999999</v>
      </c>
      <c r="AS437" s="6">
        <v>1.0229999999999999</v>
      </c>
      <c r="AV437" s="3">
        <v>7.0000000000000007E-2</v>
      </c>
      <c r="AX437" s="168">
        <v>14.614285714285712</v>
      </c>
      <c r="AY437" s="111"/>
      <c r="BB437" s="171">
        <v>-18.87</v>
      </c>
      <c r="BC437" s="5" t="s">
        <v>1489</v>
      </c>
      <c r="BE437" s="5">
        <v>2020</v>
      </c>
      <c r="BF437" s="3">
        <v>30</v>
      </c>
      <c r="BG437" s="3">
        <v>1.7</v>
      </c>
      <c r="BI437" s="3">
        <v>1.0387999999999999</v>
      </c>
      <c r="BJ437" s="3">
        <v>1.6999999999999999E-3</v>
      </c>
      <c r="BZ437" s="3">
        <v>1.176255568</v>
      </c>
      <c r="CA437" s="3">
        <v>2.1707349440000003</v>
      </c>
      <c r="CB437" s="5"/>
      <c r="CC437" s="5"/>
      <c r="CE437" s="12" t="s">
        <v>1491</v>
      </c>
      <c r="CO437" s="169">
        <v>75.217299999999994</v>
      </c>
      <c r="CP437" s="169">
        <v>0</v>
      </c>
      <c r="CQ437" s="169">
        <v>0</v>
      </c>
      <c r="CR437" s="169"/>
      <c r="CS437" s="169">
        <v>0</v>
      </c>
      <c r="CT437" s="169"/>
      <c r="CU437" s="169"/>
      <c r="CV437" s="169">
        <v>0</v>
      </c>
      <c r="CW437" s="169">
        <v>13.043200000000001</v>
      </c>
      <c r="CX437" s="169">
        <v>0</v>
      </c>
      <c r="CY437" s="169">
        <v>0.51329999999999998</v>
      </c>
      <c r="CZ437" s="169">
        <v>3.9190999999999998</v>
      </c>
      <c r="DA437" s="169">
        <v>0</v>
      </c>
      <c r="DB437" s="169">
        <v>2.0737000000000001</v>
      </c>
      <c r="DC437" s="169">
        <v>0</v>
      </c>
    </row>
    <row r="438" spans="1:107" ht="14.4" x14ac:dyDescent="0.3">
      <c r="A438" s="3" t="s">
        <v>1908</v>
      </c>
      <c r="B438" s="9" t="s">
        <v>1834</v>
      </c>
      <c r="C438" s="9" t="s">
        <v>1838</v>
      </c>
      <c r="D438" s="9" t="s">
        <v>1409</v>
      </c>
      <c r="E438" s="9">
        <v>2012</v>
      </c>
      <c r="F438" s="116">
        <v>5</v>
      </c>
      <c r="G438" s="116">
        <v>31</v>
      </c>
      <c r="I438" s="8">
        <v>0</v>
      </c>
      <c r="J438" s="8">
        <v>20</v>
      </c>
      <c r="K438" s="5" t="s">
        <v>1487</v>
      </c>
      <c r="L438" s="5" t="s">
        <v>798</v>
      </c>
      <c r="N438" s="162" t="s">
        <v>1485</v>
      </c>
      <c r="T438" s="12" t="s">
        <v>1490</v>
      </c>
      <c r="W438" s="3">
        <v>44.837499999999999</v>
      </c>
      <c r="AF438" s="3">
        <v>5.49</v>
      </c>
      <c r="AG438" s="11" t="s">
        <v>274</v>
      </c>
      <c r="AK438" s="3">
        <v>0.68</v>
      </c>
      <c r="AQ438" s="3">
        <v>0</v>
      </c>
      <c r="AR438" s="3">
        <v>0.69920000000000004</v>
      </c>
      <c r="AS438" s="6">
        <v>0.69899999999999995</v>
      </c>
      <c r="AV438" s="3">
        <v>0.04</v>
      </c>
      <c r="AX438" s="168">
        <v>17.48</v>
      </c>
      <c r="AY438" s="111"/>
      <c r="BB438" s="171">
        <v>-17.87</v>
      </c>
      <c r="BC438" s="5" t="s">
        <v>1489</v>
      </c>
      <c r="BE438" s="5">
        <v>2020</v>
      </c>
      <c r="BF438" s="3">
        <v>25.4</v>
      </c>
      <c r="BG438" s="3">
        <v>1.9</v>
      </c>
      <c r="BI438" s="3">
        <v>1.0341</v>
      </c>
      <c r="BJ438" s="3">
        <v>1.9E-3</v>
      </c>
      <c r="BZ438" s="3">
        <v>0.61683742880000003</v>
      </c>
      <c r="CA438" s="3">
        <v>2.5279054649999999</v>
      </c>
      <c r="CB438" s="5"/>
      <c r="CC438" s="5"/>
      <c r="CE438" s="12" t="s">
        <v>1491</v>
      </c>
      <c r="CO438" s="169">
        <v>69.208100000000002</v>
      </c>
      <c r="CP438" s="169">
        <v>0</v>
      </c>
      <c r="CQ438" s="169">
        <v>0</v>
      </c>
      <c r="CR438" s="169"/>
      <c r="CS438" s="169">
        <v>0</v>
      </c>
      <c r="CT438" s="169"/>
      <c r="CU438" s="169"/>
      <c r="CV438" s="169">
        <v>0</v>
      </c>
      <c r="CW438" s="169">
        <v>15.0321</v>
      </c>
      <c r="CX438" s="169">
        <v>0</v>
      </c>
      <c r="CY438" s="169">
        <v>3.2993000000000001</v>
      </c>
      <c r="CZ438" s="169">
        <v>4.9444999999999997</v>
      </c>
      <c r="DA438" s="169">
        <v>0</v>
      </c>
      <c r="DB438" s="169">
        <v>0</v>
      </c>
      <c r="DC438" s="169">
        <v>0</v>
      </c>
    </row>
    <row r="439" spans="1:107" ht="14.4" x14ac:dyDescent="0.3">
      <c r="A439" s="3" t="s">
        <v>1908</v>
      </c>
      <c r="B439" s="9" t="s">
        <v>1834</v>
      </c>
      <c r="C439" s="9" t="s">
        <v>1838</v>
      </c>
      <c r="D439" s="9" t="s">
        <v>1410</v>
      </c>
      <c r="E439" s="9">
        <v>2012</v>
      </c>
      <c r="F439" s="116">
        <v>5</v>
      </c>
      <c r="G439" s="116">
        <v>31</v>
      </c>
      <c r="I439" s="8">
        <v>20</v>
      </c>
      <c r="J439" s="8">
        <v>50</v>
      </c>
      <c r="K439" s="5" t="s">
        <v>1488</v>
      </c>
      <c r="L439" s="5" t="s">
        <v>798</v>
      </c>
      <c r="N439" s="162" t="s">
        <v>1485</v>
      </c>
      <c r="T439" s="12" t="s">
        <v>1490</v>
      </c>
      <c r="W439" s="3">
        <v>66.518500000000003</v>
      </c>
      <c r="AF439" s="3">
        <v>5.43</v>
      </c>
      <c r="AG439" s="11" t="s">
        <v>274</v>
      </c>
      <c r="AK439" s="3">
        <v>0.77</v>
      </c>
      <c r="AQ439" s="3">
        <v>0</v>
      </c>
      <c r="AR439" s="3">
        <v>0.59899999999999998</v>
      </c>
      <c r="AS439" s="6">
        <v>0.59899999999999998</v>
      </c>
      <c r="AV439" s="3">
        <v>0.04</v>
      </c>
      <c r="AX439" s="168">
        <v>14.975</v>
      </c>
      <c r="AY439" s="111"/>
      <c r="BB439" s="171">
        <v>-17.14</v>
      </c>
      <c r="BC439" s="5" t="s">
        <v>1489</v>
      </c>
      <c r="BE439" s="5">
        <v>2020</v>
      </c>
      <c r="BF439" s="3">
        <v>-39.9</v>
      </c>
      <c r="BG439" s="3">
        <v>2.8</v>
      </c>
      <c r="BI439" s="3">
        <v>0.96819999999999995</v>
      </c>
      <c r="BJ439" s="3">
        <v>2.8E-3</v>
      </c>
      <c r="BZ439" s="3">
        <v>0.87720648580000005</v>
      </c>
      <c r="CA439" s="3">
        <v>4.1373197699999995</v>
      </c>
      <c r="CB439" s="5"/>
      <c r="CC439" s="5"/>
      <c r="CE439" s="12" t="s">
        <v>1491</v>
      </c>
      <c r="CO439" s="169">
        <v>60.9206</v>
      </c>
      <c r="CP439" s="169">
        <v>0</v>
      </c>
      <c r="CQ439" s="169">
        <v>0</v>
      </c>
      <c r="CR439" s="169"/>
      <c r="CS439" s="169">
        <v>0</v>
      </c>
      <c r="CT439" s="169"/>
      <c r="CU439" s="169"/>
      <c r="CV439" s="169">
        <v>0</v>
      </c>
      <c r="CW439" s="169">
        <v>14.676399999999999</v>
      </c>
      <c r="CX439" s="169">
        <v>0</v>
      </c>
      <c r="CY439" s="169">
        <v>4.9958</v>
      </c>
      <c r="CZ439" s="169">
        <v>5.3800999999999997</v>
      </c>
      <c r="DA439" s="169">
        <v>0</v>
      </c>
      <c r="DB439" s="169">
        <v>2.6964000000000001</v>
      </c>
      <c r="DC439" s="169">
        <v>0</v>
      </c>
    </row>
    <row r="440" spans="1:107" ht="14.4" x14ac:dyDescent="0.3">
      <c r="A440" s="3" t="s">
        <v>1908</v>
      </c>
      <c r="B440" s="9" t="s">
        <v>1837</v>
      </c>
      <c r="C440" s="9" t="s">
        <v>1840</v>
      </c>
      <c r="D440" s="9" t="s">
        <v>1411</v>
      </c>
      <c r="E440" s="9">
        <v>2012</v>
      </c>
      <c r="F440" s="116">
        <v>5</v>
      </c>
      <c r="G440" s="116">
        <v>28</v>
      </c>
      <c r="I440" s="8">
        <v>0</v>
      </c>
      <c r="J440" s="8">
        <v>20</v>
      </c>
      <c r="K440" s="5" t="s">
        <v>1487</v>
      </c>
      <c r="L440" s="5" t="s">
        <v>798</v>
      </c>
      <c r="N440" s="162" t="s">
        <v>1485</v>
      </c>
      <c r="T440" s="12" t="s">
        <v>1490</v>
      </c>
      <c r="W440" s="3">
        <v>33.634</v>
      </c>
      <c r="AF440" s="3">
        <v>5.64</v>
      </c>
      <c r="AG440" s="11" t="s">
        <v>274</v>
      </c>
      <c r="AK440" s="3">
        <v>1.17</v>
      </c>
      <c r="AQ440" s="3">
        <v>0</v>
      </c>
      <c r="AR440" s="3">
        <v>1.2310000000000001</v>
      </c>
      <c r="AS440" s="6">
        <v>1.2310000000000001</v>
      </c>
      <c r="AV440" s="3">
        <v>7.0000000000000007E-2</v>
      </c>
      <c r="AX440" s="168">
        <v>17.585714285714285</v>
      </c>
      <c r="AY440" s="111"/>
      <c r="BB440" s="171">
        <v>-19.27</v>
      </c>
      <c r="BC440" s="5" t="s">
        <v>1489</v>
      </c>
      <c r="BE440" s="5">
        <v>2020</v>
      </c>
      <c r="BF440" s="3">
        <v>48.8</v>
      </c>
      <c r="BG440" s="3">
        <v>1.9</v>
      </c>
      <c r="BI440" s="3">
        <v>1.0577000000000001</v>
      </c>
      <c r="BJ440" s="3">
        <v>1.9E-3</v>
      </c>
      <c r="BZ440" s="3">
        <v>1.3726880969999999</v>
      </c>
      <c r="CA440" s="3">
        <v>2.1602144279999997</v>
      </c>
      <c r="CB440" s="5"/>
      <c r="CC440" s="5"/>
      <c r="CE440" s="12" t="s">
        <v>1491</v>
      </c>
      <c r="CO440" s="169">
        <v>67.675200000000004</v>
      </c>
      <c r="CP440" s="169">
        <v>0</v>
      </c>
      <c r="CQ440" s="169">
        <v>0</v>
      </c>
      <c r="CR440" s="169"/>
      <c r="CS440" s="169">
        <v>0</v>
      </c>
      <c r="CT440" s="169"/>
      <c r="CU440" s="169"/>
      <c r="CV440" s="169">
        <v>0</v>
      </c>
      <c r="CW440" s="169">
        <v>9.1972000000000005</v>
      </c>
      <c r="CX440" s="169">
        <v>0</v>
      </c>
      <c r="CY440" s="169">
        <v>1.1613</v>
      </c>
      <c r="CZ440" s="169">
        <v>9.4013999999999989</v>
      </c>
      <c r="DA440" s="169">
        <v>0</v>
      </c>
      <c r="DB440" s="169">
        <v>2.1396000000000002</v>
      </c>
      <c r="DC440" s="169">
        <v>0</v>
      </c>
    </row>
    <row r="441" spans="1:107" ht="14.4" x14ac:dyDescent="0.3">
      <c r="A441" s="3" t="s">
        <v>1908</v>
      </c>
      <c r="B441" s="9" t="s">
        <v>1837</v>
      </c>
      <c r="C441" s="9" t="s">
        <v>1840</v>
      </c>
      <c r="D441" s="9" t="s">
        <v>1412</v>
      </c>
      <c r="E441" s="9">
        <v>2012</v>
      </c>
      <c r="F441" s="116">
        <v>5</v>
      </c>
      <c r="G441" s="116">
        <v>28</v>
      </c>
      <c r="I441" s="8">
        <v>20</v>
      </c>
      <c r="J441" s="8">
        <v>50</v>
      </c>
      <c r="K441" s="5" t="s">
        <v>1488</v>
      </c>
      <c r="L441" s="5" t="s">
        <v>798</v>
      </c>
      <c r="N441" s="162" t="s">
        <v>1485</v>
      </c>
      <c r="T441" s="12" t="s">
        <v>1490</v>
      </c>
      <c r="W441" s="3">
        <v>41.308500000000002</v>
      </c>
      <c r="AF441" s="3">
        <v>5.28</v>
      </c>
      <c r="AG441" s="11" t="s">
        <v>274</v>
      </c>
      <c r="AK441" s="3">
        <v>0.52</v>
      </c>
      <c r="AQ441" s="3">
        <v>0</v>
      </c>
      <c r="AR441" s="3">
        <v>0.6663</v>
      </c>
      <c r="AS441" s="6">
        <v>0.66600000000000004</v>
      </c>
      <c r="AV441" s="3">
        <v>0.05</v>
      </c>
      <c r="AX441" s="168">
        <v>13.325999999999999</v>
      </c>
      <c r="AY441" s="111"/>
      <c r="BB441" s="171">
        <v>-18.62</v>
      </c>
      <c r="BC441" s="5" t="s">
        <v>1489</v>
      </c>
      <c r="BE441" s="5">
        <v>2020</v>
      </c>
      <c r="BF441" s="3">
        <v>-20.5</v>
      </c>
      <c r="BG441" s="3">
        <v>3.2</v>
      </c>
      <c r="BI441" s="3">
        <v>0.9879</v>
      </c>
      <c r="BJ441" s="3">
        <v>3.2000000000000002E-3</v>
      </c>
      <c r="BZ441" s="3">
        <v>1.986800423</v>
      </c>
      <c r="CA441" s="3">
        <v>2.5404955140000003</v>
      </c>
      <c r="CB441" s="5"/>
      <c r="CC441" s="5"/>
      <c r="CE441" s="12" t="s">
        <v>1491</v>
      </c>
      <c r="CO441" s="169">
        <v>57.269599999999997</v>
      </c>
      <c r="CP441" s="169">
        <v>0</v>
      </c>
      <c r="CQ441" s="169">
        <v>0</v>
      </c>
      <c r="CR441" s="169"/>
      <c r="CS441" s="169">
        <v>0</v>
      </c>
      <c r="CT441" s="169"/>
      <c r="CU441" s="169"/>
      <c r="CV441" s="169">
        <v>0</v>
      </c>
      <c r="CW441" s="169">
        <v>11.101500000000001</v>
      </c>
      <c r="CX441" s="169">
        <v>0</v>
      </c>
      <c r="CY441" s="169">
        <v>1.8046</v>
      </c>
      <c r="CZ441" s="169">
        <v>15.408799999999999</v>
      </c>
      <c r="DA441" s="169">
        <v>0</v>
      </c>
      <c r="DB441" s="169">
        <v>5.1806999999999999</v>
      </c>
      <c r="DC441" s="169">
        <v>0</v>
      </c>
    </row>
    <row r="442" spans="1:107" ht="14.4" x14ac:dyDescent="0.3">
      <c r="A442" s="3" t="s">
        <v>1908</v>
      </c>
      <c r="B442" s="9" t="s">
        <v>1839</v>
      </c>
      <c r="C442" s="9" t="s">
        <v>1841</v>
      </c>
      <c r="D442" s="9" t="s">
        <v>1413</v>
      </c>
      <c r="E442" s="9">
        <v>2012</v>
      </c>
      <c r="F442" s="116">
        <v>5</v>
      </c>
      <c r="G442" s="116">
        <v>30</v>
      </c>
      <c r="I442" s="8">
        <v>0</v>
      </c>
      <c r="J442" s="8">
        <v>20</v>
      </c>
      <c r="K442" s="5" t="s">
        <v>1487</v>
      </c>
      <c r="L442" s="5" t="s">
        <v>798</v>
      </c>
      <c r="N442" s="162" t="s">
        <v>1485</v>
      </c>
      <c r="T442" s="12" t="s">
        <v>1490</v>
      </c>
      <c r="W442" s="3">
        <v>60.435499999999998</v>
      </c>
      <c r="AF442" s="3">
        <v>5.96</v>
      </c>
      <c r="AG442" s="11" t="s">
        <v>274</v>
      </c>
      <c r="AK442" s="3">
        <v>2.92</v>
      </c>
      <c r="AQ442" s="3">
        <v>0</v>
      </c>
      <c r="AR442" s="3">
        <v>1.833</v>
      </c>
      <c r="AS442" s="6">
        <v>1.833</v>
      </c>
      <c r="AV442" s="3">
        <v>0.12</v>
      </c>
      <c r="AX442" s="168">
        <v>15.275</v>
      </c>
      <c r="AY442" s="111"/>
      <c r="BB442" s="171">
        <v>-15.52</v>
      </c>
      <c r="BC442" s="5" t="s">
        <v>1489</v>
      </c>
      <c r="BE442" s="5">
        <v>2020</v>
      </c>
      <c r="BF442" s="3">
        <v>43.4</v>
      </c>
      <c r="BG442" s="3">
        <v>2.2000000000000002</v>
      </c>
      <c r="BI442" s="3">
        <v>1.0522</v>
      </c>
      <c r="BJ442" s="3">
        <v>2.2000000000000001E-3</v>
      </c>
      <c r="BZ442" s="3">
        <v>2.974428933</v>
      </c>
      <c r="CA442" s="3">
        <v>3.8929983109999999</v>
      </c>
      <c r="CB442" s="5"/>
      <c r="CC442" s="5"/>
      <c r="CE442" s="12" t="s">
        <v>1491</v>
      </c>
      <c r="CO442" s="169">
        <v>42.491100000000003</v>
      </c>
      <c r="CP442" s="169">
        <v>11.8428</v>
      </c>
      <c r="CQ442" s="169">
        <v>0.52380000000000004</v>
      </c>
      <c r="CR442" s="169"/>
      <c r="CS442" s="169">
        <v>0</v>
      </c>
      <c r="CT442" s="169"/>
      <c r="CU442" s="169"/>
      <c r="CV442" s="169">
        <v>0</v>
      </c>
      <c r="CW442" s="169">
        <v>20.385899999999999</v>
      </c>
      <c r="CX442" s="169">
        <v>0</v>
      </c>
      <c r="CY442" s="169">
        <v>3.6968999999999999</v>
      </c>
      <c r="CZ442" s="169">
        <v>11.0762</v>
      </c>
      <c r="DA442" s="169">
        <v>0</v>
      </c>
      <c r="DB442" s="169">
        <v>0</v>
      </c>
      <c r="DC442" s="169">
        <v>0</v>
      </c>
    </row>
    <row r="443" spans="1:107" ht="14.4" x14ac:dyDescent="0.3">
      <c r="A443" s="3" t="s">
        <v>1908</v>
      </c>
      <c r="B443" s="9" t="s">
        <v>1839</v>
      </c>
      <c r="C443" s="9" t="s">
        <v>1841</v>
      </c>
      <c r="D443" s="9" t="s">
        <v>1414</v>
      </c>
      <c r="E443" s="9">
        <v>2012</v>
      </c>
      <c r="F443" s="116">
        <v>5</v>
      </c>
      <c r="G443" s="116">
        <v>30</v>
      </c>
      <c r="I443" s="8">
        <v>20</v>
      </c>
      <c r="J443" s="8">
        <v>50</v>
      </c>
      <c r="K443" s="5" t="s">
        <v>1488</v>
      </c>
      <c r="L443" s="5" t="s">
        <v>798</v>
      </c>
      <c r="N443" s="162" t="s">
        <v>1485</v>
      </c>
      <c r="T443" s="12" t="s">
        <v>1490</v>
      </c>
      <c r="W443" s="3">
        <v>70.049499999999995</v>
      </c>
      <c r="AF443" s="3">
        <v>5.87</v>
      </c>
      <c r="AG443" s="11" t="s">
        <v>274</v>
      </c>
      <c r="AK443" s="3">
        <v>1.48</v>
      </c>
      <c r="AQ443" s="3">
        <v>0</v>
      </c>
      <c r="AR443" s="3">
        <v>1.153</v>
      </c>
      <c r="AS443" s="6">
        <v>1.153</v>
      </c>
      <c r="AV443" s="3">
        <v>7.0000000000000007E-2</v>
      </c>
      <c r="AX443" s="168">
        <v>16.471428571428572</v>
      </c>
      <c r="AY443" s="111"/>
      <c r="BB443" s="171">
        <v>-15.69</v>
      </c>
      <c r="BC443" s="5" t="s">
        <v>1489</v>
      </c>
      <c r="BE443" s="5">
        <v>2020</v>
      </c>
      <c r="BF443" s="3">
        <v>-14</v>
      </c>
      <c r="BG443" s="3">
        <v>1.8</v>
      </c>
      <c r="BI443" s="3">
        <v>0.99439999999999995</v>
      </c>
      <c r="BJ443" s="3">
        <v>1.8E-3</v>
      </c>
      <c r="BZ443" s="3">
        <v>2.0121165469999998</v>
      </c>
      <c r="CA443" s="3">
        <v>2.9306761990000001</v>
      </c>
      <c r="CB443" s="5"/>
      <c r="CC443" s="5"/>
      <c r="CE443" s="12" t="s">
        <v>1491</v>
      </c>
      <c r="CO443" s="169">
        <v>30.550699999999999</v>
      </c>
      <c r="CP443" s="169">
        <v>12.8653</v>
      </c>
      <c r="CQ443" s="169">
        <v>0.58169999999999999</v>
      </c>
      <c r="CR443" s="169"/>
      <c r="CS443" s="169">
        <v>0</v>
      </c>
      <c r="CT443" s="169"/>
      <c r="CU443" s="169"/>
      <c r="CV443" s="169">
        <v>0</v>
      </c>
      <c r="CW443" s="169">
        <v>23.021799999999999</v>
      </c>
      <c r="CX443" s="169">
        <v>0</v>
      </c>
      <c r="CY443" s="169">
        <v>5.2777000000000003</v>
      </c>
      <c r="CZ443" s="169">
        <v>12.646599999999999</v>
      </c>
      <c r="DA443" s="169">
        <v>0</v>
      </c>
      <c r="DB443" s="169">
        <v>0</v>
      </c>
      <c r="DC443" s="169">
        <v>0</v>
      </c>
    </row>
    <row r="444" spans="1:107" ht="14.4" x14ac:dyDescent="0.3">
      <c r="A444" s="3" t="s">
        <v>1908</v>
      </c>
      <c r="B444" s="9" t="s">
        <v>1842</v>
      </c>
      <c r="C444" s="9" t="s">
        <v>1845</v>
      </c>
      <c r="D444" s="9" t="s">
        <v>1415</v>
      </c>
      <c r="E444" s="9">
        <v>2012</v>
      </c>
      <c r="F444" s="116">
        <v>6</v>
      </c>
      <c r="G444" s="116">
        <v>11</v>
      </c>
      <c r="I444" s="8">
        <v>0</v>
      </c>
      <c r="J444" s="8">
        <v>20</v>
      </c>
      <c r="K444" s="5" t="s">
        <v>1487</v>
      </c>
      <c r="L444" s="5" t="s">
        <v>798</v>
      </c>
      <c r="N444" s="162" t="s">
        <v>1485</v>
      </c>
      <c r="T444" s="12" t="s">
        <v>1490</v>
      </c>
      <c r="W444" s="3">
        <v>70.971999999999994</v>
      </c>
      <c r="AF444" s="3">
        <v>5.44</v>
      </c>
      <c r="AG444" s="11" t="s">
        <v>274</v>
      </c>
      <c r="AK444" s="3">
        <v>0.89</v>
      </c>
      <c r="AQ444" s="3">
        <v>0</v>
      </c>
      <c r="AR444" s="3">
        <v>0.9395</v>
      </c>
      <c r="AS444" s="6">
        <v>0.94</v>
      </c>
      <c r="AV444" s="3">
        <v>0.06</v>
      </c>
      <c r="AX444" s="168">
        <v>15.658333333333333</v>
      </c>
      <c r="AY444" s="111"/>
      <c r="BB444" s="171">
        <v>-15.62</v>
      </c>
      <c r="BC444" s="5" t="s">
        <v>1489</v>
      </c>
      <c r="BE444" s="5">
        <v>2020</v>
      </c>
      <c r="BF444" s="3">
        <v>-8.3000000000000007</v>
      </c>
      <c r="BG444" s="3">
        <v>2</v>
      </c>
      <c r="BI444" s="3">
        <v>1.0001</v>
      </c>
      <c r="BJ444" s="3">
        <v>2E-3</v>
      </c>
      <c r="BZ444" s="3">
        <v>1.414974084</v>
      </c>
      <c r="CA444" s="3">
        <v>4.0438247240000003</v>
      </c>
      <c r="CB444" s="5"/>
      <c r="CC444" s="5"/>
      <c r="CE444" s="12" t="s">
        <v>1491</v>
      </c>
      <c r="CO444" s="169">
        <v>43.8992</v>
      </c>
      <c r="CP444" s="169">
        <v>0</v>
      </c>
      <c r="CQ444" s="169">
        <v>0</v>
      </c>
      <c r="CR444" s="169"/>
      <c r="CS444" s="169">
        <v>0.81379999999999997</v>
      </c>
      <c r="CT444" s="169"/>
      <c r="CU444" s="169"/>
      <c r="CV444" s="169">
        <v>0</v>
      </c>
      <c r="CW444" s="169">
        <v>23.628699999999998</v>
      </c>
      <c r="CX444" s="169">
        <v>0</v>
      </c>
      <c r="CY444" s="169">
        <v>11.6325</v>
      </c>
      <c r="CZ444" s="169">
        <v>11.680899999999999</v>
      </c>
      <c r="DA444" s="169">
        <v>0.81379999999999997</v>
      </c>
      <c r="DB444" s="169">
        <v>0</v>
      </c>
      <c r="DC444" s="169">
        <v>0</v>
      </c>
    </row>
    <row r="445" spans="1:107" ht="14.4" x14ac:dyDescent="0.3">
      <c r="A445" s="3" t="s">
        <v>1908</v>
      </c>
      <c r="B445" s="9" t="s">
        <v>1842</v>
      </c>
      <c r="C445" s="9" t="s">
        <v>1845</v>
      </c>
      <c r="D445" s="9" t="s">
        <v>1416</v>
      </c>
      <c r="E445" s="9">
        <v>2012</v>
      </c>
      <c r="F445" s="116">
        <v>6</v>
      </c>
      <c r="G445" s="116">
        <v>11</v>
      </c>
      <c r="I445" s="8">
        <v>20</v>
      </c>
      <c r="J445" s="8">
        <v>50</v>
      </c>
      <c r="K445" s="5" t="s">
        <v>1488</v>
      </c>
      <c r="L445" s="5" t="s">
        <v>798</v>
      </c>
      <c r="N445" s="162" t="s">
        <v>1485</v>
      </c>
      <c r="T445" s="12" t="s">
        <v>1490</v>
      </c>
      <c r="W445" s="3">
        <v>65.978499999999997</v>
      </c>
      <c r="AF445" s="3">
        <v>5.49</v>
      </c>
      <c r="AG445" s="11" t="s">
        <v>274</v>
      </c>
      <c r="AK445" s="3">
        <v>1.23</v>
      </c>
      <c r="AQ445" s="3">
        <v>0</v>
      </c>
      <c r="AR445" s="3">
        <v>1.496</v>
      </c>
      <c r="AS445" s="6">
        <v>1.496</v>
      </c>
      <c r="AV445" s="3">
        <v>0.09</v>
      </c>
      <c r="AX445" s="168">
        <v>16.622222222222224</v>
      </c>
      <c r="AY445" s="111"/>
      <c r="BB445" s="171">
        <v>-15.44</v>
      </c>
      <c r="BC445" s="5" t="s">
        <v>1489</v>
      </c>
      <c r="BE445" s="5">
        <v>2020</v>
      </c>
      <c r="BF445" s="3">
        <v>41.9</v>
      </c>
      <c r="BG445" s="3">
        <v>2</v>
      </c>
      <c r="BI445" s="3">
        <v>1.0508</v>
      </c>
      <c r="BJ445" s="3">
        <v>2E-3</v>
      </c>
      <c r="BZ445" s="3">
        <v>1.2848115530000002</v>
      </c>
      <c r="CA445" s="3">
        <v>3.2964195489999999</v>
      </c>
      <c r="CB445" s="5"/>
      <c r="CC445" s="5"/>
      <c r="CE445" s="12" t="s">
        <v>1491</v>
      </c>
      <c r="CO445" s="169">
        <v>46.052399999999999</v>
      </c>
      <c r="CP445" s="169">
        <v>0</v>
      </c>
      <c r="CQ445" s="169">
        <v>0</v>
      </c>
      <c r="CR445" s="169"/>
      <c r="CS445" s="169">
        <v>0</v>
      </c>
      <c r="CT445" s="169"/>
      <c r="CU445" s="169"/>
      <c r="CV445" s="169">
        <v>0</v>
      </c>
      <c r="CW445" s="169">
        <v>20.372699999999998</v>
      </c>
      <c r="CX445" s="169">
        <v>0</v>
      </c>
      <c r="CY445" s="169">
        <v>8.6635000000000009</v>
      </c>
      <c r="CZ445" s="169">
        <v>11.171499999999998</v>
      </c>
      <c r="DA445" s="169">
        <v>0</v>
      </c>
      <c r="DB445" s="169">
        <v>0</v>
      </c>
      <c r="DC445" s="169">
        <v>0</v>
      </c>
    </row>
    <row r="446" spans="1:107" ht="14.4" x14ac:dyDescent="0.3">
      <c r="A446" s="3" t="s">
        <v>1908</v>
      </c>
      <c r="B446" s="9" t="s">
        <v>1843</v>
      </c>
      <c r="C446" s="9" t="s">
        <v>1846</v>
      </c>
      <c r="D446" s="9" t="s">
        <v>1417</v>
      </c>
      <c r="E446" s="9">
        <v>2012</v>
      </c>
      <c r="F446" s="116">
        <v>6</v>
      </c>
      <c r="G446" s="116">
        <v>13</v>
      </c>
      <c r="I446" s="8">
        <v>0</v>
      </c>
      <c r="J446" s="8">
        <v>20</v>
      </c>
      <c r="K446" s="5" t="s">
        <v>1487</v>
      </c>
      <c r="L446" s="5" t="s">
        <v>798</v>
      </c>
      <c r="N446" s="162" t="s">
        <v>1485</v>
      </c>
      <c r="T446" s="12" t="s">
        <v>1490</v>
      </c>
      <c r="W446" s="3">
        <v>29.848500000000001</v>
      </c>
      <c r="AF446" s="3">
        <v>5.19</v>
      </c>
      <c r="AG446" s="11" t="s">
        <v>274</v>
      </c>
      <c r="AK446" s="3">
        <v>0.24</v>
      </c>
      <c r="AQ446" s="3">
        <v>0</v>
      </c>
      <c r="AR446" s="3">
        <v>0.97719999999999996</v>
      </c>
      <c r="AS446" s="6">
        <v>0.97699999999999998</v>
      </c>
      <c r="AV446" s="3">
        <v>0.06</v>
      </c>
      <c r="AX446" s="168">
        <v>16.286666666666665</v>
      </c>
      <c r="AY446" s="111"/>
      <c r="BB446" s="171">
        <v>-20.78</v>
      </c>
      <c r="BC446" s="5" t="s">
        <v>1489</v>
      </c>
      <c r="BE446" s="5">
        <v>2020</v>
      </c>
      <c r="BF446" s="3">
        <v>31.1</v>
      </c>
      <c r="BG446" s="3">
        <v>1.9</v>
      </c>
      <c r="BI446" s="3">
        <v>1.0399</v>
      </c>
      <c r="BJ446" s="3">
        <v>1.9E-3</v>
      </c>
      <c r="BZ446" s="3">
        <v>1.6543761509999999</v>
      </c>
      <c r="CA446" s="3">
        <v>1.579651497</v>
      </c>
      <c r="CB446" s="5"/>
      <c r="CC446" s="5"/>
      <c r="CE446" s="12" t="s">
        <v>1491</v>
      </c>
      <c r="CO446" s="169">
        <v>55.194099999999999</v>
      </c>
      <c r="CP446" s="169">
        <v>0</v>
      </c>
      <c r="CQ446" s="169">
        <v>0</v>
      </c>
      <c r="CR446" s="169"/>
      <c r="CS446" s="169">
        <v>0</v>
      </c>
      <c r="CT446" s="169"/>
      <c r="CU446" s="169"/>
      <c r="CV446" s="169">
        <v>0</v>
      </c>
      <c r="CW446" s="169">
        <v>23.0642</v>
      </c>
      <c r="CX446" s="169">
        <v>0</v>
      </c>
      <c r="CY446" s="169">
        <v>8.9977</v>
      </c>
      <c r="CZ446" s="169">
        <v>8.6550999999999991</v>
      </c>
      <c r="DA446" s="169">
        <v>0</v>
      </c>
      <c r="DB446" s="169">
        <v>0</v>
      </c>
      <c r="DC446" s="169">
        <v>0</v>
      </c>
    </row>
    <row r="447" spans="1:107" ht="14.4" x14ac:dyDescent="0.3">
      <c r="A447" s="3" t="s">
        <v>1908</v>
      </c>
      <c r="B447" s="9" t="s">
        <v>1843</v>
      </c>
      <c r="C447" s="9" t="s">
        <v>1846</v>
      </c>
      <c r="D447" s="9" t="s">
        <v>1418</v>
      </c>
      <c r="E447" s="9">
        <v>2012</v>
      </c>
      <c r="F447" s="116">
        <v>6</v>
      </c>
      <c r="G447" s="116">
        <v>13</v>
      </c>
      <c r="I447" s="8">
        <v>20</v>
      </c>
      <c r="J447" s="8">
        <v>50</v>
      </c>
      <c r="K447" s="5" t="s">
        <v>1488</v>
      </c>
      <c r="L447" s="5" t="s">
        <v>798</v>
      </c>
      <c r="N447" s="162" t="s">
        <v>1485</v>
      </c>
      <c r="T447" s="12" t="s">
        <v>1490</v>
      </c>
      <c r="W447" s="3">
        <v>26.917999999999999</v>
      </c>
      <c r="AF447" s="3">
        <v>4.99</v>
      </c>
      <c r="AG447" s="11" t="s">
        <v>274</v>
      </c>
      <c r="AK447" s="3">
        <v>0.14000000000000001</v>
      </c>
      <c r="AQ447" s="3">
        <v>0</v>
      </c>
      <c r="AR447" s="3">
        <v>0.4637</v>
      </c>
      <c r="AS447" s="6">
        <v>0.46400000000000002</v>
      </c>
      <c r="AV447" s="3">
        <v>0.03</v>
      </c>
      <c r="AX447" s="168">
        <v>15.456666666666667</v>
      </c>
      <c r="AY447" s="111"/>
      <c r="BB447" s="171">
        <v>-21.24</v>
      </c>
      <c r="BC447" s="5" t="s">
        <v>1489</v>
      </c>
      <c r="BE447" s="5">
        <v>2020</v>
      </c>
      <c r="BF447" s="3">
        <v>-34</v>
      </c>
      <c r="BG447" s="3">
        <v>3</v>
      </c>
      <c r="BI447" s="3">
        <v>0.97419999999999995</v>
      </c>
      <c r="BJ447" s="3">
        <v>3.0000000000000001E-3</v>
      </c>
      <c r="BZ447" s="3">
        <v>1.11271845</v>
      </c>
      <c r="CA447" s="3">
        <v>1.7336880090000002</v>
      </c>
      <c r="CB447" s="5"/>
      <c r="CC447" s="5"/>
      <c r="CE447" s="12" t="s">
        <v>1491</v>
      </c>
      <c r="CO447" s="169">
        <v>47.787100000000002</v>
      </c>
      <c r="CP447" s="169">
        <v>24.631599999999999</v>
      </c>
      <c r="CQ447" s="169">
        <v>3.4009</v>
      </c>
      <c r="CR447" s="169"/>
      <c r="CS447" s="169">
        <v>0</v>
      </c>
      <c r="CT447" s="169"/>
      <c r="CU447" s="169"/>
      <c r="CV447" s="169">
        <v>0</v>
      </c>
      <c r="CW447" s="169">
        <v>15.3232</v>
      </c>
      <c r="CX447" s="169">
        <v>0</v>
      </c>
      <c r="CY447" s="169">
        <v>0.5837</v>
      </c>
      <c r="CZ447" s="169">
        <v>3.4354999999999998</v>
      </c>
      <c r="DA447" s="169">
        <v>0</v>
      </c>
      <c r="DB447" s="169">
        <v>0</v>
      </c>
      <c r="DC447" s="169">
        <v>0</v>
      </c>
    </row>
    <row r="448" spans="1:107" ht="14.4" x14ac:dyDescent="0.3">
      <c r="A448" s="3" t="s">
        <v>1908</v>
      </c>
      <c r="B448" s="9" t="s">
        <v>1844</v>
      </c>
      <c r="C448" s="9" t="s">
        <v>1847</v>
      </c>
      <c r="D448" s="9" t="s">
        <v>1419</v>
      </c>
      <c r="E448" s="9">
        <v>2012</v>
      </c>
      <c r="F448" s="116">
        <v>10</v>
      </c>
      <c r="G448" s="116">
        <v>6</v>
      </c>
      <c r="I448" s="8">
        <v>0</v>
      </c>
      <c r="J448" s="8">
        <v>20</v>
      </c>
      <c r="K448" s="5" t="s">
        <v>1487</v>
      </c>
      <c r="L448" s="5" t="s">
        <v>798</v>
      </c>
      <c r="N448" s="162" t="s">
        <v>1485</v>
      </c>
      <c r="T448" s="12" t="s">
        <v>1490</v>
      </c>
      <c r="W448" s="3">
        <v>51.341999999999999</v>
      </c>
      <c r="AF448" s="3">
        <v>5.42</v>
      </c>
      <c r="AG448" s="11" t="s">
        <v>274</v>
      </c>
      <c r="AK448" s="3">
        <v>1.02</v>
      </c>
      <c r="AQ448" s="3">
        <v>0</v>
      </c>
      <c r="AR448" s="3">
        <v>1.054</v>
      </c>
      <c r="AS448" s="6">
        <v>1.054</v>
      </c>
      <c r="AV448" s="3">
        <v>7.0000000000000007E-2</v>
      </c>
      <c r="AX448" s="168">
        <v>15.057142857142857</v>
      </c>
      <c r="AY448" s="111"/>
      <c r="BB448" s="171">
        <v>-18.5</v>
      </c>
      <c r="BC448" s="5" t="s">
        <v>1489</v>
      </c>
      <c r="BE448" s="5">
        <v>2020</v>
      </c>
      <c r="BF448" s="3">
        <v>25.3</v>
      </c>
      <c r="BG448" s="3">
        <v>2</v>
      </c>
      <c r="BI448" s="3">
        <v>1.034</v>
      </c>
      <c r="BJ448" s="3">
        <v>2E-3</v>
      </c>
      <c r="BZ448" s="3">
        <v>0.56299792010000005</v>
      </c>
      <c r="CA448" s="3">
        <v>1.9299414500000001</v>
      </c>
      <c r="CB448" s="5"/>
      <c r="CC448" s="5"/>
      <c r="CE448" s="12" t="s">
        <v>1491</v>
      </c>
      <c r="CO448" s="169">
        <v>69.789100000000005</v>
      </c>
      <c r="CP448" s="169">
        <v>0</v>
      </c>
      <c r="CQ448" s="169">
        <v>0</v>
      </c>
      <c r="CR448" s="169"/>
      <c r="CS448" s="169">
        <v>0</v>
      </c>
      <c r="CT448" s="169"/>
      <c r="CU448" s="169"/>
      <c r="CV448" s="169">
        <v>0</v>
      </c>
      <c r="CW448" s="169">
        <v>17.954499999999999</v>
      </c>
      <c r="CX448" s="169">
        <v>0</v>
      </c>
      <c r="CY448" s="169">
        <v>3.3557000000000001</v>
      </c>
      <c r="CZ448" s="169">
        <v>3.8675000000000002</v>
      </c>
      <c r="DA448" s="169">
        <v>0</v>
      </c>
      <c r="DB448" s="169">
        <v>0.6895</v>
      </c>
      <c r="DC448" s="169">
        <v>0</v>
      </c>
    </row>
    <row r="449" spans="1:107" ht="14.4" x14ac:dyDescent="0.3">
      <c r="A449" s="3" t="s">
        <v>1908</v>
      </c>
      <c r="B449" s="9" t="s">
        <v>1844</v>
      </c>
      <c r="C449" s="9" t="s">
        <v>1847</v>
      </c>
      <c r="D449" s="9" t="s">
        <v>1420</v>
      </c>
      <c r="E449" s="9">
        <v>2012</v>
      </c>
      <c r="F449" s="116">
        <v>10</v>
      </c>
      <c r="G449" s="116">
        <v>6</v>
      </c>
      <c r="I449" s="8">
        <v>20</v>
      </c>
      <c r="J449" s="8">
        <v>50</v>
      </c>
      <c r="K449" s="5" t="s">
        <v>1488</v>
      </c>
      <c r="L449" s="5" t="s">
        <v>798</v>
      </c>
      <c r="N449" s="162" t="s">
        <v>1485</v>
      </c>
      <c r="T449" s="12" t="s">
        <v>1490</v>
      </c>
      <c r="W449" s="3">
        <v>77.236999999999995</v>
      </c>
      <c r="AF449" s="3">
        <v>5.21</v>
      </c>
      <c r="AG449" s="11" t="s">
        <v>274</v>
      </c>
      <c r="AK449" s="3">
        <v>0.57999999999999996</v>
      </c>
      <c r="AQ449" s="3">
        <v>0</v>
      </c>
      <c r="AR449" s="3">
        <v>0.6</v>
      </c>
      <c r="AS449" s="6">
        <v>0.6</v>
      </c>
      <c r="AV449" s="3">
        <v>0.04</v>
      </c>
      <c r="AX449" s="168">
        <v>15</v>
      </c>
      <c r="AY449" s="111"/>
      <c r="BB449" s="171">
        <v>-18.670000000000002</v>
      </c>
      <c r="BC449" s="5" t="s">
        <v>1489</v>
      </c>
      <c r="BE449" s="5">
        <v>2020</v>
      </c>
      <c r="BF449" s="3">
        <v>-53.1</v>
      </c>
      <c r="BG449" s="3">
        <v>3</v>
      </c>
      <c r="BI449" s="3">
        <v>0.95499999999999996</v>
      </c>
      <c r="BJ449" s="3">
        <v>3.0000000000000001E-3</v>
      </c>
      <c r="BZ449" s="3">
        <v>0.52014980659999999</v>
      </c>
      <c r="CA449" s="3">
        <v>2.3541836780000001</v>
      </c>
      <c r="CB449" s="5"/>
      <c r="CC449" s="5"/>
      <c r="CE449" s="12" t="s">
        <v>1491</v>
      </c>
      <c r="CO449" s="169">
        <v>66.465100000000007</v>
      </c>
      <c r="CP449" s="169">
        <v>0</v>
      </c>
      <c r="CQ449" s="169">
        <v>0</v>
      </c>
      <c r="CR449" s="169"/>
      <c r="CS449" s="169">
        <v>0</v>
      </c>
      <c r="CT449" s="169"/>
      <c r="CU449" s="169"/>
      <c r="CV449" s="169">
        <v>0</v>
      </c>
      <c r="CW449" s="169">
        <v>19.665099999999999</v>
      </c>
      <c r="CX449" s="169">
        <v>0</v>
      </c>
      <c r="CY449" s="169">
        <v>4.9249999999999998</v>
      </c>
      <c r="CZ449" s="169">
        <v>4.5579000000000001</v>
      </c>
      <c r="DA449" s="169">
        <v>0</v>
      </c>
      <c r="DB449" s="169">
        <v>0</v>
      </c>
      <c r="DC449" s="169">
        <v>0</v>
      </c>
    </row>
    <row r="450" spans="1:107" ht="14.4" x14ac:dyDescent="0.3">
      <c r="A450" s="3" t="s">
        <v>1908</v>
      </c>
      <c r="B450" s="9" t="s">
        <v>1848</v>
      </c>
      <c r="C450" s="9" t="s">
        <v>1851</v>
      </c>
      <c r="D450" s="9" t="s">
        <v>1421</v>
      </c>
      <c r="E450" s="9">
        <v>2012</v>
      </c>
      <c r="F450" s="116">
        <v>6</v>
      </c>
      <c r="G450" s="116">
        <v>15</v>
      </c>
      <c r="I450" s="8">
        <v>0</v>
      </c>
      <c r="J450" s="8">
        <v>20</v>
      </c>
      <c r="K450" s="5" t="s">
        <v>1487</v>
      </c>
      <c r="L450" s="5" t="s">
        <v>798</v>
      </c>
      <c r="N450" s="162" t="s">
        <v>1485</v>
      </c>
      <c r="T450" s="12" t="s">
        <v>1490</v>
      </c>
      <c r="W450" s="3">
        <v>56.855499999999999</v>
      </c>
      <c r="AF450" s="3">
        <v>5.58</v>
      </c>
      <c r="AG450" s="11" t="s">
        <v>274</v>
      </c>
      <c r="AK450" s="3">
        <v>1.41</v>
      </c>
      <c r="AQ450" s="3">
        <v>0</v>
      </c>
      <c r="AR450" s="3">
        <v>1.0529999999999999</v>
      </c>
      <c r="AS450" s="6">
        <v>1.0529999999999999</v>
      </c>
      <c r="AV450" s="3">
        <v>7.0000000000000007E-2</v>
      </c>
      <c r="AX450" s="168">
        <v>15.042857142857141</v>
      </c>
      <c r="AY450" s="111"/>
      <c r="BB450" s="171">
        <v>-16.829999999999998</v>
      </c>
      <c r="BC450" s="5" t="s">
        <v>1489</v>
      </c>
      <c r="BE450" s="5">
        <v>2020</v>
      </c>
      <c r="BF450" s="3">
        <v>21.4</v>
      </c>
      <c r="BG450" s="3">
        <v>1.9</v>
      </c>
      <c r="BI450" s="3">
        <v>1.0301</v>
      </c>
      <c r="BJ450" s="3">
        <v>1.9E-3</v>
      </c>
      <c r="BZ450" s="3">
        <v>0.74347417809999994</v>
      </c>
      <c r="CA450" s="3">
        <v>2.0445257720000001</v>
      </c>
      <c r="CB450" s="5"/>
      <c r="CC450" s="5"/>
      <c r="CE450" s="12" t="s">
        <v>1491</v>
      </c>
      <c r="CO450" s="169">
        <v>66.855999999999995</v>
      </c>
      <c r="CP450" s="169">
        <v>1.0299</v>
      </c>
      <c r="CQ450" s="169">
        <v>0</v>
      </c>
      <c r="CR450" s="169"/>
      <c r="CS450" s="169">
        <v>0</v>
      </c>
      <c r="CT450" s="169"/>
      <c r="CU450" s="169"/>
      <c r="CV450" s="169">
        <v>0</v>
      </c>
      <c r="CW450" s="169">
        <v>18.1755</v>
      </c>
      <c r="CX450" s="169">
        <v>0</v>
      </c>
      <c r="CY450" s="169">
        <v>2.3026</v>
      </c>
      <c r="CZ450" s="169">
        <v>4.0902000000000003</v>
      </c>
      <c r="DA450" s="169">
        <v>0</v>
      </c>
      <c r="DB450" s="169">
        <v>1.7479</v>
      </c>
      <c r="DC450" s="169">
        <v>0</v>
      </c>
    </row>
    <row r="451" spans="1:107" ht="14.4" x14ac:dyDescent="0.3">
      <c r="A451" s="3" t="s">
        <v>1908</v>
      </c>
      <c r="B451" s="9" t="s">
        <v>1848</v>
      </c>
      <c r="C451" s="9" t="s">
        <v>1851</v>
      </c>
      <c r="D451" s="9" t="s">
        <v>1422</v>
      </c>
      <c r="E451" s="9">
        <v>2012</v>
      </c>
      <c r="F451" s="116">
        <v>6</v>
      </c>
      <c r="G451" s="116">
        <v>15</v>
      </c>
      <c r="I451" s="8">
        <v>20</v>
      </c>
      <c r="J451" s="8">
        <v>50</v>
      </c>
      <c r="K451" s="5" t="s">
        <v>1488</v>
      </c>
      <c r="L451" s="5" t="s">
        <v>798</v>
      </c>
      <c r="N451" s="162" t="s">
        <v>1485</v>
      </c>
      <c r="T451" s="12" t="s">
        <v>1490</v>
      </c>
      <c r="W451" s="3">
        <v>72.084999999999994</v>
      </c>
      <c r="AF451" s="3">
        <v>5.24</v>
      </c>
      <c r="AG451" s="11" t="s">
        <v>274</v>
      </c>
      <c r="AK451" s="3">
        <v>1.05</v>
      </c>
      <c r="AQ451" s="3">
        <v>0</v>
      </c>
      <c r="AR451" s="3">
        <v>0.68479999999999996</v>
      </c>
      <c r="AS451" s="6">
        <v>0.68500000000000005</v>
      </c>
      <c r="AV451" s="3">
        <v>0.05</v>
      </c>
      <c r="AX451" s="168">
        <v>13.695999999999998</v>
      </c>
      <c r="AY451" s="111"/>
      <c r="BB451" s="171">
        <v>-17.14</v>
      </c>
      <c r="BC451" s="5" t="s">
        <v>1489</v>
      </c>
      <c r="BE451" s="5">
        <v>2020</v>
      </c>
      <c r="BF451" s="3">
        <v>-68.2</v>
      </c>
      <c r="BG451" s="3">
        <v>2.9</v>
      </c>
      <c r="BI451" s="3">
        <v>0.93969999999999998</v>
      </c>
      <c r="BJ451" s="3">
        <v>2.8999999999999998E-3</v>
      </c>
      <c r="BZ451" s="3">
        <v>0.83203978639999998</v>
      </c>
      <c r="CA451" s="3">
        <v>2.2781760059999998</v>
      </c>
      <c r="CB451" s="5"/>
      <c r="CC451" s="5"/>
      <c r="CE451" s="12" t="s">
        <v>1491</v>
      </c>
      <c r="CO451" s="169">
        <v>59.046900000000001</v>
      </c>
      <c r="CP451" s="169">
        <v>0</v>
      </c>
      <c r="CQ451" s="169">
        <v>0</v>
      </c>
      <c r="CR451" s="169"/>
      <c r="CS451" s="169">
        <v>0</v>
      </c>
      <c r="CT451" s="169"/>
      <c r="CU451" s="169"/>
      <c r="CV451" s="169">
        <v>0</v>
      </c>
      <c r="CW451" s="169">
        <v>23.8462</v>
      </c>
      <c r="CX451" s="169">
        <v>0</v>
      </c>
      <c r="CY451" s="169">
        <v>3.5615999999999999</v>
      </c>
      <c r="CZ451" s="169">
        <v>4.9764999999999997</v>
      </c>
      <c r="DA451" s="169">
        <v>0</v>
      </c>
      <c r="DB451" s="169">
        <v>0.97119999999999995</v>
      </c>
      <c r="DC451" s="169">
        <v>0</v>
      </c>
    </row>
    <row r="452" spans="1:107" ht="14.4" x14ac:dyDescent="0.3">
      <c r="A452" s="3" t="s">
        <v>1908</v>
      </c>
      <c r="B452" s="9" t="s">
        <v>1849</v>
      </c>
      <c r="C452" s="9" t="s">
        <v>1852</v>
      </c>
      <c r="D452" s="9" t="s">
        <v>1423</v>
      </c>
      <c r="E452" s="9">
        <v>2012</v>
      </c>
      <c r="F452" s="116">
        <v>12</v>
      </c>
      <c r="G452" s="116">
        <v>6</v>
      </c>
      <c r="I452" s="8">
        <v>0</v>
      </c>
      <c r="J452" s="8">
        <v>20</v>
      </c>
      <c r="K452" s="5" t="s">
        <v>1487</v>
      </c>
      <c r="L452" s="5" t="s">
        <v>798</v>
      </c>
      <c r="N452" s="162" t="s">
        <v>1485</v>
      </c>
      <c r="T452" s="12" t="s">
        <v>1490</v>
      </c>
      <c r="W452" s="3">
        <v>60.9955</v>
      </c>
      <c r="AF452" s="3">
        <v>5.29</v>
      </c>
      <c r="AG452" s="11" t="s">
        <v>274</v>
      </c>
      <c r="AK452" s="3">
        <v>0.53</v>
      </c>
      <c r="AQ452" s="3">
        <v>0</v>
      </c>
      <c r="AR452" s="3">
        <v>0.93279999999999996</v>
      </c>
      <c r="AS452" s="6">
        <v>0.93300000000000005</v>
      </c>
      <c r="AV452" s="3">
        <v>0.06</v>
      </c>
      <c r="AX452" s="168">
        <v>15.546666666666667</v>
      </c>
      <c r="AY452" s="111"/>
      <c r="BB452" s="171">
        <v>-19.190000000000001</v>
      </c>
      <c r="BC452" s="5" t="s">
        <v>1489</v>
      </c>
      <c r="BE452" s="5">
        <v>2020</v>
      </c>
      <c r="BF452" s="3">
        <v>49.2</v>
      </c>
      <c r="BG452" s="3">
        <v>1.9</v>
      </c>
      <c r="BI452" s="3">
        <v>1.0581</v>
      </c>
      <c r="BJ452" s="3">
        <v>1.9E-3</v>
      </c>
      <c r="BZ452" s="3">
        <v>0.64500178520000007</v>
      </c>
      <c r="CA452" s="3">
        <v>1.7908125320000001</v>
      </c>
      <c r="CB452" s="5"/>
      <c r="CC452" s="5"/>
      <c r="CE452" s="12" t="s">
        <v>1491</v>
      </c>
      <c r="CO452" s="169">
        <v>71.411699999999996</v>
      </c>
      <c r="CP452" s="169">
        <v>0</v>
      </c>
      <c r="CQ452" s="169">
        <v>0</v>
      </c>
      <c r="CR452" s="169"/>
      <c r="CS452" s="169">
        <v>0</v>
      </c>
      <c r="CT452" s="169"/>
      <c r="CU452" s="169"/>
      <c r="CV452" s="169">
        <v>0</v>
      </c>
      <c r="CW452" s="169">
        <v>15.6303</v>
      </c>
      <c r="CX452" s="169">
        <v>0</v>
      </c>
      <c r="CY452" s="169">
        <v>3.7951000000000001</v>
      </c>
      <c r="CZ452" s="169">
        <v>4.8202000000000007</v>
      </c>
      <c r="DA452" s="169">
        <v>0</v>
      </c>
      <c r="DB452" s="169">
        <v>0.94569999999999999</v>
      </c>
      <c r="DC452" s="169">
        <v>0</v>
      </c>
    </row>
    <row r="453" spans="1:107" ht="14.4" x14ac:dyDescent="0.3">
      <c r="A453" s="3" t="s">
        <v>1908</v>
      </c>
      <c r="B453" s="9" t="s">
        <v>1849</v>
      </c>
      <c r="C453" s="9" t="s">
        <v>1852</v>
      </c>
      <c r="D453" s="9" t="s">
        <v>1424</v>
      </c>
      <c r="E453" s="9">
        <v>2012</v>
      </c>
      <c r="F453" s="116">
        <v>12</v>
      </c>
      <c r="G453" s="116">
        <v>6</v>
      </c>
      <c r="I453" s="8">
        <v>20</v>
      </c>
      <c r="J453" s="8">
        <v>50</v>
      </c>
      <c r="K453" s="5" t="s">
        <v>1488</v>
      </c>
      <c r="L453" s="5" t="s">
        <v>798</v>
      </c>
      <c r="N453" s="162" t="s">
        <v>1485</v>
      </c>
      <c r="T453" s="12" t="s">
        <v>1490</v>
      </c>
      <c r="W453" s="3">
        <v>74.727000000000004</v>
      </c>
      <c r="AF453" s="3">
        <v>5.14</v>
      </c>
      <c r="AG453" s="11" t="s">
        <v>274</v>
      </c>
      <c r="AK453" s="3">
        <v>0.22</v>
      </c>
      <c r="AQ453" s="3">
        <v>0</v>
      </c>
      <c r="AR453" s="3">
        <v>0.498</v>
      </c>
      <c r="AS453" s="6">
        <v>0.498</v>
      </c>
      <c r="AV453" s="3">
        <v>0.03</v>
      </c>
      <c r="AX453" s="168">
        <v>16.600000000000001</v>
      </c>
      <c r="AY453" s="111"/>
      <c r="BB453" s="171">
        <v>-19.39</v>
      </c>
      <c r="BC453" s="5" t="s">
        <v>1489</v>
      </c>
      <c r="BE453" s="5">
        <v>2020</v>
      </c>
      <c r="BF453" s="3">
        <v>-58</v>
      </c>
      <c r="BG453" s="3">
        <v>3.3</v>
      </c>
      <c r="BI453" s="3">
        <v>0.95</v>
      </c>
      <c r="BJ453" s="3">
        <v>3.3E-3</v>
      </c>
      <c r="BZ453" s="3">
        <v>0.84004948819999992</v>
      </c>
      <c r="CA453" s="3">
        <v>2.5671334959999998</v>
      </c>
      <c r="CB453" s="5"/>
      <c r="CC453" s="5"/>
      <c r="CE453" s="12" t="s">
        <v>1491</v>
      </c>
      <c r="CO453" s="169">
        <v>48.334800000000001</v>
      </c>
      <c r="CP453" s="169">
        <v>0.8417</v>
      </c>
      <c r="CQ453" s="169">
        <v>0</v>
      </c>
      <c r="CR453" s="169"/>
      <c r="CS453" s="169">
        <v>0</v>
      </c>
      <c r="CT453" s="169"/>
      <c r="CU453" s="169"/>
      <c r="CV453" s="169">
        <v>0</v>
      </c>
      <c r="CW453" s="169">
        <v>23.6175</v>
      </c>
      <c r="CX453" s="169">
        <v>0</v>
      </c>
      <c r="CY453" s="169">
        <v>7.8761999999999999</v>
      </c>
      <c r="CZ453" s="169">
        <v>7.8991999999999996</v>
      </c>
      <c r="DA453" s="169">
        <v>0</v>
      </c>
      <c r="DB453" s="169">
        <v>0</v>
      </c>
      <c r="DC453" s="169">
        <v>0</v>
      </c>
    </row>
    <row r="454" spans="1:107" ht="14.4" x14ac:dyDescent="0.3">
      <c r="A454" s="3" t="s">
        <v>1908</v>
      </c>
      <c r="B454" s="9" t="s">
        <v>1850</v>
      </c>
      <c r="C454" s="9" t="s">
        <v>1853</v>
      </c>
      <c r="D454" s="9" t="s">
        <v>1425</v>
      </c>
      <c r="E454" s="9">
        <v>2012</v>
      </c>
      <c r="F454" s="116">
        <v>9</v>
      </c>
      <c r="G454" s="116">
        <v>6</v>
      </c>
      <c r="I454" s="8">
        <v>0</v>
      </c>
      <c r="J454" s="8">
        <v>20</v>
      </c>
      <c r="K454" s="5" t="s">
        <v>1487</v>
      </c>
      <c r="L454" s="5" t="s">
        <v>798</v>
      </c>
      <c r="N454" s="162" t="s">
        <v>1485</v>
      </c>
      <c r="T454" s="12" t="s">
        <v>1490</v>
      </c>
      <c r="W454" s="3">
        <v>60.542000000000002</v>
      </c>
      <c r="AF454" s="3">
        <v>5.4</v>
      </c>
      <c r="AG454" s="11" t="s">
        <v>274</v>
      </c>
      <c r="AK454" s="3">
        <v>1.05</v>
      </c>
      <c r="AQ454" s="3">
        <v>0</v>
      </c>
      <c r="AR454" s="3">
        <v>0.96379999999999999</v>
      </c>
      <c r="AS454" s="6">
        <v>0.96399999999999997</v>
      </c>
      <c r="AV454" s="3">
        <v>0.06</v>
      </c>
      <c r="AX454" s="168">
        <v>16.063333333333333</v>
      </c>
      <c r="AY454" s="111"/>
      <c r="BB454" s="171">
        <v>-20.54</v>
      </c>
      <c r="BC454" s="5" t="s">
        <v>1489</v>
      </c>
      <c r="BE454" s="5">
        <v>2020</v>
      </c>
      <c r="BF454" s="3">
        <v>14.4</v>
      </c>
      <c r="BG454" s="3">
        <v>1.9</v>
      </c>
      <c r="BI454" s="3">
        <v>1.0229999999999999</v>
      </c>
      <c r="BJ454" s="3">
        <v>1.9E-3</v>
      </c>
      <c r="BZ454" s="3">
        <v>0.56695430010000003</v>
      </c>
      <c r="CA454" s="3">
        <v>1.8244131659999998</v>
      </c>
      <c r="CB454" s="5"/>
      <c r="CC454" s="5"/>
      <c r="CE454" s="12" t="s">
        <v>1491</v>
      </c>
      <c r="CO454" s="169">
        <v>69.371700000000004</v>
      </c>
      <c r="CP454" s="169">
        <v>0</v>
      </c>
      <c r="CQ454" s="169">
        <v>0</v>
      </c>
      <c r="CR454" s="169"/>
      <c r="CS454" s="169">
        <v>0</v>
      </c>
      <c r="CT454" s="169"/>
      <c r="CU454" s="169"/>
      <c r="CV454" s="169">
        <v>0</v>
      </c>
      <c r="CW454" s="169">
        <v>16.778300000000002</v>
      </c>
      <c r="CX454" s="169">
        <v>0</v>
      </c>
      <c r="CY454" s="169">
        <v>3.1004999999999998</v>
      </c>
      <c r="CZ454" s="169">
        <v>7.2332999999999998</v>
      </c>
      <c r="DA454" s="169">
        <v>0</v>
      </c>
      <c r="DB454" s="169">
        <v>0</v>
      </c>
      <c r="DC454" s="169">
        <v>0</v>
      </c>
    </row>
    <row r="455" spans="1:107" ht="14.4" x14ac:dyDescent="0.3">
      <c r="A455" s="3" t="s">
        <v>1908</v>
      </c>
      <c r="B455" s="9" t="s">
        <v>1850</v>
      </c>
      <c r="C455" s="9" t="s">
        <v>1853</v>
      </c>
      <c r="D455" s="9" t="s">
        <v>1426</v>
      </c>
      <c r="E455" s="9">
        <v>2012</v>
      </c>
      <c r="F455" s="116">
        <v>9</v>
      </c>
      <c r="G455" s="116">
        <v>6</v>
      </c>
      <c r="I455" s="8">
        <v>20</v>
      </c>
      <c r="J455" s="8">
        <v>50</v>
      </c>
      <c r="K455" s="5" t="s">
        <v>1488</v>
      </c>
      <c r="L455" s="5" t="s">
        <v>798</v>
      </c>
      <c r="N455" s="162" t="s">
        <v>1485</v>
      </c>
      <c r="T455" s="12" t="s">
        <v>1490</v>
      </c>
      <c r="W455" s="3">
        <v>82.822999999999993</v>
      </c>
      <c r="AF455" s="3">
        <v>5.0999999999999996</v>
      </c>
      <c r="AG455" s="11" t="s">
        <v>274</v>
      </c>
      <c r="AK455" s="3">
        <v>0.51</v>
      </c>
      <c r="AQ455" s="3">
        <v>0</v>
      </c>
      <c r="AR455" s="3">
        <v>0.58199999999999996</v>
      </c>
      <c r="AS455" s="6">
        <v>0.58199999999999996</v>
      </c>
      <c r="AV455" s="3">
        <v>0.04</v>
      </c>
      <c r="AX455" s="168">
        <v>14.549999999999999</v>
      </c>
      <c r="AY455" s="111"/>
      <c r="BB455" s="171">
        <v>-19.47</v>
      </c>
      <c r="BC455" s="5" t="s">
        <v>1489</v>
      </c>
      <c r="BE455" s="5">
        <v>2020</v>
      </c>
      <c r="BF455" s="3">
        <v>-40.9</v>
      </c>
      <c r="BG455" s="3">
        <v>2.6</v>
      </c>
      <c r="BI455" s="3">
        <v>0.96719999999999995</v>
      </c>
      <c r="BJ455" s="3">
        <v>2.5999999999999999E-3</v>
      </c>
      <c r="BZ455" s="3">
        <v>0.60250124830000007</v>
      </c>
      <c r="CA455" s="3">
        <v>2.3077942359999999</v>
      </c>
      <c r="CB455" s="5"/>
      <c r="CC455" s="5"/>
      <c r="CE455" s="12" t="s">
        <v>1491</v>
      </c>
      <c r="CO455" s="169">
        <v>44.716200000000001</v>
      </c>
      <c r="CP455" s="169">
        <v>0</v>
      </c>
      <c r="CQ455" s="169">
        <v>0</v>
      </c>
      <c r="CR455" s="169"/>
      <c r="CS455" s="169">
        <v>0</v>
      </c>
      <c r="CT455" s="169"/>
      <c r="CU455" s="169"/>
      <c r="CV455" s="169">
        <v>0</v>
      </c>
      <c r="CW455" s="169">
        <v>30.706199999999999</v>
      </c>
      <c r="CX455" s="169">
        <v>0</v>
      </c>
      <c r="CY455" s="169">
        <v>8.0828000000000007</v>
      </c>
      <c r="CZ455" s="169">
        <v>7.7787000000000006</v>
      </c>
      <c r="DA455" s="169">
        <v>0</v>
      </c>
      <c r="DB455" s="169">
        <v>0.89229999999999998</v>
      </c>
      <c r="DC455" s="169">
        <v>0</v>
      </c>
    </row>
    <row r="456" spans="1:107" ht="14.4" x14ac:dyDescent="0.3">
      <c r="A456" s="3" t="s">
        <v>1908</v>
      </c>
      <c r="B456" s="9" t="s">
        <v>1854</v>
      </c>
      <c r="C456" s="9" t="s">
        <v>1855</v>
      </c>
      <c r="D456" s="9" t="s">
        <v>1427</v>
      </c>
      <c r="E456" s="9">
        <v>2012</v>
      </c>
      <c r="F456" s="116">
        <v>9</v>
      </c>
      <c r="G456" s="116">
        <v>29</v>
      </c>
      <c r="I456" s="8">
        <v>0</v>
      </c>
      <c r="J456" s="8">
        <v>20</v>
      </c>
      <c r="K456" s="5" t="s">
        <v>1487</v>
      </c>
      <c r="L456" s="5" t="s">
        <v>798</v>
      </c>
      <c r="N456" s="162" t="s">
        <v>1485</v>
      </c>
      <c r="T456" s="12" t="s">
        <v>1490</v>
      </c>
      <c r="W456" s="3">
        <v>12.468500000000001</v>
      </c>
      <c r="AF456" s="3">
        <v>6.64</v>
      </c>
      <c r="AG456" s="11" t="s">
        <v>274</v>
      </c>
      <c r="AK456" s="3">
        <v>1.99</v>
      </c>
      <c r="AQ456" s="3">
        <v>0</v>
      </c>
      <c r="AR456" s="3">
        <v>0.44490000000000002</v>
      </c>
      <c r="AS456" s="6">
        <v>0.44500000000000001</v>
      </c>
      <c r="AV456" s="3">
        <v>0.03</v>
      </c>
      <c r="AX456" s="168">
        <v>14.830000000000002</v>
      </c>
      <c r="AY456" s="111"/>
      <c r="BB456" s="171">
        <v>-21.2</v>
      </c>
      <c r="BC456" s="5" t="s">
        <v>1489</v>
      </c>
      <c r="BE456" s="5">
        <v>2020</v>
      </c>
      <c r="BF456" s="3">
        <v>25.5</v>
      </c>
      <c r="BG456" s="3">
        <v>3.3</v>
      </c>
      <c r="BI456" s="3">
        <v>1.0342</v>
      </c>
      <c r="BJ456" s="3">
        <v>3.3E-3</v>
      </c>
      <c r="BZ456" s="3">
        <v>0.46712056320000001</v>
      </c>
      <c r="CA456" s="3">
        <v>0.55896211439999999</v>
      </c>
      <c r="CB456" s="5"/>
      <c r="CC456" s="5"/>
      <c r="CE456" s="12" t="s">
        <v>1491</v>
      </c>
      <c r="CO456" s="169">
        <v>92.5989</v>
      </c>
      <c r="CP456" s="169">
        <v>4.1368999999999998</v>
      </c>
      <c r="CQ456" s="169">
        <v>0</v>
      </c>
      <c r="CR456" s="169"/>
      <c r="CS456" s="169">
        <v>0</v>
      </c>
      <c r="CT456" s="169"/>
      <c r="CU456" s="169"/>
      <c r="CV456" s="169">
        <v>0</v>
      </c>
      <c r="CW456" s="169">
        <v>0</v>
      </c>
      <c r="CX456" s="169">
        <v>2.3974000000000002</v>
      </c>
      <c r="CY456" s="169">
        <v>0</v>
      </c>
      <c r="CZ456" s="169">
        <v>0</v>
      </c>
      <c r="DA456" s="169">
        <v>0</v>
      </c>
      <c r="DB456" s="169">
        <v>0</v>
      </c>
      <c r="DC456" s="169">
        <v>0</v>
      </c>
    </row>
    <row r="457" spans="1:107" ht="14.4" x14ac:dyDescent="0.3">
      <c r="A457" s="3" t="s">
        <v>1908</v>
      </c>
      <c r="B457" s="9" t="s">
        <v>1854</v>
      </c>
      <c r="C457" s="9" t="s">
        <v>1855</v>
      </c>
      <c r="D457" s="9" t="s">
        <v>1428</v>
      </c>
      <c r="E457" s="9">
        <v>2012</v>
      </c>
      <c r="F457" s="116">
        <v>9</v>
      </c>
      <c r="G457" s="116">
        <v>29</v>
      </c>
      <c r="I457" s="8">
        <v>20</v>
      </c>
      <c r="J457" s="8">
        <v>50</v>
      </c>
      <c r="K457" s="5" t="s">
        <v>1488</v>
      </c>
      <c r="L457" s="5" t="s">
        <v>798</v>
      </c>
      <c r="N457" s="162" t="s">
        <v>1485</v>
      </c>
      <c r="T457" s="12" t="s">
        <v>1490</v>
      </c>
      <c r="W457" s="3">
        <v>9.0579999999999998</v>
      </c>
      <c r="AF457" s="3">
        <v>6.45</v>
      </c>
      <c r="AG457" s="11" t="s">
        <v>274</v>
      </c>
      <c r="AK457" s="3">
        <v>2.2599999999999998</v>
      </c>
      <c r="AQ457" s="3">
        <v>0</v>
      </c>
      <c r="AR457" s="3">
        <v>0.2747</v>
      </c>
      <c r="AS457" s="6">
        <v>0.27500000000000002</v>
      </c>
      <c r="AV457" s="3">
        <v>0.02</v>
      </c>
      <c r="AX457" s="168">
        <v>13.734999999999999</v>
      </c>
      <c r="AY457" s="111"/>
      <c r="BB457" s="171">
        <v>-17.760000000000002</v>
      </c>
      <c r="BC457" s="5" t="s">
        <v>1489</v>
      </c>
      <c r="BE457" s="5">
        <v>2020</v>
      </c>
      <c r="BF457" s="3">
        <v>-62.5</v>
      </c>
      <c r="BG457" s="3">
        <v>3.1</v>
      </c>
      <c r="BI457" s="3">
        <v>0.94550000000000001</v>
      </c>
      <c r="BJ457" s="3">
        <v>3.0999999999999999E-3</v>
      </c>
      <c r="BZ457" s="3">
        <v>0.6546051249</v>
      </c>
      <c r="CA457" s="3">
        <v>0.89696135199999993</v>
      </c>
      <c r="CB457" s="5"/>
      <c r="CC457" s="5"/>
      <c r="CE457" s="12" t="s">
        <v>1491</v>
      </c>
      <c r="CO457" s="169">
        <v>91.93</v>
      </c>
      <c r="CP457" s="169">
        <v>3.8843999999999999</v>
      </c>
      <c r="CQ457" s="169">
        <v>0</v>
      </c>
      <c r="CR457" s="169"/>
      <c r="CS457" s="169">
        <v>0</v>
      </c>
      <c r="CT457" s="169"/>
      <c r="CU457" s="169"/>
      <c r="CV457" s="169">
        <v>0</v>
      </c>
      <c r="CW457" s="169">
        <v>0</v>
      </c>
      <c r="CX457" s="169">
        <v>3.8218000000000001</v>
      </c>
      <c r="CY457" s="169">
        <v>0</v>
      </c>
      <c r="CZ457" s="169">
        <v>0</v>
      </c>
      <c r="DA457" s="169">
        <v>0</v>
      </c>
      <c r="DB457" s="169">
        <v>0</v>
      </c>
      <c r="DC457" s="169">
        <v>0</v>
      </c>
    </row>
    <row r="458" spans="1:107" ht="14.4" x14ac:dyDescent="0.3">
      <c r="A458" s="3" t="s">
        <v>1908</v>
      </c>
      <c r="B458" s="9" t="s">
        <v>1856</v>
      </c>
      <c r="C458" s="9" t="s">
        <v>1858</v>
      </c>
      <c r="D458" s="9" t="s">
        <v>1429</v>
      </c>
      <c r="E458" s="9">
        <v>2012</v>
      </c>
      <c r="F458" s="116">
        <v>10</v>
      </c>
      <c r="G458" s="116">
        <v>30</v>
      </c>
      <c r="I458" s="8">
        <v>0</v>
      </c>
      <c r="J458" s="8">
        <v>20</v>
      </c>
      <c r="K458" s="5" t="s">
        <v>1487</v>
      </c>
      <c r="L458" s="5" t="s">
        <v>798</v>
      </c>
      <c r="N458" s="162" t="s">
        <v>1485</v>
      </c>
      <c r="T458" s="12" t="s">
        <v>1490</v>
      </c>
      <c r="W458" s="3">
        <v>17.312999999999999</v>
      </c>
      <c r="AF458" s="3">
        <v>7.09</v>
      </c>
      <c r="AG458" s="11" t="s">
        <v>274</v>
      </c>
      <c r="AK458" s="3">
        <v>7.32</v>
      </c>
      <c r="AQ458" s="3">
        <v>0</v>
      </c>
      <c r="AR458" s="3">
        <v>0.98109999999999997</v>
      </c>
      <c r="AS458" s="6">
        <v>0.98099999999999998</v>
      </c>
      <c r="AV458" s="3">
        <v>0.08</v>
      </c>
      <c r="AX458" s="168">
        <v>12.26375</v>
      </c>
      <c r="AY458" s="111"/>
      <c r="BB458" s="171">
        <v>-23.31</v>
      </c>
      <c r="BC458" s="5" t="s">
        <v>1489</v>
      </c>
      <c r="BE458" s="5">
        <v>2020</v>
      </c>
      <c r="BF458" s="3">
        <v>65.3</v>
      </c>
      <c r="BG458" s="3">
        <v>2</v>
      </c>
      <c r="BI458" s="3">
        <v>1.0744</v>
      </c>
      <c r="BJ458" s="3">
        <v>2E-3</v>
      </c>
      <c r="BZ458" s="3">
        <v>0.3008707759</v>
      </c>
      <c r="CA458" s="3">
        <v>0.4952366064</v>
      </c>
      <c r="CB458" s="5"/>
      <c r="CC458" s="5"/>
      <c r="CE458" s="12" t="s">
        <v>1491</v>
      </c>
      <c r="CO458" s="169">
        <v>95.606099999999998</v>
      </c>
      <c r="CP458" s="169">
        <v>0</v>
      </c>
      <c r="CQ458" s="169">
        <v>0</v>
      </c>
      <c r="CR458" s="169"/>
      <c r="CS458" s="169">
        <v>0</v>
      </c>
      <c r="CT458" s="169"/>
      <c r="CU458" s="169"/>
      <c r="CV458" s="169">
        <v>0</v>
      </c>
      <c r="CW458" s="169">
        <v>0</v>
      </c>
      <c r="CX458" s="169">
        <v>3.6036000000000001</v>
      </c>
      <c r="CY458" s="169">
        <v>0</v>
      </c>
      <c r="CZ458" s="169">
        <v>0</v>
      </c>
      <c r="DA458" s="169">
        <v>0</v>
      </c>
      <c r="DB458" s="169">
        <v>0.79059999999999997</v>
      </c>
      <c r="DC458" s="169">
        <v>0</v>
      </c>
    </row>
    <row r="459" spans="1:107" ht="14.4" x14ac:dyDescent="0.3">
      <c r="A459" s="3" t="s">
        <v>1908</v>
      </c>
      <c r="B459" s="9" t="s">
        <v>1856</v>
      </c>
      <c r="C459" s="9" t="s">
        <v>1858</v>
      </c>
      <c r="D459" s="9" t="s">
        <v>1430</v>
      </c>
      <c r="E459" s="9">
        <v>2012</v>
      </c>
      <c r="F459" s="116">
        <v>10</v>
      </c>
      <c r="G459" s="116">
        <v>30</v>
      </c>
      <c r="I459" s="8">
        <v>20</v>
      </c>
      <c r="J459" s="8">
        <v>50</v>
      </c>
      <c r="K459" s="5" t="s">
        <v>1488</v>
      </c>
      <c r="L459" s="5" t="s">
        <v>798</v>
      </c>
      <c r="N459" s="162" t="s">
        <v>1485</v>
      </c>
      <c r="T459" s="12" t="s">
        <v>1490</v>
      </c>
      <c r="W459" s="3">
        <v>16.869</v>
      </c>
      <c r="AF459" s="3">
        <v>7.1</v>
      </c>
      <c r="AG459" s="11" t="s">
        <v>274</v>
      </c>
      <c r="AK459" s="3">
        <v>5.13</v>
      </c>
      <c r="AQ459" s="3">
        <v>5.9999999999999995E-4</v>
      </c>
      <c r="AR459" s="3">
        <v>0.56599999999999995</v>
      </c>
      <c r="AS459" s="6">
        <v>0.56699999999999995</v>
      </c>
      <c r="AV459" s="3">
        <v>0.05</v>
      </c>
      <c r="AX459" s="168">
        <v>11.319999999999999</v>
      </c>
      <c r="AY459" s="111"/>
      <c r="BB459" s="171">
        <v>-22.01</v>
      </c>
      <c r="BC459" s="5" t="s">
        <v>1489</v>
      </c>
      <c r="BE459" s="5">
        <v>2020</v>
      </c>
      <c r="BF459" s="3">
        <v>12.8</v>
      </c>
      <c r="BG459" s="3">
        <v>3</v>
      </c>
      <c r="BI459" s="3">
        <v>1.0214000000000001</v>
      </c>
      <c r="BJ459" s="3">
        <v>3.0000000000000001E-3</v>
      </c>
      <c r="BZ459" s="3">
        <v>0.34228701080000001</v>
      </c>
      <c r="CA459" s="3">
        <v>0.56980619290000001</v>
      </c>
      <c r="CB459" s="5"/>
      <c r="CC459" s="5"/>
      <c r="CE459" s="12" t="s">
        <v>1491</v>
      </c>
      <c r="CO459" s="169">
        <v>96.809399999999997</v>
      </c>
      <c r="CP459" s="169">
        <v>0</v>
      </c>
      <c r="CQ459" s="169">
        <v>1.0283</v>
      </c>
      <c r="CR459" s="169"/>
      <c r="CS459" s="169">
        <v>0</v>
      </c>
      <c r="CT459" s="169"/>
      <c r="CU459" s="169"/>
      <c r="CV459" s="169">
        <v>0</v>
      </c>
      <c r="CW459" s="169">
        <v>0</v>
      </c>
      <c r="CX459" s="169">
        <v>1.6148</v>
      </c>
      <c r="CY459" s="169">
        <v>0</v>
      </c>
      <c r="CZ459" s="169">
        <v>0</v>
      </c>
      <c r="DA459" s="169">
        <v>0</v>
      </c>
      <c r="DB459" s="169">
        <v>0</v>
      </c>
      <c r="DC459" s="169">
        <v>0.54769999999999996</v>
      </c>
    </row>
    <row r="460" spans="1:107" ht="14.4" x14ac:dyDescent="0.3">
      <c r="A460" s="3" t="s">
        <v>1908</v>
      </c>
      <c r="B460" s="9" t="s">
        <v>1857</v>
      </c>
      <c r="C460" s="9" t="s">
        <v>1859</v>
      </c>
      <c r="D460" s="9" t="s">
        <v>1431</v>
      </c>
      <c r="E460" s="9">
        <v>2012</v>
      </c>
      <c r="F460" s="116">
        <v>10</v>
      </c>
      <c r="G460" s="116">
        <v>29</v>
      </c>
      <c r="I460" s="8">
        <v>0</v>
      </c>
      <c r="J460" s="8">
        <v>20</v>
      </c>
      <c r="K460" s="5" t="s">
        <v>1487</v>
      </c>
      <c r="L460" s="5" t="s">
        <v>798</v>
      </c>
      <c r="N460" s="162" t="s">
        <v>1485</v>
      </c>
      <c r="T460" s="12" t="s">
        <v>1490</v>
      </c>
      <c r="W460" s="3">
        <v>8.83</v>
      </c>
      <c r="AF460" s="3">
        <v>6.21</v>
      </c>
      <c r="AG460" s="11" t="s">
        <v>274</v>
      </c>
      <c r="AK460" s="3">
        <v>2.08</v>
      </c>
      <c r="AQ460" s="3">
        <v>0</v>
      </c>
      <c r="AR460" s="3">
        <v>0.29239999999999999</v>
      </c>
      <c r="AS460" s="6">
        <v>0.29199999999999998</v>
      </c>
      <c r="AV460" s="3">
        <v>0.03</v>
      </c>
      <c r="AX460" s="168">
        <v>9.7466666666666661</v>
      </c>
      <c r="AY460" s="111"/>
      <c r="BB460" s="171"/>
      <c r="BC460" s="5"/>
      <c r="BE460" s="5">
        <v>2020</v>
      </c>
      <c r="BF460" s="3">
        <v>-40.799999999999997</v>
      </c>
      <c r="BG460" s="3">
        <v>5.8</v>
      </c>
      <c r="BI460" s="3">
        <v>0.96740000000000004</v>
      </c>
      <c r="BJ460" s="3">
        <v>5.7999999999999996E-3</v>
      </c>
      <c r="BZ460" s="3">
        <v>0.3058889796</v>
      </c>
      <c r="CA460" s="3">
        <v>0.44331421380000002</v>
      </c>
      <c r="CB460" s="5"/>
      <c r="CC460" s="5"/>
      <c r="CE460" s="12" t="s">
        <v>1491</v>
      </c>
      <c r="CO460" s="169">
        <v>97.998800000000003</v>
      </c>
      <c r="CP460" s="169">
        <v>0</v>
      </c>
      <c r="CQ460" s="169">
        <v>0</v>
      </c>
      <c r="CR460" s="169"/>
      <c r="CS460" s="169">
        <v>0</v>
      </c>
      <c r="CT460" s="169"/>
      <c r="CU460" s="169"/>
      <c r="CV460" s="169">
        <v>0</v>
      </c>
      <c r="CW460" s="169">
        <v>0</v>
      </c>
      <c r="CX460" s="169">
        <v>2.0013000000000001</v>
      </c>
      <c r="CY460" s="169">
        <v>0</v>
      </c>
      <c r="CZ460" s="169">
        <v>0</v>
      </c>
      <c r="DA460" s="169">
        <v>0</v>
      </c>
      <c r="DB460" s="169">
        <v>0</v>
      </c>
      <c r="DC460" s="169">
        <v>0</v>
      </c>
    </row>
    <row r="461" spans="1:107" ht="14.4" x14ac:dyDescent="0.3">
      <c r="A461" s="3" t="s">
        <v>1908</v>
      </c>
      <c r="B461" s="9" t="s">
        <v>1857</v>
      </c>
      <c r="C461" s="9" t="s">
        <v>1859</v>
      </c>
      <c r="D461" s="9" t="s">
        <v>1432</v>
      </c>
      <c r="E461" s="9">
        <v>2012</v>
      </c>
      <c r="F461" s="116">
        <v>10</v>
      </c>
      <c r="G461" s="116">
        <v>29</v>
      </c>
      <c r="I461" s="8">
        <v>20</v>
      </c>
      <c r="J461" s="8">
        <v>50</v>
      </c>
      <c r="K461" s="5" t="s">
        <v>1488</v>
      </c>
      <c r="L461" s="5" t="s">
        <v>798</v>
      </c>
      <c r="N461" s="162" t="s">
        <v>1485</v>
      </c>
      <c r="T461" s="12" t="s">
        <v>1490</v>
      </c>
      <c r="W461" s="3">
        <v>8.6679999999999993</v>
      </c>
      <c r="AF461" s="3">
        <v>5.92</v>
      </c>
      <c r="AG461" s="11" t="s">
        <v>274</v>
      </c>
      <c r="AK461" s="3">
        <v>1.73</v>
      </c>
      <c r="AQ461" s="3">
        <v>0</v>
      </c>
      <c r="AR461" s="3">
        <v>0.2019</v>
      </c>
      <c r="AS461" s="6">
        <v>0.20200000000000001</v>
      </c>
      <c r="AV461" s="3">
        <v>0.02</v>
      </c>
      <c r="AX461" s="168">
        <v>10.094999999999999</v>
      </c>
      <c r="AY461" s="111"/>
      <c r="BB461" s="171"/>
      <c r="BC461" s="5"/>
      <c r="BE461" s="5">
        <v>2020</v>
      </c>
      <c r="BF461" s="3">
        <v>-49</v>
      </c>
      <c r="BG461" s="3">
        <v>5</v>
      </c>
      <c r="BI461" s="3">
        <v>0.95909999999999995</v>
      </c>
      <c r="BJ461" s="3">
        <v>5.0000000000000001E-3</v>
      </c>
      <c r="BZ461" s="3">
        <v>0.51433724089999999</v>
      </c>
      <c r="CA461" s="3">
        <v>0.88599787299999999</v>
      </c>
      <c r="CB461" s="5"/>
      <c r="CC461" s="5"/>
      <c r="CE461" s="12" t="s">
        <v>1491</v>
      </c>
      <c r="CO461" s="169">
        <v>92.877200000000002</v>
      </c>
      <c r="CP461" s="169">
        <v>0</v>
      </c>
      <c r="CQ461" s="169">
        <v>0</v>
      </c>
      <c r="CR461" s="169"/>
      <c r="CS461" s="169">
        <v>0</v>
      </c>
      <c r="CT461" s="169"/>
      <c r="CU461" s="169"/>
      <c r="CV461" s="169">
        <v>0</v>
      </c>
      <c r="CW461" s="169">
        <v>0</v>
      </c>
      <c r="CX461" s="169">
        <v>0</v>
      </c>
      <c r="CY461" s="169">
        <v>0</v>
      </c>
      <c r="CZ461" s="169">
        <v>0</v>
      </c>
      <c r="DA461" s="169">
        <v>0</v>
      </c>
      <c r="DB461" s="169">
        <v>4.7751999999999999</v>
      </c>
      <c r="DC461" s="169">
        <v>0</v>
      </c>
    </row>
    <row r="462" spans="1:107" ht="14.4" x14ac:dyDescent="0.3">
      <c r="A462" s="3" t="s">
        <v>1908</v>
      </c>
      <c r="B462" s="9" t="s">
        <v>1860</v>
      </c>
      <c r="C462" s="9" t="s">
        <v>1864</v>
      </c>
      <c r="D462" s="9" t="s">
        <v>1433</v>
      </c>
      <c r="E462" s="9">
        <v>2011</v>
      </c>
      <c r="F462" s="116">
        <v>9</v>
      </c>
      <c r="G462" s="116">
        <v>6</v>
      </c>
      <c r="I462" s="8">
        <v>0</v>
      </c>
      <c r="J462" s="8">
        <v>20</v>
      </c>
      <c r="K462" s="5" t="s">
        <v>1487</v>
      </c>
      <c r="L462" s="5" t="s">
        <v>798</v>
      </c>
      <c r="N462" s="162" t="s">
        <v>1485</v>
      </c>
      <c r="T462" s="12" t="s">
        <v>1490</v>
      </c>
      <c r="W462" s="3">
        <v>12.672000000000001</v>
      </c>
      <c r="AF462" s="3">
        <v>5.74</v>
      </c>
      <c r="AG462" s="11" t="s">
        <v>274</v>
      </c>
      <c r="AK462" s="3">
        <v>0.48</v>
      </c>
      <c r="AQ462" s="3">
        <v>0</v>
      </c>
      <c r="AR462" s="3">
        <v>0.37090000000000001</v>
      </c>
      <c r="AS462" s="6">
        <v>0.371</v>
      </c>
      <c r="AV462" s="3">
        <v>0.09</v>
      </c>
      <c r="AX462" s="168">
        <v>4.1211111111111114</v>
      </c>
      <c r="AY462" s="111"/>
      <c r="BB462" s="171">
        <v>-17.46</v>
      </c>
      <c r="BC462" s="5" t="s">
        <v>1489</v>
      </c>
      <c r="BE462" s="5">
        <v>2020</v>
      </c>
      <c r="BF462" s="3">
        <v>-36.200000000000003</v>
      </c>
      <c r="BG462" s="3">
        <v>3.1</v>
      </c>
      <c r="BI462" s="3">
        <v>0.97199999999999998</v>
      </c>
      <c r="BJ462" s="3">
        <v>3.0999999999999999E-3</v>
      </c>
      <c r="BZ462" s="3">
        <v>0.27599299099999997</v>
      </c>
      <c r="CA462" s="3">
        <v>0.32748528659999998</v>
      </c>
      <c r="CB462" s="5"/>
      <c r="CC462" s="5"/>
      <c r="CE462" s="12" t="s">
        <v>1491</v>
      </c>
      <c r="CO462" s="169">
        <v>96.665700000000001</v>
      </c>
      <c r="CP462" s="169">
        <v>0</v>
      </c>
      <c r="CQ462" s="169">
        <v>0</v>
      </c>
      <c r="CR462" s="169"/>
      <c r="CS462" s="169">
        <v>0</v>
      </c>
      <c r="CT462" s="169"/>
      <c r="CU462" s="169"/>
      <c r="CV462" s="169">
        <v>0</v>
      </c>
      <c r="CW462" s="169">
        <v>2.4822000000000002</v>
      </c>
      <c r="CX462" s="169">
        <v>0</v>
      </c>
      <c r="CY462" s="169">
        <v>0</v>
      </c>
      <c r="CZ462" s="169">
        <v>0</v>
      </c>
      <c r="DA462" s="169">
        <v>0</v>
      </c>
      <c r="DB462" s="169">
        <v>0</v>
      </c>
      <c r="DC462" s="169">
        <v>0</v>
      </c>
    </row>
    <row r="463" spans="1:107" ht="14.4" x14ac:dyDescent="0.3">
      <c r="A463" s="3" t="s">
        <v>1908</v>
      </c>
      <c r="B463" s="9" t="s">
        <v>1860</v>
      </c>
      <c r="C463" s="9" t="s">
        <v>1864</v>
      </c>
      <c r="D463" s="9" t="s">
        <v>1434</v>
      </c>
      <c r="E463" s="9">
        <v>2011</v>
      </c>
      <c r="F463" s="116">
        <v>9</v>
      </c>
      <c r="G463" s="116">
        <v>6</v>
      </c>
      <c r="I463" s="8">
        <v>20</v>
      </c>
      <c r="J463" s="8">
        <v>50</v>
      </c>
      <c r="K463" s="5" t="s">
        <v>1488</v>
      </c>
      <c r="L463" s="5" t="s">
        <v>798</v>
      </c>
      <c r="N463" s="162" t="s">
        <v>1485</v>
      </c>
      <c r="T463" s="12" t="s">
        <v>1490</v>
      </c>
      <c r="W463" s="3">
        <v>19.068999999999999</v>
      </c>
      <c r="AF463" s="3">
        <v>6.17</v>
      </c>
      <c r="AG463" s="11" t="s">
        <v>274</v>
      </c>
      <c r="AK463" s="3">
        <v>0.59</v>
      </c>
      <c r="AQ463" s="3">
        <v>0</v>
      </c>
      <c r="AR463" s="3">
        <v>0.25790000000000002</v>
      </c>
      <c r="AS463" s="6">
        <v>0.25800000000000001</v>
      </c>
      <c r="AV463" s="3">
        <v>0.03</v>
      </c>
      <c r="AX463" s="168">
        <v>8.5966666666666676</v>
      </c>
      <c r="AY463" s="111"/>
      <c r="BB463" s="171"/>
      <c r="BC463" s="5"/>
      <c r="BE463" s="5">
        <v>2020</v>
      </c>
      <c r="BF463" s="3">
        <v>-87.5</v>
      </c>
      <c r="BG463" s="3">
        <v>5.3</v>
      </c>
      <c r="BI463" s="3">
        <v>0.92030000000000001</v>
      </c>
      <c r="BJ463" s="3">
        <v>5.3E-3</v>
      </c>
      <c r="BZ463" s="3">
        <v>0.36227785200000001</v>
      </c>
      <c r="CA463" s="3">
        <v>0.44232447549999998</v>
      </c>
      <c r="CB463" s="5"/>
      <c r="CC463" s="5"/>
      <c r="CE463" s="12" t="s">
        <v>1491</v>
      </c>
      <c r="CO463" s="169">
        <v>91.867199999999997</v>
      </c>
      <c r="CP463" s="169">
        <v>1.7647999999999999</v>
      </c>
      <c r="CQ463" s="169">
        <v>0</v>
      </c>
      <c r="CR463" s="169"/>
      <c r="CS463" s="169">
        <v>0</v>
      </c>
      <c r="CT463" s="169"/>
      <c r="CU463" s="169"/>
      <c r="CV463" s="169">
        <v>0</v>
      </c>
      <c r="CW463" s="169">
        <v>3.7629999999999999</v>
      </c>
      <c r="CX463" s="169">
        <v>0</v>
      </c>
      <c r="CY463" s="169">
        <v>0</v>
      </c>
      <c r="CZ463" s="169">
        <v>0</v>
      </c>
      <c r="DA463" s="169">
        <v>0</v>
      </c>
      <c r="DB463" s="169">
        <v>0.76290000000000002</v>
      </c>
      <c r="DC463" s="169">
        <v>0</v>
      </c>
    </row>
    <row r="464" spans="1:107" ht="14.4" x14ac:dyDescent="0.3">
      <c r="A464" s="3" t="s">
        <v>1908</v>
      </c>
      <c r="B464" s="9" t="s">
        <v>1861</v>
      </c>
      <c r="C464" s="9" t="s">
        <v>1865</v>
      </c>
      <c r="D464" s="9" t="s">
        <v>1435</v>
      </c>
      <c r="E464" s="9">
        <v>2011</v>
      </c>
      <c r="F464" s="116">
        <v>9</v>
      </c>
      <c r="G464" s="116">
        <v>6</v>
      </c>
      <c r="I464" s="8">
        <v>0</v>
      </c>
      <c r="J464" s="8">
        <v>20</v>
      </c>
      <c r="K464" s="5" t="s">
        <v>1487</v>
      </c>
      <c r="L464" s="5" t="s">
        <v>798</v>
      </c>
      <c r="N464" s="162" t="s">
        <v>1485</v>
      </c>
      <c r="T464" s="12" t="s">
        <v>1490</v>
      </c>
      <c r="W464" s="3">
        <v>14.099</v>
      </c>
      <c r="AF464" s="3">
        <v>6.17</v>
      </c>
      <c r="AG464" s="11" t="s">
        <v>274</v>
      </c>
      <c r="AK464" s="3">
        <v>1.52</v>
      </c>
      <c r="AQ464" s="3">
        <v>0</v>
      </c>
      <c r="AR464" s="3">
        <v>0.56189999999999996</v>
      </c>
      <c r="AS464" s="6">
        <v>0.56200000000000006</v>
      </c>
      <c r="AV464" s="3">
        <v>0.05</v>
      </c>
      <c r="AX464" s="168">
        <v>11.237999999999998</v>
      </c>
      <c r="AY464" s="111"/>
      <c r="BB464" s="171">
        <v>-14.76</v>
      </c>
      <c r="BC464" s="5" t="s">
        <v>1489</v>
      </c>
      <c r="BE464" s="5">
        <v>2020</v>
      </c>
      <c r="BF464" s="3">
        <v>26.5</v>
      </c>
      <c r="BG464" s="3">
        <v>3.2</v>
      </c>
      <c r="BI464" s="3">
        <v>1.0351999999999999</v>
      </c>
      <c r="BJ464" s="3">
        <v>3.2000000000000002E-3</v>
      </c>
      <c r="BZ464" s="3">
        <v>0.2812541985</v>
      </c>
      <c r="CA464" s="3">
        <v>0.1763017912</v>
      </c>
      <c r="CB464" s="5"/>
      <c r="CC464" s="5"/>
      <c r="CE464" s="12" t="s">
        <v>1491</v>
      </c>
      <c r="CO464" s="169">
        <v>88.976200000000006</v>
      </c>
      <c r="CP464" s="169">
        <v>2.4285000000000001</v>
      </c>
      <c r="CQ464" s="169">
        <v>0</v>
      </c>
      <c r="CR464" s="169"/>
      <c r="CS464" s="169">
        <v>0</v>
      </c>
      <c r="CT464" s="169"/>
      <c r="CU464" s="169"/>
      <c r="CV464" s="169">
        <v>5.7293000000000003</v>
      </c>
      <c r="CW464" s="169">
        <v>0</v>
      </c>
      <c r="CX464" s="169">
        <v>0</v>
      </c>
      <c r="CY464" s="169">
        <v>0</v>
      </c>
      <c r="CZ464" s="169">
        <v>0</v>
      </c>
      <c r="DA464" s="169">
        <v>0</v>
      </c>
      <c r="DB464" s="169">
        <v>0</v>
      </c>
      <c r="DC464" s="169">
        <v>0</v>
      </c>
    </row>
    <row r="465" spans="1:107" ht="14.4" x14ac:dyDescent="0.3">
      <c r="A465" s="3" t="s">
        <v>1908</v>
      </c>
      <c r="B465" s="9" t="s">
        <v>1861</v>
      </c>
      <c r="C465" s="9" t="s">
        <v>1865</v>
      </c>
      <c r="D465" s="9" t="s">
        <v>1436</v>
      </c>
      <c r="E465" s="9">
        <v>2011</v>
      </c>
      <c r="F465" s="116">
        <v>9</v>
      </c>
      <c r="G465" s="116">
        <v>6</v>
      </c>
      <c r="I465" s="8">
        <v>20</v>
      </c>
      <c r="J465" s="8">
        <v>50</v>
      </c>
      <c r="K465" s="5" t="s">
        <v>1488</v>
      </c>
      <c r="L465" s="5" t="s">
        <v>798</v>
      </c>
      <c r="N465" s="162" t="s">
        <v>1485</v>
      </c>
      <c r="T465" s="12" t="s">
        <v>1490</v>
      </c>
      <c r="W465" s="3">
        <v>15.035</v>
      </c>
      <c r="AF465" s="3">
        <v>7.58</v>
      </c>
      <c r="AG465" s="11" t="s">
        <v>274</v>
      </c>
      <c r="AK465" s="3">
        <v>2.13</v>
      </c>
      <c r="AQ465" s="3">
        <v>0</v>
      </c>
      <c r="AR465" s="3">
        <v>0.27660000000000001</v>
      </c>
      <c r="AS465" s="6">
        <v>0.27700000000000002</v>
      </c>
      <c r="AV465" s="3">
        <v>0.03</v>
      </c>
      <c r="AX465" s="168">
        <v>9.2200000000000006</v>
      </c>
      <c r="AY465" s="111"/>
      <c r="BB465" s="171"/>
      <c r="BC465" s="5"/>
      <c r="BE465" s="5">
        <v>2020</v>
      </c>
      <c r="BF465" s="3">
        <v>-113.3</v>
      </c>
      <c r="BG465" s="3">
        <v>5.4</v>
      </c>
      <c r="BI465" s="3">
        <v>0.89419999999999999</v>
      </c>
      <c r="BJ465" s="3">
        <v>5.4000000000000003E-3</v>
      </c>
      <c r="BZ465" s="3">
        <v>0.35146852239999998</v>
      </c>
      <c r="CA465" s="3">
        <v>0.32107715420000005</v>
      </c>
      <c r="CB465" s="5"/>
      <c r="CC465" s="5"/>
      <c r="CE465" s="12" t="s">
        <v>1491</v>
      </c>
      <c r="CO465" s="169">
        <v>91.526600000000002</v>
      </c>
      <c r="CP465" s="169">
        <v>2.95</v>
      </c>
      <c r="CQ465" s="169">
        <v>0</v>
      </c>
      <c r="CR465" s="169"/>
      <c r="CS465" s="169">
        <v>0</v>
      </c>
      <c r="CT465" s="169"/>
      <c r="CU465" s="169"/>
      <c r="CV465" s="169">
        <v>0</v>
      </c>
      <c r="CW465" s="169">
        <v>0</v>
      </c>
      <c r="CX465" s="169">
        <v>2.1646000000000001</v>
      </c>
      <c r="CY465" s="169">
        <v>0</v>
      </c>
      <c r="CZ465" s="169">
        <v>0</v>
      </c>
      <c r="DA465" s="169">
        <v>0</v>
      </c>
      <c r="DB465" s="169">
        <v>0</v>
      </c>
      <c r="DC465" s="169">
        <v>0</v>
      </c>
    </row>
    <row r="466" spans="1:107" ht="14.4" x14ac:dyDescent="0.3">
      <c r="A466" s="3" t="s">
        <v>1908</v>
      </c>
      <c r="B466" s="9" t="s">
        <v>1862</v>
      </c>
      <c r="C466" s="9" t="s">
        <v>1866</v>
      </c>
      <c r="D466" s="9" t="s">
        <v>1437</v>
      </c>
      <c r="E466" s="9">
        <v>2011</v>
      </c>
      <c r="F466" s="116">
        <v>9</v>
      </c>
      <c r="G466" s="116">
        <v>4</v>
      </c>
      <c r="I466" s="8">
        <v>0</v>
      </c>
      <c r="J466" s="8">
        <v>20</v>
      </c>
      <c r="K466" s="5" t="s">
        <v>1487</v>
      </c>
      <c r="L466" s="5" t="s">
        <v>798</v>
      </c>
      <c r="N466" s="162" t="s">
        <v>1485</v>
      </c>
      <c r="T466" s="12" t="s">
        <v>1490</v>
      </c>
      <c r="W466" s="3">
        <v>10.994</v>
      </c>
      <c r="AF466" s="3">
        <v>8.73</v>
      </c>
      <c r="AG466" s="11" t="s">
        <v>274</v>
      </c>
      <c r="AK466" s="3">
        <v>1.78</v>
      </c>
      <c r="AQ466" s="3">
        <v>0</v>
      </c>
      <c r="AR466" s="3">
        <v>0.40660000000000002</v>
      </c>
      <c r="AS466" s="6">
        <v>0.40699999999999997</v>
      </c>
      <c r="AV466" s="3">
        <v>0.03</v>
      </c>
      <c r="AX466" s="168">
        <v>13.553333333333335</v>
      </c>
      <c r="AY466" s="111"/>
      <c r="BB466" s="171">
        <v>-14.88</v>
      </c>
      <c r="BC466" s="5" t="s">
        <v>1489</v>
      </c>
      <c r="BE466" s="5">
        <v>2020</v>
      </c>
      <c r="BF466" s="3">
        <v>-55.7</v>
      </c>
      <c r="BG466" s="3">
        <v>3.3</v>
      </c>
      <c r="BI466" s="3">
        <v>0.95230000000000004</v>
      </c>
      <c r="BJ466" s="3">
        <v>3.3E-3</v>
      </c>
      <c r="BZ466" s="3">
        <v>0.50138883030000003</v>
      </c>
      <c r="CA466" s="3">
        <v>0.44240947750000004</v>
      </c>
      <c r="CB466" s="5"/>
      <c r="CC466" s="5"/>
      <c r="CE466" s="12" t="s">
        <v>1491</v>
      </c>
      <c r="CO466" s="169">
        <v>94.040599999999998</v>
      </c>
      <c r="CP466" s="169">
        <v>3.1053999999999999</v>
      </c>
      <c r="CQ466" s="169">
        <v>0</v>
      </c>
      <c r="CR466" s="169"/>
      <c r="CS466" s="169">
        <v>0</v>
      </c>
      <c r="CT466" s="169"/>
      <c r="CU466" s="169"/>
      <c r="CV466" s="169">
        <v>0</v>
      </c>
      <c r="CW466" s="169">
        <v>0</v>
      </c>
      <c r="CX466" s="169">
        <v>0</v>
      </c>
      <c r="CY466" s="169">
        <v>0</v>
      </c>
      <c r="CZ466" s="169">
        <v>0</v>
      </c>
      <c r="DA466" s="169">
        <v>0</v>
      </c>
      <c r="DB466" s="169">
        <v>1.5386</v>
      </c>
      <c r="DC466" s="169">
        <v>0</v>
      </c>
    </row>
    <row r="467" spans="1:107" ht="14.4" x14ac:dyDescent="0.3">
      <c r="A467" s="3" t="s">
        <v>1908</v>
      </c>
      <c r="B467" s="9" t="s">
        <v>1862</v>
      </c>
      <c r="C467" s="9" t="s">
        <v>1866</v>
      </c>
      <c r="D467" s="9" t="s">
        <v>1438</v>
      </c>
      <c r="E467" s="9">
        <v>2011</v>
      </c>
      <c r="F467" s="116">
        <v>9</v>
      </c>
      <c r="G467" s="116">
        <v>4</v>
      </c>
      <c r="I467" s="8">
        <v>20</v>
      </c>
      <c r="J467" s="8">
        <v>50</v>
      </c>
      <c r="K467" s="5" t="s">
        <v>1488</v>
      </c>
      <c r="L467" s="5" t="s">
        <v>798</v>
      </c>
      <c r="N467" s="162" t="s">
        <v>1485</v>
      </c>
      <c r="T467" s="12" t="s">
        <v>1490</v>
      </c>
      <c r="W467" s="3">
        <v>26.164000000000001</v>
      </c>
      <c r="AF467" s="3">
        <v>9.3800000000000008</v>
      </c>
      <c r="AG467" s="11" t="s">
        <v>274</v>
      </c>
      <c r="AK467" s="3">
        <v>2.3199999999999998</v>
      </c>
      <c r="AQ467" s="3">
        <v>3.5499999999999997E-2</v>
      </c>
      <c r="AR467" s="3">
        <v>0.215</v>
      </c>
      <c r="AS467" s="6">
        <v>0.251</v>
      </c>
      <c r="AV467" s="3">
        <v>0.02</v>
      </c>
      <c r="AX467" s="168">
        <v>10.75</v>
      </c>
      <c r="AY467" s="111"/>
      <c r="BB467" s="171"/>
      <c r="BC467" s="5"/>
      <c r="BE467" s="5">
        <v>2020</v>
      </c>
      <c r="BF467" s="3">
        <v>-96.7</v>
      </c>
      <c r="BG467" s="3">
        <v>5.7</v>
      </c>
      <c r="BI467" s="3">
        <v>0.91100000000000003</v>
      </c>
      <c r="BJ467" s="3">
        <v>5.7000000000000002E-3</v>
      </c>
      <c r="BZ467" s="3">
        <v>1.8040654040000002</v>
      </c>
      <c r="CA467" s="3">
        <v>4.2084850839999994</v>
      </c>
      <c r="CB467" s="5"/>
      <c r="CC467" s="5"/>
      <c r="CE467" s="12" t="s">
        <v>1491</v>
      </c>
      <c r="CO467" s="169">
        <v>81.734899999999996</v>
      </c>
      <c r="CP467" s="169">
        <v>1.5758000000000001</v>
      </c>
      <c r="CQ467" s="169">
        <v>0</v>
      </c>
      <c r="CR467" s="169"/>
      <c r="CS467" s="169">
        <v>0</v>
      </c>
      <c r="CT467" s="169"/>
      <c r="CU467" s="169"/>
      <c r="CV467" s="169">
        <v>0</v>
      </c>
      <c r="CW467" s="169">
        <v>7.2894000000000005</v>
      </c>
      <c r="CX467" s="169">
        <v>3.7429999999999999</v>
      </c>
      <c r="CY467" s="169">
        <v>0</v>
      </c>
      <c r="CZ467" s="169">
        <v>1.9832000000000001</v>
      </c>
      <c r="DA467" s="169">
        <v>0</v>
      </c>
      <c r="DB467" s="169">
        <v>0</v>
      </c>
      <c r="DC467" s="169">
        <v>0</v>
      </c>
    </row>
    <row r="468" spans="1:107" ht="14.4" x14ac:dyDescent="0.3">
      <c r="A468" s="3" t="s">
        <v>1908</v>
      </c>
      <c r="B468" s="9" t="s">
        <v>1863</v>
      </c>
      <c r="C468" s="9" t="s">
        <v>1867</v>
      </c>
      <c r="D468" s="9" t="s">
        <v>1439</v>
      </c>
      <c r="E468" s="9">
        <v>2011</v>
      </c>
      <c r="F468" s="116">
        <v>9</v>
      </c>
      <c r="G468" s="116">
        <v>1</v>
      </c>
      <c r="I468" s="8">
        <v>0</v>
      </c>
      <c r="J468" s="8">
        <v>20</v>
      </c>
      <c r="K468" s="5" t="s">
        <v>1487</v>
      </c>
      <c r="L468" s="5" t="s">
        <v>798</v>
      </c>
      <c r="N468" s="162" t="s">
        <v>1485</v>
      </c>
      <c r="T468" s="12" t="s">
        <v>1490</v>
      </c>
      <c r="W468" s="3">
        <v>34.036000000000001</v>
      </c>
      <c r="AF468" s="3">
        <v>5.63</v>
      </c>
      <c r="AG468" s="11" t="s">
        <v>274</v>
      </c>
      <c r="AK468" s="3">
        <v>4.3099999999999996</v>
      </c>
      <c r="AQ468" s="3">
        <v>0</v>
      </c>
      <c r="AR468" s="3">
        <v>0.97050000000000003</v>
      </c>
      <c r="AS468" s="6">
        <v>0.97099999999999997</v>
      </c>
      <c r="AV468" s="3">
        <v>7.0000000000000007E-2</v>
      </c>
      <c r="AX468" s="168">
        <v>13.864285714285714</v>
      </c>
      <c r="AY468" s="111"/>
      <c r="BB468" s="171">
        <v>-17.850000000000001</v>
      </c>
      <c r="BC468" s="5" t="s">
        <v>1489</v>
      </c>
      <c r="BE468" s="5">
        <v>2020</v>
      </c>
      <c r="BF468" s="3">
        <v>-22.8</v>
      </c>
      <c r="BG468" s="3">
        <v>1.8</v>
      </c>
      <c r="BI468" s="3">
        <v>0.98550000000000004</v>
      </c>
      <c r="BJ468" s="3">
        <v>1.8E-3</v>
      </c>
      <c r="BZ468" s="3">
        <v>1.567163383</v>
      </c>
      <c r="CA468" s="3">
        <v>1.3153724920000001</v>
      </c>
      <c r="CB468" s="5"/>
      <c r="CC468" s="5"/>
      <c r="CE468" s="12" t="s">
        <v>1491</v>
      </c>
      <c r="CO468" s="169">
        <v>71.739500000000007</v>
      </c>
      <c r="CP468" s="169">
        <v>3.8372999999999999</v>
      </c>
      <c r="CQ468" s="169">
        <v>0</v>
      </c>
      <c r="CR468" s="169"/>
      <c r="CS468" s="169">
        <v>0</v>
      </c>
      <c r="CT468" s="169"/>
      <c r="CU468" s="169"/>
      <c r="CV468" s="169">
        <v>0</v>
      </c>
      <c r="CW468" s="169">
        <v>5.0838999999999999</v>
      </c>
      <c r="CX468" s="169">
        <v>2.3500999999999999</v>
      </c>
      <c r="CY468" s="169">
        <v>0</v>
      </c>
      <c r="CZ468" s="169">
        <v>2.6469999999999998</v>
      </c>
      <c r="DA468" s="169">
        <v>0</v>
      </c>
      <c r="DB468" s="169">
        <v>1.1149</v>
      </c>
      <c r="DC468" s="169">
        <v>0</v>
      </c>
    </row>
    <row r="469" spans="1:107" ht="14.4" x14ac:dyDescent="0.3">
      <c r="A469" s="3" t="s">
        <v>1908</v>
      </c>
      <c r="B469" s="9" t="s">
        <v>1863</v>
      </c>
      <c r="C469" s="9" t="s">
        <v>1867</v>
      </c>
      <c r="D469" s="9" t="s">
        <v>1440</v>
      </c>
      <c r="E469" s="9">
        <v>2011</v>
      </c>
      <c r="F469" s="116">
        <v>9</v>
      </c>
      <c r="G469" s="116">
        <v>1</v>
      </c>
      <c r="I469" s="8">
        <v>20</v>
      </c>
      <c r="J469" s="8">
        <v>50</v>
      </c>
      <c r="K469" s="5" t="s">
        <v>1488</v>
      </c>
      <c r="L469" s="5" t="s">
        <v>798</v>
      </c>
      <c r="N469" s="162" t="s">
        <v>1485</v>
      </c>
      <c r="T469" s="12" t="s">
        <v>1490</v>
      </c>
      <c r="W469" s="3">
        <v>58.515000000000001</v>
      </c>
      <c r="AF469" s="3">
        <v>5.83</v>
      </c>
      <c r="AG469" s="11" t="s">
        <v>274</v>
      </c>
      <c r="AK469" s="3">
        <v>5.76</v>
      </c>
      <c r="AQ469" s="3">
        <v>0</v>
      </c>
      <c r="AR469" s="3">
        <v>0.74329999999999996</v>
      </c>
      <c r="AS469" s="6">
        <v>0.74299999999999999</v>
      </c>
      <c r="AV469" s="3">
        <v>0.06</v>
      </c>
      <c r="AX469" s="168">
        <v>12.388333333333334</v>
      </c>
      <c r="AY469" s="111"/>
      <c r="BB469" s="171">
        <v>-18.61</v>
      </c>
      <c r="BC469" s="5" t="s">
        <v>1489</v>
      </c>
      <c r="BE469" s="5">
        <v>2020</v>
      </c>
      <c r="BF469" s="3">
        <v>-103.3</v>
      </c>
      <c r="BG469" s="3">
        <v>1.6</v>
      </c>
      <c r="BI469" s="3">
        <v>0.90429999999999999</v>
      </c>
      <c r="BJ469" s="3">
        <v>1.6000000000000001E-3</v>
      </c>
      <c r="BZ469" s="3">
        <v>1.4765381120000001</v>
      </c>
      <c r="CA469" s="3">
        <v>1.620163061</v>
      </c>
      <c r="CB469" s="5"/>
      <c r="CC469" s="5"/>
      <c r="CE469" s="12" t="s">
        <v>1491</v>
      </c>
      <c r="CO469" s="169">
        <v>62.2181</v>
      </c>
      <c r="CP469" s="169">
        <v>4.0232000000000001</v>
      </c>
      <c r="CQ469" s="169">
        <v>0</v>
      </c>
      <c r="CR469" s="169"/>
      <c r="CS469" s="169">
        <v>0</v>
      </c>
      <c r="CT469" s="169"/>
      <c r="CU469" s="169"/>
      <c r="CV469" s="169">
        <v>0</v>
      </c>
      <c r="CW469" s="169">
        <v>9.9506999999999994</v>
      </c>
      <c r="CX469" s="169">
        <v>2.0695999999999999</v>
      </c>
      <c r="CY469" s="169">
        <v>0</v>
      </c>
      <c r="CZ469" s="169">
        <v>5.4692999999999996</v>
      </c>
      <c r="DA469" s="169">
        <v>0</v>
      </c>
      <c r="DB469" s="169">
        <v>1.9878</v>
      </c>
      <c r="DC469" s="169">
        <v>0</v>
      </c>
    </row>
    <row r="470" spans="1:107" ht="14.4" x14ac:dyDescent="0.3">
      <c r="A470" s="3" t="s">
        <v>1908</v>
      </c>
      <c r="B470" s="9" t="s">
        <v>1870</v>
      </c>
      <c r="C470" s="9" t="s">
        <v>1875</v>
      </c>
      <c r="D470" s="9" t="s">
        <v>1441</v>
      </c>
      <c r="E470" s="9">
        <v>2012</v>
      </c>
      <c r="F470" s="116">
        <v>9</v>
      </c>
      <c r="G470" s="116">
        <v>11</v>
      </c>
      <c r="I470" s="8">
        <v>0</v>
      </c>
      <c r="J470" s="8">
        <v>20</v>
      </c>
      <c r="K470" s="5" t="s">
        <v>1487</v>
      </c>
      <c r="L470" s="5" t="s">
        <v>798</v>
      </c>
      <c r="N470" s="162" t="s">
        <v>1485</v>
      </c>
      <c r="T470" s="12" t="s">
        <v>1490</v>
      </c>
      <c r="W470" s="3">
        <v>25.204000000000001</v>
      </c>
      <c r="AF470" s="3">
        <v>6.16</v>
      </c>
      <c r="AG470" s="11" t="s">
        <v>274</v>
      </c>
      <c r="AK470" s="3">
        <v>2.79</v>
      </c>
      <c r="AQ470" s="3">
        <v>0</v>
      </c>
      <c r="AR470" s="3">
        <v>0.40260000000000001</v>
      </c>
      <c r="AS470" s="6">
        <v>0.40300000000000002</v>
      </c>
      <c r="AV470" s="3">
        <v>0.03</v>
      </c>
      <c r="AX470" s="168">
        <v>13.420000000000002</v>
      </c>
      <c r="AY470" s="111"/>
      <c r="BB470" s="171">
        <v>-20</v>
      </c>
      <c r="BC470" s="5" t="s">
        <v>1489</v>
      </c>
      <c r="BE470" s="5">
        <v>2020</v>
      </c>
      <c r="BF470" s="3">
        <v>-176.8</v>
      </c>
      <c r="BG470" s="3">
        <v>2.7</v>
      </c>
      <c r="BI470" s="3">
        <v>0.83020000000000005</v>
      </c>
      <c r="BJ470" s="3">
        <v>2.7000000000000001E-3</v>
      </c>
      <c r="BZ470" s="3">
        <v>13.75819678</v>
      </c>
      <c r="CA470" s="3">
        <v>2.4962348859999999</v>
      </c>
      <c r="CB470" s="5"/>
      <c r="CC470" s="5"/>
      <c r="CE470" s="12" t="s">
        <v>1491</v>
      </c>
      <c r="CO470" s="169">
        <v>10.1126</v>
      </c>
      <c r="CP470" s="169">
        <v>20.213100000000001</v>
      </c>
      <c r="CQ470" s="169">
        <v>18.653300000000002</v>
      </c>
      <c r="CR470" s="169"/>
      <c r="CS470" s="169">
        <v>4.4009999999999998</v>
      </c>
      <c r="CT470" s="169"/>
      <c r="CU470" s="169"/>
      <c r="CV470" s="169">
        <v>4.3014000000000001</v>
      </c>
      <c r="CW470" s="169">
        <v>23.562899999999999</v>
      </c>
      <c r="CX470" s="169">
        <v>4.8125</v>
      </c>
      <c r="CY470" s="169">
        <v>0</v>
      </c>
      <c r="CZ470" s="169">
        <v>3.1763000000000003</v>
      </c>
      <c r="DA470" s="169">
        <v>4.4009999999999998</v>
      </c>
      <c r="DB470" s="169">
        <v>1.4779</v>
      </c>
      <c r="DC470" s="169">
        <v>0</v>
      </c>
    </row>
    <row r="471" spans="1:107" ht="14.4" x14ac:dyDescent="0.3">
      <c r="A471" s="3" t="s">
        <v>1908</v>
      </c>
      <c r="B471" s="9" t="s">
        <v>1870</v>
      </c>
      <c r="C471" s="9" t="s">
        <v>1875</v>
      </c>
      <c r="D471" s="9" t="s">
        <v>1442</v>
      </c>
      <c r="E471" s="9">
        <v>2012</v>
      </c>
      <c r="F471" s="116">
        <v>9</v>
      </c>
      <c r="G471" s="116">
        <v>11</v>
      </c>
      <c r="I471" s="8">
        <v>20</v>
      </c>
      <c r="J471" s="8">
        <v>50</v>
      </c>
      <c r="K471" s="5" t="s">
        <v>1488</v>
      </c>
      <c r="L471" s="5" t="s">
        <v>798</v>
      </c>
      <c r="N471" s="162" t="s">
        <v>1485</v>
      </c>
      <c r="T471" s="12" t="s">
        <v>1490</v>
      </c>
      <c r="W471" s="3">
        <v>30.015999999999998</v>
      </c>
      <c r="AF471" s="3">
        <v>5.91</v>
      </c>
      <c r="AG471" s="11" t="s">
        <v>274</v>
      </c>
      <c r="AK471" s="3">
        <v>3.16</v>
      </c>
      <c r="AQ471" s="3">
        <v>0</v>
      </c>
      <c r="AR471" s="3">
        <v>0.3528</v>
      </c>
      <c r="AS471" s="6">
        <v>0.35299999999999998</v>
      </c>
      <c r="AV471" s="3">
        <v>0.03</v>
      </c>
      <c r="AX471" s="168">
        <v>11.76</v>
      </c>
      <c r="AY471" s="111"/>
      <c r="BB471" s="171">
        <v>-18.37</v>
      </c>
      <c r="BC471" s="5" t="s">
        <v>1489</v>
      </c>
      <c r="BE471" s="5">
        <v>2020</v>
      </c>
      <c r="BF471" s="3">
        <v>-247.6</v>
      </c>
      <c r="BG471" s="3">
        <v>2.7</v>
      </c>
      <c r="BI471" s="3">
        <v>0.75880000000000003</v>
      </c>
      <c r="BJ471" s="3">
        <v>2.7000000000000001E-3</v>
      </c>
      <c r="BZ471" s="3">
        <v>15.28938029</v>
      </c>
      <c r="CA471" s="3">
        <v>2.8431042390000001</v>
      </c>
      <c r="CB471" s="5"/>
      <c r="CC471" s="5"/>
      <c r="CE471" s="12" t="s">
        <v>1491</v>
      </c>
      <c r="CO471" s="169">
        <v>9.7723999999999993</v>
      </c>
      <c r="CP471" s="169">
        <v>18.999700000000001</v>
      </c>
      <c r="CQ471" s="169">
        <v>15.9156</v>
      </c>
      <c r="CR471" s="169"/>
      <c r="CS471" s="169">
        <v>3.6728999999999998</v>
      </c>
      <c r="CT471" s="169"/>
      <c r="CU471" s="169"/>
      <c r="CV471" s="169">
        <v>2.9293</v>
      </c>
      <c r="CW471" s="169">
        <v>24.0395</v>
      </c>
      <c r="CX471" s="169">
        <v>11.016999999999999</v>
      </c>
      <c r="CY471" s="169">
        <v>0</v>
      </c>
      <c r="CZ471" s="169">
        <v>1.2692999999999999</v>
      </c>
      <c r="DA471" s="169">
        <v>3.6728999999999998</v>
      </c>
      <c r="DB471" s="169">
        <v>1.5619000000000001</v>
      </c>
      <c r="DC471" s="169">
        <v>0</v>
      </c>
    </row>
    <row r="472" spans="1:107" ht="14.4" x14ac:dyDescent="0.3">
      <c r="A472" s="3" t="s">
        <v>1908</v>
      </c>
      <c r="B472" s="9" t="s">
        <v>1870</v>
      </c>
      <c r="C472" s="9" t="s">
        <v>1876</v>
      </c>
      <c r="D472" s="9" t="s">
        <v>1443</v>
      </c>
      <c r="E472" s="9">
        <v>2012</v>
      </c>
      <c r="F472" s="116">
        <v>9</v>
      </c>
      <c r="G472" s="116">
        <v>11</v>
      </c>
      <c r="I472" s="8">
        <v>0</v>
      </c>
      <c r="J472" s="8">
        <v>20</v>
      </c>
      <c r="K472" s="5" t="s">
        <v>1487</v>
      </c>
      <c r="L472" s="5" t="s">
        <v>798</v>
      </c>
      <c r="N472" s="162" t="s">
        <v>1485</v>
      </c>
      <c r="T472" s="12" t="s">
        <v>1490</v>
      </c>
      <c r="W472" s="3">
        <v>36.380000000000003</v>
      </c>
      <c r="AF472" s="3">
        <v>5.84</v>
      </c>
      <c r="AG472" s="11" t="s">
        <v>274</v>
      </c>
      <c r="AK472" s="3">
        <v>4.1399999999999997</v>
      </c>
      <c r="AQ472" s="3">
        <v>0</v>
      </c>
      <c r="AR472" s="3">
        <v>1.04</v>
      </c>
      <c r="AS472" s="6">
        <v>1.04</v>
      </c>
      <c r="AV472" s="3">
        <v>0.09</v>
      </c>
      <c r="AX472" s="168">
        <v>11.555555555555557</v>
      </c>
      <c r="AY472" s="111"/>
      <c r="BB472" s="171">
        <v>-16.73</v>
      </c>
      <c r="BC472" s="5" t="s">
        <v>1489</v>
      </c>
      <c r="BE472" s="5">
        <v>2020</v>
      </c>
      <c r="BF472" s="3">
        <v>23.4</v>
      </c>
      <c r="BG472" s="3">
        <v>1.9</v>
      </c>
      <c r="BI472" s="3">
        <v>1.0322</v>
      </c>
      <c r="BJ472" s="3">
        <v>1.9E-3</v>
      </c>
      <c r="BZ472" s="3">
        <v>22.55040691</v>
      </c>
      <c r="CA472" s="3">
        <v>3.0254135720000002</v>
      </c>
      <c r="CB472" s="5"/>
      <c r="CC472" s="5"/>
      <c r="CE472" s="12" t="s">
        <v>1491</v>
      </c>
      <c r="CO472" s="169">
        <v>10.1126</v>
      </c>
      <c r="CP472" s="169">
        <v>20.213100000000001</v>
      </c>
      <c r="CQ472" s="169">
        <v>18.653300000000002</v>
      </c>
      <c r="CR472" s="169"/>
      <c r="CS472" s="169">
        <v>4.4009999999999998</v>
      </c>
      <c r="CT472" s="169"/>
      <c r="CU472" s="169"/>
      <c r="CV472" s="169">
        <v>4.3014000000000001</v>
      </c>
      <c r="CW472" s="169">
        <v>23.562899999999999</v>
      </c>
      <c r="CX472" s="169">
        <v>4.8125</v>
      </c>
      <c r="CY472" s="169">
        <v>0</v>
      </c>
      <c r="CZ472" s="169">
        <v>3.1763000000000003</v>
      </c>
      <c r="DA472" s="169">
        <v>4.4009999999999998</v>
      </c>
      <c r="DB472" s="169">
        <v>1.4779</v>
      </c>
      <c r="DC472" s="169">
        <v>0</v>
      </c>
    </row>
    <row r="473" spans="1:107" ht="14.4" x14ac:dyDescent="0.3">
      <c r="A473" s="3" t="s">
        <v>1908</v>
      </c>
      <c r="B473" s="9" t="s">
        <v>1870</v>
      </c>
      <c r="C473" s="9" t="s">
        <v>1876</v>
      </c>
      <c r="D473" s="9" t="s">
        <v>1444</v>
      </c>
      <c r="E473" s="9">
        <v>2012</v>
      </c>
      <c r="F473" s="116">
        <v>9</v>
      </c>
      <c r="G473" s="116">
        <v>11</v>
      </c>
      <c r="I473" s="8">
        <v>20</v>
      </c>
      <c r="J473" s="8">
        <v>50</v>
      </c>
      <c r="K473" s="5" t="s">
        <v>1488</v>
      </c>
      <c r="L473" s="5" t="s">
        <v>798</v>
      </c>
      <c r="N473" s="162" t="s">
        <v>1485</v>
      </c>
      <c r="T473" s="12" t="s">
        <v>1490</v>
      </c>
      <c r="W473" s="3">
        <v>29.315000000000001</v>
      </c>
      <c r="AF473" s="3">
        <v>5.99</v>
      </c>
      <c r="AG473" s="11" t="s">
        <v>274</v>
      </c>
      <c r="AK473" s="3">
        <v>4.67</v>
      </c>
      <c r="AQ473" s="3">
        <v>0</v>
      </c>
      <c r="AR473" s="3">
        <v>0.60119999999999996</v>
      </c>
      <c r="AS473" s="6">
        <v>0.60099999999999998</v>
      </c>
      <c r="AV473" s="3">
        <v>0.05</v>
      </c>
      <c r="AX473" s="168">
        <v>12.023999999999999</v>
      </c>
      <c r="AY473" s="111"/>
      <c r="BB473" s="171">
        <v>-16.34</v>
      </c>
      <c r="BC473" s="5" t="s">
        <v>1489</v>
      </c>
      <c r="BE473" s="5">
        <v>2020</v>
      </c>
      <c r="BF473" s="3">
        <v>-123.7</v>
      </c>
      <c r="BG473" s="3">
        <v>2.6</v>
      </c>
      <c r="BI473" s="3">
        <v>0.88370000000000004</v>
      </c>
      <c r="BJ473" s="3">
        <v>2.5999999999999999E-3</v>
      </c>
      <c r="BZ473" s="3">
        <v>21.281511179999999</v>
      </c>
      <c r="CA473" s="3">
        <v>3.5403022109999998</v>
      </c>
      <c r="CB473" s="5"/>
      <c r="CC473" s="5"/>
      <c r="CE473" s="12" t="s">
        <v>1491</v>
      </c>
      <c r="CO473" s="169">
        <v>9.7723999999999993</v>
      </c>
      <c r="CP473" s="169">
        <v>18.999700000000001</v>
      </c>
      <c r="CQ473" s="169">
        <v>15.9156</v>
      </c>
      <c r="CR473" s="169"/>
      <c r="CS473" s="169">
        <v>3.6728999999999998</v>
      </c>
      <c r="CT473" s="169"/>
      <c r="CU473" s="169"/>
      <c r="CV473" s="169">
        <v>2.9293</v>
      </c>
      <c r="CW473" s="169">
        <v>24.0395</v>
      </c>
      <c r="CX473" s="169">
        <v>11.016999999999999</v>
      </c>
      <c r="CY473" s="169">
        <v>0</v>
      </c>
      <c r="CZ473" s="169">
        <v>1.2692999999999999</v>
      </c>
      <c r="DA473" s="169">
        <v>3.6728999999999998</v>
      </c>
      <c r="DB473" s="169">
        <v>1.5619000000000001</v>
      </c>
      <c r="DC473" s="169">
        <v>0</v>
      </c>
    </row>
    <row r="474" spans="1:107" ht="14.4" x14ac:dyDescent="0.3">
      <c r="A474" s="3" t="s">
        <v>1908</v>
      </c>
      <c r="B474" s="9" t="s">
        <v>1870</v>
      </c>
      <c r="C474" s="9" t="s">
        <v>1877</v>
      </c>
      <c r="D474" s="9" t="s">
        <v>1445</v>
      </c>
      <c r="E474" s="9">
        <v>2012</v>
      </c>
      <c r="F474" s="116">
        <v>9</v>
      </c>
      <c r="G474" s="116">
        <v>11</v>
      </c>
      <c r="I474" s="8">
        <v>0</v>
      </c>
      <c r="J474" s="8">
        <v>20</v>
      </c>
      <c r="K474" s="5" t="s">
        <v>1487</v>
      </c>
      <c r="L474" s="5" t="s">
        <v>798</v>
      </c>
      <c r="N474" s="162" t="s">
        <v>1485</v>
      </c>
      <c r="T474" s="12" t="s">
        <v>1490</v>
      </c>
      <c r="W474" s="3">
        <v>22.617000000000001</v>
      </c>
      <c r="AF474" s="3">
        <v>5.53</v>
      </c>
      <c r="AG474" s="11" t="s">
        <v>274</v>
      </c>
      <c r="AK474" s="3">
        <v>2.34</v>
      </c>
      <c r="AQ474" s="3">
        <v>0</v>
      </c>
      <c r="AR474" s="3">
        <v>0.41260000000000002</v>
      </c>
      <c r="AS474" s="6">
        <v>0.41299999999999998</v>
      </c>
      <c r="AV474" s="3">
        <v>0.03</v>
      </c>
      <c r="AX474" s="168">
        <v>13.753333333333334</v>
      </c>
      <c r="AY474" s="111"/>
      <c r="BB474" s="171">
        <v>-14.04</v>
      </c>
      <c r="BC474" s="5" t="s">
        <v>1489</v>
      </c>
      <c r="BE474" s="5">
        <v>2020</v>
      </c>
      <c r="BF474" s="3">
        <v>-29.8</v>
      </c>
      <c r="BG474" s="3">
        <v>3.3</v>
      </c>
      <c r="BI474" s="3">
        <v>0.97850000000000004</v>
      </c>
      <c r="BJ474" s="3">
        <v>3.3E-3</v>
      </c>
      <c r="BZ474" s="3">
        <v>2.6118018199999997</v>
      </c>
      <c r="CA474" s="3">
        <v>1.103827111</v>
      </c>
      <c r="CB474" s="5"/>
      <c r="CC474" s="5"/>
      <c r="CE474" s="12" t="s">
        <v>1491</v>
      </c>
      <c r="CO474" s="169">
        <v>10.1126</v>
      </c>
      <c r="CP474" s="169">
        <v>20.213100000000001</v>
      </c>
      <c r="CQ474" s="169">
        <v>18.653300000000002</v>
      </c>
      <c r="CR474" s="169"/>
      <c r="CS474" s="169">
        <v>4.4009999999999998</v>
      </c>
      <c r="CT474" s="169"/>
      <c r="CU474" s="169"/>
      <c r="CV474" s="169">
        <v>4.3014000000000001</v>
      </c>
      <c r="CW474" s="169">
        <v>23.562899999999999</v>
      </c>
      <c r="CX474" s="169">
        <v>4.8125</v>
      </c>
      <c r="CY474" s="169">
        <v>0</v>
      </c>
      <c r="CZ474" s="169">
        <v>3.1763000000000003</v>
      </c>
      <c r="DA474" s="169">
        <v>4.4009999999999998</v>
      </c>
      <c r="DB474" s="169">
        <v>1.4779</v>
      </c>
      <c r="DC474" s="169">
        <v>0</v>
      </c>
    </row>
    <row r="475" spans="1:107" ht="14.4" x14ac:dyDescent="0.3">
      <c r="A475" s="3" t="s">
        <v>1908</v>
      </c>
      <c r="B475" s="9" t="s">
        <v>1870</v>
      </c>
      <c r="C475" s="9" t="s">
        <v>1877</v>
      </c>
      <c r="D475" s="9" t="s">
        <v>1446</v>
      </c>
      <c r="E475" s="9">
        <v>2012</v>
      </c>
      <c r="F475" s="116">
        <v>9</v>
      </c>
      <c r="G475" s="116">
        <v>11</v>
      </c>
      <c r="I475" s="8">
        <v>20</v>
      </c>
      <c r="J475" s="8">
        <v>50</v>
      </c>
      <c r="K475" s="5" t="s">
        <v>1488</v>
      </c>
      <c r="L475" s="5" t="s">
        <v>798</v>
      </c>
      <c r="N475" s="162" t="s">
        <v>1485</v>
      </c>
      <c r="T475" s="12" t="s">
        <v>1490</v>
      </c>
      <c r="W475" s="3">
        <v>14.707000000000001</v>
      </c>
      <c r="AF475" s="3">
        <v>5.67</v>
      </c>
      <c r="AG475" s="11" t="s">
        <v>274</v>
      </c>
      <c r="AK475" s="3">
        <v>3.07</v>
      </c>
      <c r="AQ475" s="3">
        <v>0</v>
      </c>
      <c r="AR475" s="3">
        <v>0.2702</v>
      </c>
      <c r="AS475" s="6">
        <v>0.27</v>
      </c>
      <c r="AV475" s="3">
        <v>0.02</v>
      </c>
      <c r="AX475" s="168">
        <v>13.51</v>
      </c>
      <c r="AY475" s="111"/>
      <c r="BB475" s="171"/>
      <c r="BC475" s="5"/>
      <c r="BE475" s="5">
        <v>2020</v>
      </c>
      <c r="BF475" s="3">
        <v>-82.5</v>
      </c>
      <c r="BG475" s="3">
        <v>5.4</v>
      </c>
      <c r="BI475" s="3">
        <v>0.92530000000000001</v>
      </c>
      <c r="BJ475" s="3">
        <v>5.4000000000000003E-3</v>
      </c>
      <c r="BZ475" s="3">
        <v>1.4374708030000001</v>
      </c>
      <c r="CA475" s="3">
        <v>0.74911887780000008</v>
      </c>
      <c r="CB475" s="5"/>
      <c r="CC475" s="5"/>
      <c r="CE475" s="12" t="s">
        <v>1491</v>
      </c>
      <c r="CO475" s="169">
        <v>9.7723999999999993</v>
      </c>
      <c r="CP475" s="169">
        <v>18.999700000000001</v>
      </c>
      <c r="CQ475" s="169">
        <v>15.9156</v>
      </c>
      <c r="CR475" s="169"/>
      <c r="CS475" s="169">
        <v>3.6728999999999998</v>
      </c>
      <c r="CT475" s="169"/>
      <c r="CU475" s="169"/>
      <c r="CV475" s="169">
        <v>2.9293</v>
      </c>
      <c r="CW475" s="169">
        <v>24.0395</v>
      </c>
      <c r="CX475" s="169">
        <v>11.016999999999999</v>
      </c>
      <c r="CY475" s="169">
        <v>0</v>
      </c>
      <c r="CZ475" s="169">
        <v>1.2692999999999999</v>
      </c>
      <c r="DA475" s="169">
        <v>3.6728999999999998</v>
      </c>
      <c r="DB475" s="169">
        <v>1.5619000000000001</v>
      </c>
      <c r="DC475" s="169">
        <v>0</v>
      </c>
    </row>
    <row r="476" spans="1:107" ht="14.4" x14ac:dyDescent="0.3">
      <c r="A476" s="3" t="s">
        <v>1908</v>
      </c>
      <c r="B476" s="9" t="s">
        <v>1871</v>
      </c>
      <c r="C476" s="9" t="s">
        <v>1878</v>
      </c>
      <c r="D476" s="9" t="s">
        <v>1447</v>
      </c>
      <c r="E476" s="9">
        <v>2012</v>
      </c>
      <c r="F476" s="116">
        <v>10</v>
      </c>
      <c r="G476" s="116">
        <v>31</v>
      </c>
      <c r="I476" s="8">
        <v>0</v>
      </c>
      <c r="J476" s="8">
        <v>20</v>
      </c>
      <c r="K476" s="5" t="s">
        <v>1487</v>
      </c>
      <c r="L476" s="5" t="s">
        <v>798</v>
      </c>
      <c r="N476" s="162" t="s">
        <v>1485</v>
      </c>
      <c r="T476" s="12" t="s">
        <v>1490</v>
      </c>
      <c r="W476" s="3">
        <v>35.484999999999999</v>
      </c>
      <c r="AF476" s="3">
        <v>4.82</v>
      </c>
      <c r="AG476" s="11" t="s">
        <v>274</v>
      </c>
      <c r="AK476" s="3">
        <v>2.08</v>
      </c>
      <c r="AQ476" s="3">
        <v>0</v>
      </c>
      <c r="AR476" s="3">
        <v>1.2270000000000001</v>
      </c>
      <c r="AS476" s="6">
        <v>1.2270000000000001</v>
      </c>
      <c r="AV476" s="3">
        <v>0.09</v>
      </c>
      <c r="AX476" s="168">
        <v>13.633333333333335</v>
      </c>
      <c r="AY476" s="111"/>
      <c r="BB476" s="171">
        <v>-13.47</v>
      </c>
      <c r="BC476" s="5" t="s">
        <v>1489</v>
      </c>
      <c r="BE476" s="5">
        <v>2020</v>
      </c>
      <c r="BF476" s="3">
        <v>-31.7</v>
      </c>
      <c r="BG476" s="3">
        <v>1.9</v>
      </c>
      <c r="BI476" s="3">
        <v>0.97660000000000002</v>
      </c>
      <c r="BJ476" s="3">
        <v>1.9E-3</v>
      </c>
      <c r="BZ476" s="3">
        <v>5.1617508580000004</v>
      </c>
      <c r="CA476" s="3">
        <v>3.36927369</v>
      </c>
      <c r="CB476" s="5"/>
      <c r="CC476" s="5"/>
      <c r="CE476" s="12" t="s">
        <v>1491</v>
      </c>
      <c r="CO476" s="169">
        <v>15.8017</v>
      </c>
      <c r="CP476" s="169">
        <v>8.5510999999999999</v>
      </c>
      <c r="CQ476" s="169">
        <v>8.7138000000000009</v>
      </c>
      <c r="CR476" s="169"/>
      <c r="CS476" s="169">
        <v>1.6635</v>
      </c>
      <c r="CT476" s="169"/>
      <c r="CU476" s="169"/>
      <c r="CV476" s="169">
        <v>0</v>
      </c>
      <c r="CW476" s="169">
        <v>23.9041</v>
      </c>
      <c r="CX476" s="169">
        <v>7.3624000000000001</v>
      </c>
      <c r="CY476" s="169">
        <v>0.69979999999999998</v>
      </c>
      <c r="CZ476" s="169">
        <v>12.043700000000001</v>
      </c>
      <c r="DA476" s="169">
        <v>1.6635</v>
      </c>
      <c r="DB476" s="169">
        <v>7.0867000000000004</v>
      </c>
      <c r="DC476" s="169">
        <v>0</v>
      </c>
    </row>
    <row r="477" spans="1:107" ht="14.4" x14ac:dyDescent="0.3">
      <c r="A477" s="3" t="s">
        <v>1908</v>
      </c>
      <c r="B477" s="9" t="s">
        <v>1871</v>
      </c>
      <c r="C477" s="9" t="s">
        <v>1878</v>
      </c>
      <c r="D477" s="9" t="s">
        <v>1448</v>
      </c>
      <c r="E477" s="9">
        <v>2012</v>
      </c>
      <c r="F477" s="116">
        <v>10</v>
      </c>
      <c r="G477" s="116">
        <v>31</v>
      </c>
      <c r="I477" s="8">
        <v>20</v>
      </c>
      <c r="J477" s="8">
        <v>50</v>
      </c>
      <c r="K477" s="5" t="s">
        <v>1488</v>
      </c>
      <c r="L477" s="5" t="s">
        <v>798</v>
      </c>
      <c r="N477" s="162" t="s">
        <v>1485</v>
      </c>
      <c r="T477" s="12" t="s">
        <v>1490</v>
      </c>
      <c r="W477" s="3">
        <v>24.209</v>
      </c>
      <c r="AF477" s="3">
        <v>4.9800000000000004</v>
      </c>
      <c r="AG477" s="11" t="s">
        <v>274</v>
      </c>
      <c r="AK477" s="3">
        <v>1.8</v>
      </c>
      <c r="AQ477" s="3">
        <v>0</v>
      </c>
      <c r="AR477" s="3">
        <v>0.64649999999999996</v>
      </c>
      <c r="AS477" s="6">
        <v>0.64700000000000002</v>
      </c>
      <c r="AV477" s="3">
        <v>0.05</v>
      </c>
      <c r="AX477" s="168">
        <v>12.929999999999998</v>
      </c>
      <c r="AY477" s="111"/>
      <c r="BB477" s="171">
        <v>-14.25</v>
      </c>
      <c r="BC477" s="5" t="s">
        <v>1489</v>
      </c>
      <c r="BE477" s="5">
        <v>2020</v>
      </c>
      <c r="BF477" s="3">
        <v>-133.5</v>
      </c>
      <c r="BG477" s="3">
        <v>2.7</v>
      </c>
      <c r="BI477" s="3">
        <v>0.87390000000000001</v>
      </c>
      <c r="BJ477" s="3">
        <v>2.7000000000000001E-3</v>
      </c>
      <c r="BZ477" s="3">
        <v>3.8277554569999999</v>
      </c>
      <c r="CA477" s="3">
        <v>2.7642345550000003</v>
      </c>
      <c r="CB477" s="5"/>
      <c r="CC477" s="5"/>
      <c r="CE477" s="12" t="s">
        <v>1491</v>
      </c>
      <c r="CO477" s="169">
        <v>17.819800000000001</v>
      </c>
      <c r="CP477" s="169">
        <v>11.1035</v>
      </c>
      <c r="CQ477" s="169">
        <v>7.4775</v>
      </c>
      <c r="CR477" s="169"/>
      <c r="CS477" s="169">
        <v>1.8918999999999999</v>
      </c>
      <c r="CT477" s="169"/>
      <c r="CU477" s="169"/>
      <c r="CV477" s="169">
        <v>0</v>
      </c>
      <c r="CW477" s="169">
        <v>24.656300000000002</v>
      </c>
      <c r="CX477" s="169">
        <v>5.7884000000000002</v>
      </c>
      <c r="CY477" s="169">
        <v>1.8896999999999999</v>
      </c>
      <c r="CZ477" s="169">
        <v>12.2744</v>
      </c>
      <c r="DA477" s="169">
        <v>1.8918999999999999</v>
      </c>
      <c r="DB477" s="169">
        <v>4.6185</v>
      </c>
      <c r="DC477" s="169">
        <v>0</v>
      </c>
    </row>
    <row r="478" spans="1:107" ht="14.4" x14ac:dyDescent="0.3">
      <c r="A478" s="3" t="s">
        <v>1908</v>
      </c>
      <c r="B478" s="9" t="s">
        <v>1872</v>
      </c>
      <c r="C478" s="9" t="s">
        <v>1879</v>
      </c>
      <c r="D478" s="9" t="s">
        <v>1449</v>
      </c>
      <c r="E478" s="9">
        <v>2012</v>
      </c>
      <c r="F478" s="116">
        <v>10</v>
      </c>
      <c r="G478" s="116">
        <v>24</v>
      </c>
      <c r="I478" s="8">
        <v>0</v>
      </c>
      <c r="J478" s="8">
        <v>20</v>
      </c>
      <c r="K478" s="5" t="s">
        <v>1487</v>
      </c>
      <c r="L478" s="5" t="s">
        <v>798</v>
      </c>
      <c r="N478" s="162" t="s">
        <v>1485</v>
      </c>
      <c r="T478" s="12" t="s">
        <v>1490</v>
      </c>
      <c r="W478" s="3">
        <v>47.259</v>
      </c>
      <c r="AF478" s="3">
        <v>6.14</v>
      </c>
      <c r="AG478" s="11" t="s">
        <v>274</v>
      </c>
      <c r="AK478" s="3">
        <v>8.82</v>
      </c>
      <c r="AQ478" s="3">
        <v>0</v>
      </c>
      <c r="AR478" s="3">
        <v>1.984</v>
      </c>
      <c r="AS478" s="6">
        <v>1.984</v>
      </c>
      <c r="AV478" s="3">
        <v>0.14000000000000001</v>
      </c>
      <c r="AX478" s="168">
        <v>14.171428571428571</v>
      </c>
      <c r="AY478" s="111"/>
      <c r="BB478" s="171">
        <v>-14.97</v>
      </c>
      <c r="BC478" s="5" t="s">
        <v>1489</v>
      </c>
      <c r="BE478" s="5">
        <v>2020</v>
      </c>
      <c r="BF478" s="3">
        <v>29.3</v>
      </c>
      <c r="BG478" s="3">
        <v>2</v>
      </c>
      <c r="BI478" s="3">
        <v>1.038</v>
      </c>
      <c r="BJ478" s="3">
        <v>2E-3</v>
      </c>
      <c r="BZ478" s="3">
        <v>26.188510479999998</v>
      </c>
      <c r="CA478" s="3">
        <v>12.5287986</v>
      </c>
      <c r="CB478" s="5"/>
      <c r="CC478" s="5"/>
      <c r="CE478" s="12" t="s">
        <v>1491</v>
      </c>
      <c r="CO478" s="169">
        <v>8.5648</v>
      </c>
      <c r="CP478" s="169">
        <v>5.0650000000000004</v>
      </c>
      <c r="CQ478" s="169">
        <v>5.0697999999999999</v>
      </c>
      <c r="CR478" s="169"/>
      <c r="CS478" s="169">
        <v>2.0413999999999999</v>
      </c>
      <c r="CT478" s="169"/>
      <c r="CU478" s="169"/>
      <c r="CV478" s="169">
        <v>0</v>
      </c>
      <c r="CW478" s="169">
        <v>35.213700000000003</v>
      </c>
      <c r="CX478" s="169">
        <v>4.1506999999999996</v>
      </c>
      <c r="CY478" s="169">
        <v>0.6542</v>
      </c>
      <c r="CZ478" s="169">
        <v>16.055199999999999</v>
      </c>
      <c r="DA478" s="169">
        <v>2.0413999999999999</v>
      </c>
      <c r="DB478" s="169">
        <v>4.4100999999999999</v>
      </c>
      <c r="DC478" s="169">
        <v>0.93740000000000001</v>
      </c>
    </row>
    <row r="479" spans="1:107" ht="14.4" x14ac:dyDescent="0.3">
      <c r="A479" s="3" t="s">
        <v>1908</v>
      </c>
      <c r="B479" s="9" t="s">
        <v>1872</v>
      </c>
      <c r="C479" s="9" t="s">
        <v>1879</v>
      </c>
      <c r="D479" s="9" t="s">
        <v>1450</v>
      </c>
      <c r="E479" s="9">
        <v>2012</v>
      </c>
      <c r="F479" s="116">
        <v>10</v>
      </c>
      <c r="G479" s="116">
        <v>24</v>
      </c>
      <c r="I479" s="8">
        <v>20</v>
      </c>
      <c r="J479" s="8">
        <v>50</v>
      </c>
      <c r="K479" s="5" t="s">
        <v>1488</v>
      </c>
      <c r="L479" s="5" t="s">
        <v>798</v>
      </c>
      <c r="N479" s="162" t="s">
        <v>1485</v>
      </c>
      <c r="T479" s="12" t="s">
        <v>1490</v>
      </c>
      <c r="W479" s="3">
        <v>45.503</v>
      </c>
      <c r="AF479" s="3">
        <v>6.32</v>
      </c>
      <c r="AG479" s="11" t="s">
        <v>274</v>
      </c>
      <c r="AK479" s="3">
        <v>7.68</v>
      </c>
      <c r="AQ479" s="3">
        <v>0</v>
      </c>
      <c r="AR479" s="3">
        <v>1.073</v>
      </c>
      <c r="AS479" s="6">
        <v>1.073</v>
      </c>
      <c r="AV479" s="3">
        <v>7.0000000000000007E-2</v>
      </c>
      <c r="AX479" s="168">
        <v>15.328571428571426</v>
      </c>
      <c r="AY479" s="111"/>
      <c r="BB479" s="171">
        <v>-15.1</v>
      </c>
      <c r="BC479" s="5" t="s">
        <v>1489</v>
      </c>
      <c r="BE479" s="5">
        <v>2020</v>
      </c>
      <c r="BF479" s="3">
        <v>-28.5</v>
      </c>
      <c r="BG479" s="3">
        <v>1.7</v>
      </c>
      <c r="BI479" s="3">
        <v>0.97970000000000002</v>
      </c>
      <c r="BJ479" s="3">
        <v>1.6999999999999999E-3</v>
      </c>
      <c r="BZ479" s="3">
        <v>19.74605974</v>
      </c>
      <c r="CA479" s="3">
        <v>8.1503181920000003</v>
      </c>
      <c r="CB479" s="5"/>
      <c r="CC479" s="5"/>
      <c r="CE479" s="12" t="s">
        <v>1491</v>
      </c>
      <c r="CO479" s="169">
        <v>7.8090999999999999</v>
      </c>
      <c r="CP479" s="169">
        <v>3.7559999999999998</v>
      </c>
      <c r="CQ479" s="169">
        <v>3.7974000000000001</v>
      </c>
      <c r="CR479" s="169"/>
      <c r="CS479" s="169">
        <v>2.0461</v>
      </c>
      <c r="CT479" s="169"/>
      <c r="CU479" s="169"/>
      <c r="CV479" s="169">
        <v>0</v>
      </c>
      <c r="CW479" s="169">
        <v>36.340600000000002</v>
      </c>
      <c r="CX479" s="169">
        <v>7.5732999999999997</v>
      </c>
      <c r="CY479" s="169">
        <v>0.70169999999999999</v>
      </c>
      <c r="CZ479" s="169">
        <v>14.235300000000001</v>
      </c>
      <c r="DA479" s="169">
        <v>2.0461</v>
      </c>
      <c r="DB479" s="169">
        <v>2.3197000000000001</v>
      </c>
      <c r="DC479" s="169">
        <v>1.4789000000000001</v>
      </c>
    </row>
    <row r="480" spans="1:107" ht="14.4" x14ac:dyDescent="0.3">
      <c r="A480" s="3" t="s">
        <v>1908</v>
      </c>
      <c r="B480" s="9" t="s">
        <v>1873</v>
      </c>
      <c r="C480" s="9" t="s">
        <v>1883</v>
      </c>
      <c r="D480" s="9" t="s">
        <v>1451</v>
      </c>
      <c r="E480" s="9">
        <v>2012</v>
      </c>
      <c r="F480" s="116">
        <v>5</v>
      </c>
      <c r="G480" s="116">
        <v>11</v>
      </c>
      <c r="I480" s="8">
        <v>0</v>
      </c>
      <c r="J480" s="8">
        <v>20</v>
      </c>
      <c r="K480" s="5" t="s">
        <v>1487</v>
      </c>
      <c r="L480" s="5" t="s">
        <v>798</v>
      </c>
      <c r="N480" s="162" t="s">
        <v>1485</v>
      </c>
      <c r="T480" s="12" t="s">
        <v>1490</v>
      </c>
      <c r="W480" s="3">
        <v>61.558</v>
      </c>
      <c r="AF480" s="3">
        <v>4.9000000000000004</v>
      </c>
      <c r="AG480" s="11" t="s">
        <v>274</v>
      </c>
      <c r="AK480" s="3">
        <v>1.01</v>
      </c>
      <c r="AQ480" s="3">
        <v>0</v>
      </c>
      <c r="AR480" s="3">
        <v>0.79990000000000006</v>
      </c>
      <c r="AS480" s="6">
        <v>0.8</v>
      </c>
      <c r="AV480" s="3">
        <v>0.06</v>
      </c>
      <c r="AX480" s="168">
        <v>13.331666666666669</v>
      </c>
      <c r="AY480" s="111"/>
      <c r="BB480" s="171">
        <v>-14.67</v>
      </c>
      <c r="BC480" s="5" t="s">
        <v>1489</v>
      </c>
      <c r="BE480" s="5">
        <v>2020</v>
      </c>
      <c r="BF480" s="3">
        <v>-160.5</v>
      </c>
      <c r="BG480" s="3">
        <v>1.7</v>
      </c>
      <c r="BI480" s="3">
        <v>0.84660000000000002</v>
      </c>
      <c r="BJ480" s="3">
        <v>1.6999999999999999E-3</v>
      </c>
      <c r="BZ480" s="3">
        <v>6.8336705099999993</v>
      </c>
      <c r="CA480" s="3">
        <v>2.9173928519999999</v>
      </c>
      <c r="CB480" s="5"/>
      <c r="CC480" s="5"/>
      <c r="CE480" s="12" t="s">
        <v>1491</v>
      </c>
      <c r="CO480" s="169">
        <v>14.6686</v>
      </c>
      <c r="CP480" s="169">
        <v>7.7384000000000004</v>
      </c>
      <c r="CQ480" s="169">
        <v>4.8418000000000001</v>
      </c>
      <c r="CR480" s="169"/>
      <c r="CS480" s="169">
        <v>0.72450000000000003</v>
      </c>
      <c r="CT480" s="169"/>
      <c r="CU480" s="169"/>
      <c r="CV480" s="169">
        <v>0</v>
      </c>
      <c r="CW480" s="169">
        <v>33.043700000000001</v>
      </c>
      <c r="CX480" s="169">
        <v>1.3393999999999999</v>
      </c>
      <c r="CY480" s="169">
        <v>0.79830000000000001</v>
      </c>
      <c r="CZ480" s="169">
        <v>13.1196</v>
      </c>
      <c r="DA480" s="169">
        <v>0.72450000000000003</v>
      </c>
      <c r="DB480" s="169">
        <v>4.1482999999999999</v>
      </c>
      <c r="DC480" s="169">
        <v>0.58340000000000003</v>
      </c>
    </row>
    <row r="481" spans="1:107" ht="14.4" x14ac:dyDescent="0.3">
      <c r="A481" s="3" t="s">
        <v>1908</v>
      </c>
      <c r="B481" s="9" t="s">
        <v>1873</v>
      </c>
      <c r="C481" s="9" t="s">
        <v>1883</v>
      </c>
      <c r="D481" s="9" t="s">
        <v>1452</v>
      </c>
      <c r="E481" s="9">
        <v>2012</v>
      </c>
      <c r="F481" s="116">
        <v>5</v>
      </c>
      <c r="G481" s="116">
        <v>11</v>
      </c>
      <c r="I481" s="8">
        <v>20</v>
      </c>
      <c r="J481" s="8">
        <v>50</v>
      </c>
      <c r="K481" s="5" t="s">
        <v>1488</v>
      </c>
      <c r="L481" s="5" t="s">
        <v>798</v>
      </c>
      <c r="N481" s="162" t="s">
        <v>1485</v>
      </c>
      <c r="T481" s="12" t="s">
        <v>1490</v>
      </c>
      <c r="W481" s="3">
        <v>71.441999999999993</v>
      </c>
      <c r="AF481" s="3">
        <v>4.91</v>
      </c>
      <c r="AG481" s="11" t="s">
        <v>274</v>
      </c>
      <c r="AK481" s="3">
        <v>1</v>
      </c>
      <c r="AQ481" s="3">
        <v>0</v>
      </c>
      <c r="AR481" s="3">
        <v>0.44159999999999999</v>
      </c>
      <c r="AS481" s="6">
        <v>0.442</v>
      </c>
      <c r="AV481" s="3">
        <v>0.04</v>
      </c>
      <c r="AX481" s="168">
        <v>11.04</v>
      </c>
      <c r="AY481" s="111"/>
      <c r="BB481" s="171">
        <v>-17.45</v>
      </c>
      <c r="BC481" s="5" t="s">
        <v>1489</v>
      </c>
      <c r="BE481" s="5">
        <v>2020</v>
      </c>
      <c r="BF481" s="3">
        <v>-289.8</v>
      </c>
      <c r="BG481" s="3">
        <v>2.6</v>
      </c>
      <c r="BI481" s="3">
        <v>0.71619999999999995</v>
      </c>
      <c r="BJ481" s="3">
        <v>2.5999999999999999E-3</v>
      </c>
      <c r="BZ481" s="3">
        <v>6.1518267709999996</v>
      </c>
      <c r="CA481" s="3">
        <v>3.0646422839999996</v>
      </c>
      <c r="CB481" s="5"/>
      <c r="CC481" s="5"/>
      <c r="CE481" s="12" t="s">
        <v>1491</v>
      </c>
      <c r="CO481" s="169">
        <v>18.376300000000001</v>
      </c>
      <c r="CP481" s="169">
        <v>5.7004000000000001</v>
      </c>
      <c r="CQ481" s="169">
        <v>3.8096000000000001</v>
      </c>
      <c r="CR481" s="169"/>
      <c r="CS481" s="169">
        <v>1.0384</v>
      </c>
      <c r="CT481" s="169"/>
      <c r="CU481" s="169"/>
      <c r="CV481" s="169">
        <v>0</v>
      </c>
      <c r="CW481" s="169">
        <v>34.027200000000001</v>
      </c>
      <c r="CX481" s="169">
        <v>0</v>
      </c>
      <c r="CY481" s="169">
        <v>0.77680000000000005</v>
      </c>
      <c r="CZ481" s="169">
        <v>12.5876</v>
      </c>
      <c r="DA481" s="169">
        <v>1.0384</v>
      </c>
      <c r="DB481" s="169">
        <v>5.6139000000000001</v>
      </c>
      <c r="DC481" s="169">
        <v>0</v>
      </c>
    </row>
    <row r="482" spans="1:107" ht="14.4" x14ac:dyDescent="0.3">
      <c r="A482" s="3" t="s">
        <v>1908</v>
      </c>
      <c r="B482" s="9" t="s">
        <v>1873</v>
      </c>
      <c r="C482" s="9" t="s">
        <v>1884</v>
      </c>
      <c r="D482" s="9" t="s">
        <v>1453</v>
      </c>
      <c r="E482" s="9">
        <v>2012</v>
      </c>
      <c r="F482" s="116">
        <v>5</v>
      </c>
      <c r="G482" s="116">
        <v>11</v>
      </c>
      <c r="I482" s="8">
        <v>0</v>
      </c>
      <c r="J482" s="8">
        <v>20</v>
      </c>
      <c r="K482" s="5" t="s">
        <v>1487</v>
      </c>
      <c r="L482" s="5" t="s">
        <v>798</v>
      </c>
      <c r="N482" s="162" t="s">
        <v>1485</v>
      </c>
      <c r="T482" s="12" t="s">
        <v>1490</v>
      </c>
      <c r="W482" s="3">
        <v>35.235999999999997</v>
      </c>
      <c r="AF482" s="3">
        <v>5.36</v>
      </c>
      <c r="AG482" s="11" t="s">
        <v>274</v>
      </c>
      <c r="AK482" s="3">
        <v>1.63</v>
      </c>
      <c r="AQ482" s="3">
        <v>0</v>
      </c>
      <c r="AR482" s="3">
        <v>0.98839999999999995</v>
      </c>
      <c r="AS482" s="6">
        <v>0.98799999999999999</v>
      </c>
      <c r="AV482" s="3">
        <v>7.0000000000000007E-2</v>
      </c>
      <c r="AX482" s="168">
        <v>14.119999999999997</v>
      </c>
      <c r="AY482" s="111"/>
      <c r="BB482" s="171">
        <v>-12.53</v>
      </c>
      <c r="BC482" s="5" t="s">
        <v>1489</v>
      </c>
      <c r="BE482" s="5">
        <v>2020</v>
      </c>
      <c r="BF482" s="3">
        <v>27</v>
      </c>
      <c r="BG482" s="3">
        <v>1.9</v>
      </c>
      <c r="BI482" s="3">
        <v>1.0358000000000001</v>
      </c>
      <c r="BJ482" s="3">
        <v>1.9E-3</v>
      </c>
      <c r="BZ482" s="3">
        <v>5.5102823509999999</v>
      </c>
      <c r="CA482" s="3">
        <v>2.5957324339999999</v>
      </c>
      <c r="CB482" s="5"/>
      <c r="CC482" s="5"/>
      <c r="CE482" s="12" t="s">
        <v>1491</v>
      </c>
      <c r="CO482" s="169">
        <v>14.6686</v>
      </c>
      <c r="CP482" s="169">
        <v>7.7384000000000004</v>
      </c>
      <c r="CQ482" s="169">
        <v>4.8418000000000001</v>
      </c>
      <c r="CR482" s="169"/>
      <c r="CS482" s="169">
        <v>0.72450000000000003</v>
      </c>
      <c r="CT482" s="169"/>
      <c r="CU482" s="169"/>
      <c r="CV482" s="169">
        <v>0</v>
      </c>
      <c r="CW482" s="169">
        <v>33.043700000000001</v>
      </c>
      <c r="CX482" s="169">
        <v>1.3393999999999999</v>
      </c>
      <c r="CY482" s="169">
        <v>0.79830000000000001</v>
      </c>
      <c r="CZ482" s="169">
        <v>13.1196</v>
      </c>
      <c r="DA482" s="169">
        <v>0.72450000000000003</v>
      </c>
      <c r="DB482" s="169">
        <v>4.1482999999999999</v>
      </c>
      <c r="DC482" s="169">
        <v>0.58340000000000003</v>
      </c>
    </row>
    <row r="483" spans="1:107" ht="14.4" x14ac:dyDescent="0.3">
      <c r="A483" s="3" t="s">
        <v>1908</v>
      </c>
      <c r="B483" s="9" t="s">
        <v>1873</v>
      </c>
      <c r="C483" s="9" t="s">
        <v>1884</v>
      </c>
      <c r="D483" s="9" t="s">
        <v>1454</v>
      </c>
      <c r="E483" s="9">
        <v>2012</v>
      </c>
      <c r="F483" s="116">
        <v>5</v>
      </c>
      <c r="G483" s="116">
        <v>11</v>
      </c>
      <c r="I483" s="8">
        <v>20</v>
      </c>
      <c r="J483" s="8">
        <v>50</v>
      </c>
      <c r="K483" s="5" t="s">
        <v>1488</v>
      </c>
      <c r="L483" s="5" t="s">
        <v>798</v>
      </c>
      <c r="N483" s="162" t="s">
        <v>1485</v>
      </c>
      <c r="T483" s="12" t="s">
        <v>1490</v>
      </c>
      <c r="W483" s="3">
        <v>27.858000000000001</v>
      </c>
      <c r="AF483" s="3">
        <v>5.22</v>
      </c>
      <c r="AG483" s="11" t="s">
        <v>274</v>
      </c>
      <c r="AK483" s="3">
        <v>2.1</v>
      </c>
      <c r="AQ483" s="3">
        <v>0</v>
      </c>
      <c r="AR483" s="3">
        <v>0.60580000000000001</v>
      </c>
      <c r="AS483" s="6">
        <v>0.60599999999999998</v>
      </c>
      <c r="AV483" s="3">
        <v>0.04</v>
      </c>
      <c r="AX483" s="168">
        <v>15.145</v>
      </c>
      <c r="AY483" s="111"/>
      <c r="BB483" s="171">
        <v>-12.56</v>
      </c>
      <c r="BC483" s="5" t="s">
        <v>1489</v>
      </c>
      <c r="BE483" s="5">
        <v>2020</v>
      </c>
      <c r="BF483" s="3">
        <v>-50.8</v>
      </c>
      <c r="BG483" s="3">
        <v>2.8</v>
      </c>
      <c r="BI483" s="3">
        <v>0.95730000000000004</v>
      </c>
      <c r="BJ483" s="3">
        <v>2.8E-3</v>
      </c>
      <c r="BZ483" s="3">
        <v>3.5281177870000002</v>
      </c>
      <c r="CA483" s="3">
        <v>1.8666245840000002</v>
      </c>
      <c r="CB483" s="5"/>
      <c r="CC483" s="5"/>
      <c r="CE483" s="12" t="s">
        <v>1491</v>
      </c>
      <c r="CO483" s="169">
        <v>18.376300000000001</v>
      </c>
      <c r="CP483" s="169">
        <v>5.7004000000000001</v>
      </c>
      <c r="CQ483" s="169">
        <v>3.8096000000000001</v>
      </c>
      <c r="CR483" s="169"/>
      <c r="CS483" s="169">
        <v>1.0384</v>
      </c>
      <c r="CT483" s="169"/>
      <c r="CU483" s="169"/>
      <c r="CV483" s="169">
        <v>0</v>
      </c>
      <c r="CW483" s="169">
        <v>34.027200000000001</v>
      </c>
      <c r="CX483" s="169">
        <v>0</v>
      </c>
      <c r="CY483" s="169">
        <v>0.77680000000000005</v>
      </c>
      <c r="CZ483" s="169">
        <v>12.5876</v>
      </c>
      <c r="DA483" s="169">
        <v>1.0384</v>
      </c>
      <c r="DB483" s="169">
        <v>5.6139000000000001</v>
      </c>
      <c r="DC483" s="169">
        <v>0</v>
      </c>
    </row>
    <row r="484" spans="1:107" ht="14.4" x14ac:dyDescent="0.3">
      <c r="A484" s="3" t="s">
        <v>1908</v>
      </c>
      <c r="B484" s="9" t="s">
        <v>1873</v>
      </c>
      <c r="C484" s="9" t="s">
        <v>1885</v>
      </c>
      <c r="D484" s="9" t="s">
        <v>1455</v>
      </c>
      <c r="E484" s="9">
        <v>2012</v>
      </c>
      <c r="F484" s="116">
        <v>5</v>
      </c>
      <c r="G484" s="116">
        <v>11</v>
      </c>
      <c r="I484" s="8">
        <v>0</v>
      </c>
      <c r="J484" s="8">
        <v>20</v>
      </c>
      <c r="K484" s="5" t="s">
        <v>1487</v>
      </c>
      <c r="L484" s="5" t="s">
        <v>798</v>
      </c>
      <c r="N484" s="162" t="s">
        <v>1485</v>
      </c>
      <c r="T484" s="12" t="s">
        <v>1490</v>
      </c>
      <c r="W484" s="3">
        <v>48.491</v>
      </c>
      <c r="AF484" s="3">
        <v>4.96</v>
      </c>
      <c r="AG484" s="11" t="s">
        <v>274</v>
      </c>
      <c r="AK484" s="3">
        <v>0.87</v>
      </c>
      <c r="AQ484" s="3">
        <v>0</v>
      </c>
      <c r="AR484" s="3">
        <v>1.042</v>
      </c>
      <c r="AS484" s="6">
        <v>1.042</v>
      </c>
      <c r="AV484" s="3">
        <v>7.0000000000000007E-2</v>
      </c>
      <c r="AX484" s="168">
        <v>14.885714285714284</v>
      </c>
      <c r="AY484" s="111"/>
      <c r="BB484" s="171">
        <v>-13.44</v>
      </c>
      <c r="BC484" s="5" t="s">
        <v>1489</v>
      </c>
      <c r="BE484" s="5">
        <v>2020</v>
      </c>
      <c r="BF484" s="3">
        <v>14</v>
      </c>
      <c r="BG484" s="3">
        <v>1.9</v>
      </c>
      <c r="BI484" s="3">
        <v>1.0226</v>
      </c>
      <c r="BJ484" s="3">
        <v>1.9E-3</v>
      </c>
      <c r="BZ484" s="3">
        <v>5.528924709</v>
      </c>
      <c r="CA484" s="3">
        <v>2.5584713679999997</v>
      </c>
      <c r="CB484" s="5"/>
      <c r="CC484" s="5"/>
      <c r="CE484" s="12" t="s">
        <v>1491</v>
      </c>
      <c r="CO484" s="169">
        <v>14.6686</v>
      </c>
      <c r="CP484" s="169">
        <v>7.7384000000000004</v>
      </c>
      <c r="CQ484" s="169">
        <v>4.8418000000000001</v>
      </c>
      <c r="CR484" s="169"/>
      <c r="CS484" s="169">
        <v>0.72450000000000003</v>
      </c>
      <c r="CT484" s="169"/>
      <c r="CU484" s="169"/>
      <c r="CV484" s="169">
        <v>0</v>
      </c>
      <c r="CW484" s="169">
        <v>33.043700000000001</v>
      </c>
      <c r="CX484" s="169">
        <v>1.3393999999999999</v>
      </c>
      <c r="CY484" s="169">
        <v>0.79830000000000001</v>
      </c>
      <c r="CZ484" s="169">
        <v>13.1196</v>
      </c>
      <c r="DA484" s="169">
        <v>0.72450000000000003</v>
      </c>
      <c r="DB484" s="169">
        <v>4.1482999999999999</v>
      </c>
      <c r="DC484" s="169">
        <v>0.58340000000000003</v>
      </c>
    </row>
    <row r="485" spans="1:107" ht="14.4" x14ac:dyDescent="0.3">
      <c r="A485" s="3" t="s">
        <v>1908</v>
      </c>
      <c r="B485" s="9" t="s">
        <v>1873</v>
      </c>
      <c r="C485" s="9" t="s">
        <v>1885</v>
      </c>
      <c r="D485" s="9" t="s">
        <v>1456</v>
      </c>
      <c r="E485" s="9">
        <v>2012</v>
      </c>
      <c r="F485" s="116">
        <v>5</v>
      </c>
      <c r="G485" s="116">
        <v>11</v>
      </c>
      <c r="I485" s="8">
        <v>20</v>
      </c>
      <c r="J485" s="8">
        <v>50</v>
      </c>
      <c r="K485" s="5" t="s">
        <v>1488</v>
      </c>
      <c r="L485" s="5" t="s">
        <v>798</v>
      </c>
      <c r="N485" s="162" t="s">
        <v>1485</v>
      </c>
      <c r="T485" s="12" t="s">
        <v>1490</v>
      </c>
      <c r="W485" s="3">
        <v>59.432000000000002</v>
      </c>
      <c r="AF485" s="3">
        <v>4.92</v>
      </c>
      <c r="AG485" s="11" t="s">
        <v>274</v>
      </c>
      <c r="AK485" s="3">
        <v>1.26</v>
      </c>
      <c r="AQ485" s="3">
        <v>0</v>
      </c>
      <c r="AR485" s="3">
        <v>0.67930000000000001</v>
      </c>
      <c r="AS485" s="6">
        <v>0.67900000000000005</v>
      </c>
      <c r="AV485" s="3">
        <v>0.06</v>
      </c>
      <c r="AX485" s="168">
        <v>11.321666666666667</v>
      </c>
      <c r="AY485" s="111"/>
      <c r="BB485" s="171">
        <v>-15.79</v>
      </c>
      <c r="BC485" s="5" t="s">
        <v>1489</v>
      </c>
      <c r="BE485" s="5">
        <v>2020</v>
      </c>
      <c r="BF485" s="3">
        <v>-173.5</v>
      </c>
      <c r="BG485" s="3">
        <v>2.6</v>
      </c>
      <c r="BI485" s="3">
        <v>0.83350000000000002</v>
      </c>
      <c r="BJ485" s="3">
        <v>2.5999999999999999E-3</v>
      </c>
      <c r="BZ485" s="3">
        <v>6.5897083539999999</v>
      </c>
      <c r="CA485" s="3">
        <v>2.8318392799999996</v>
      </c>
      <c r="CB485" s="5"/>
      <c r="CC485" s="5"/>
      <c r="CE485" s="12" t="s">
        <v>1491</v>
      </c>
      <c r="CO485" s="169">
        <v>18.376300000000001</v>
      </c>
      <c r="CP485" s="169">
        <v>5.7004000000000001</v>
      </c>
      <c r="CQ485" s="169">
        <v>3.8096000000000001</v>
      </c>
      <c r="CR485" s="169"/>
      <c r="CS485" s="169">
        <v>1.0384</v>
      </c>
      <c r="CT485" s="169"/>
      <c r="CU485" s="169"/>
      <c r="CV485" s="169">
        <v>0</v>
      </c>
      <c r="CW485" s="169">
        <v>34.027200000000001</v>
      </c>
      <c r="CX485" s="169">
        <v>0</v>
      </c>
      <c r="CY485" s="169">
        <v>0.77680000000000005</v>
      </c>
      <c r="CZ485" s="169">
        <v>12.5876</v>
      </c>
      <c r="DA485" s="169">
        <v>1.0384</v>
      </c>
      <c r="DB485" s="169">
        <v>5.6139000000000001</v>
      </c>
      <c r="DC485" s="169">
        <v>0</v>
      </c>
    </row>
    <row r="486" spans="1:107" ht="14.4" x14ac:dyDescent="0.3">
      <c r="A486" s="3" t="s">
        <v>1908</v>
      </c>
      <c r="B486" s="9" t="s">
        <v>1874</v>
      </c>
      <c r="C486" s="9" t="s">
        <v>1887</v>
      </c>
      <c r="D486" s="9" t="s">
        <v>1457</v>
      </c>
      <c r="E486" s="9">
        <v>2012</v>
      </c>
      <c r="F486" s="116">
        <v>10</v>
      </c>
      <c r="G486" s="116">
        <v>27</v>
      </c>
      <c r="I486" s="8">
        <v>0</v>
      </c>
      <c r="J486" s="8">
        <v>20</v>
      </c>
      <c r="K486" s="5" t="s">
        <v>1487</v>
      </c>
      <c r="L486" s="5" t="s">
        <v>798</v>
      </c>
      <c r="N486" s="162" t="s">
        <v>1485</v>
      </c>
      <c r="T486" s="12" t="s">
        <v>1490</v>
      </c>
      <c r="W486" s="3">
        <v>81.99</v>
      </c>
      <c r="AF486" s="3">
        <v>5.99</v>
      </c>
      <c r="AG486" s="11" t="s">
        <v>274</v>
      </c>
      <c r="AK486" s="3">
        <v>4.22</v>
      </c>
      <c r="AQ486" s="3">
        <v>0</v>
      </c>
      <c r="AR486" s="3">
        <v>0.8962</v>
      </c>
      <c r="AS486" s="6">
        <v>0.89600000000000002</v>
      </c>
      <c r="AV486" s="3">
        <v>0.06</v>
      </c>
      <c r="AX486" s="168">
        <v>14.936666666666667</v>
      </c>
      <c r="AY486" s="111"/>
      <c r="BB486" s="171">
        <v>-15.64</v>
      </c>
      <c r="BC486" s="5" t="s">
        <v>1489</v>
      </c>
      <c r="BE486" s="5">
        <v>2020</v>
      </c>
      <c r="BF486" s="3">
        <v>-220.1</v>
      </c>
      <c r="BG486" s="3">
        <v>1.6</v>
      </c>
      <c r="BI486" s="3">
        <v>0.78659999999999997</v>
      </c>
      <c r="BJ486" s="3">
        <v>1.6000000000000001E-3</v>
      </c>
      <c r="BZ486" s="3">
        <v>22.587572460000001</v>
      </c>
      <c r="CA486" s="3">
        <v>8.3279333659999999</v>
      </c>
      <c r="CB486" s="5"/>
      <c r="CC486" s="5"/>
      <c r="CE486" s="12" t="s">
        <v>1491</v>
      </c>
      <c r="CO486" s="169">
        <v>11.3901</v>
      </c>
      <c r="CP486" s="169">
        <v>5.9519000000000002</v>
      </c>
      <c r="CQ486" s="169">
        <v>6.8973000000000004</v>
      </c>
      <c r="CR486" s="169"/>
      <c r="CS486" s="169">
        <v>5.6780999999999997</v>
      </c>
      <c r="CT486" s="169"/>
      <c r="CU486" s="169"/>
      <c r="CV486" s="169">
        <v>0</v>
      </c>
      <c r="CW486" s="169">
        <v>19.813199999999998</v>
      </c>
      <c r="CX486" s="169">
        <v>4.2483000000000004</v>
      </c>
      <c r="CY486" s="169">
        <v>3.3687</v>
      </c>
      <c r="CZ486" s="169">
        <v>15.989599999999999</v>
      </c>
      <c r="DA486" s="169">
        <v>5.6780999999999997</v>
      </c>
      <c r="DB486" s="169">
        <v>0</v>
      </c>
      <c r="DC486" s="169">
        <v>1.6573</v>
      </c>
    </row>
    <row r="487" spans="1:107" ht="14.4" x14ac:dyDescent="0.3">
      <c r="A487" s="3" t="s">
        <v>1908</v>
      </c>
      <c r="B487" s="9" t="s">
        <v>1874</v>
      </c>
      <c r="C487" s="9" t="s">
        <v>1887</v>
      </c>
      <c r="D487" s="9" t="s">
        <v>1458</v>
      </c>
      <c r="E487" s="9">
        <v>2012</v>
      </c>
      <c r="F487" s="116">
        <v>10</v>
      </c>
      <c r="G487" s="116">
        <v>27</v>
      </c>
      <c r="I487" s="8">
        <v>20</v>
      </c>
      <c r="J487" s="8">
        <v>50</v>
      </c>
      <c r="K487" s="5" t="s">
        <v>1488</v>
      </c>
      <c r="L487" s="5" t="s">
        <v>798</v>
      </c>
      <c r="N487" s="162" t="s">
        <v>1485</v>
      </c>
      <c r="T487" s="12" t="s">
        <v>1490</v>
      </c>
      <c r="W487" s="3">
        <v>72.599999999999994</v>
      </c>
      <c r="AF487" s="3">
        <v>5.75</v>
      </c>
      <c r="AG487" s="11" t="s">
        <v>274</v>
      </c>
      <c r="AK487" s="3">
        <v>4.1900000000000004</v>
      </c>
      <c r="AQ487" s="3">
        <v>0</v>
      </c>
      <c r="AR487" s="3">
        <v>0.96889999999999998</v>
      </c>
      <c r="AS487" s="6">
        <v>0.96899999999999997</v>
      </c>
      <c r="AV487" s="3">
        <v>7.0000000000000007E-2</v>
      </c>
      <c r="AX487" s="168">
        <v>13.841428571428571</v>
      </c>
      <c r="AY487" s="111"/>
      <c r="BB487" s="171">
        <v>-15.04</v>
      </c>
      <c r="BC487" s="5" t="s">
        <v>1489</v>
      </c>
      <c r="BE487" s="5">
        <v>2020</v>
      </c>
      <c r="BF487" s="3">
        <v>-270.39999999999998</v>
      </c>
      <c r="BG487" s="3">
        <v>1.4</v>
      </c>
      <c r="BI487" s="3">
        <v>0.73580000000000001</v>
      </c>
      <c r="BJ487" s="3">
        <v>1.4E-3</v>
      </c>
      <c r="BZ487" s="3">
        <v>25.040145940000002</v>
      </c>
      <c r="CA487" s="3">
        <v>9.6476931610000012</v>
      </c>
      <c r="CB487" s="5"/>
      <c r="CC487" s="5"/>
      <c r="CE487" s="12" t="s">
        <v>1491</v>
      </c>
      <c r="CO487" s="169">
        <v>14.114699999999999</v>
      </c>
      <c r="CP487" s="169">
        <v>6.9310999999999998</v>
      </c>
      <c r="CQ487" s="169">
        <v>4.2205000000000004</v>
      </c>
      <c r="CR487" s="169"/>
      <c r="CS487" s="169">
        <v>2.8835999999999999</v>
      </c>
      <c r="CT487" s="169"/>
      <c r="CU487" s="169"/>
      <c r="CV487" s="169">
        <v>0</v>
      </c>
      <c r="CW487" s="169">
        <v>12.6784</v>
      </c>
      <c r="CX487" s="169">
        <v>3.1213000000000002</v>
      </c>
      <c r="CY487" s="169">
        <v>5.7855999999999996</v>
      </c>
      <c r="CZ487" s="169">
        <v>15.3932</v>
      </c>
      <c r="DA487" s="169">
        <v>2.8835999999999999</v>
      </c>
      <c r="DB487" s="169">
        <v>1.621</v>
      </c>
      <c r="DC487" s="169">
        <v>1.8440000000000001</v>
      </c>
    </row>
    <row r="488" spans="1:107" ht="14.4" x14ac:dyDescent="0.3">
      <c r="A488" s="3" t="s">
        <v>1908</v>
      </c>
      <c r="B488" s="9" t="s">
        <v>1874</v>
      </c>
      <c r="C488" s="9" t="s">
        <v>1888</v>
      </c>
      <c r="D488" s="9" t="s">
        <v>1459</v>
      </c>
      <c r="E488" s="9">
        <v>2012</v>
      </c>
      <c r="F488" s="116">
        <v>10</v>
      </c>
      <c r="G488" s="116">
        <v>27</v>
      </c>
      <c r="I488" s="8">
        <v>0</v>
      </c>
      <c r="J488" s="8">
        <v>20</v>
      </c>
      <c r="K488" s="5" t="s">
        <v>1487</v>
      </c>
      <c r="L488" s="5" t="s">
        <v>798</v>
      </c>
      <c r="N488" s="162" t="s">
        <v>1485</v>
      </c>
      <c r="T488" s="12" t="s">
        <v>1490</v>
      </c>
      <c r="W488" s="3">
        <v>87.518000000000001</v>
      </c>
      <c r="AF488" s="3">
        <v>5.41</v>
      </c>
      <c r="AG488" s="11" t="s">
        <v>274</v>
      </c>
      <c r="AK488" s="3">
        <v>3.4</v>
      </c>
      <c r="AQ488" s="3">
        <v>0</v>
      </c>
      <c r="AR488" s="3">
        <v>1.413</v>
      </c>
      <c r="AS488" s="6">
        <v>1.413</v>
      </c>
      <c r="AV488" s="3">
        <v>0.11</v>
      </c>
      <c r="AX488" s="168">
        <v>12.845454545454546</v>
      </c>
      <c r="AY488" s="111"/>
      <c r="BB488" s="171">
        <v>-14.82</v>
      </c>
      <c r="BC488" s="5" t="s">
        <v>1489</v>
      </c>
      <c r="BE488" s="5">
        <v>2020</v>
      </c>
      <c r="BF488" s="3">
        <v>-185.2</v>
      </c>
      <c r="BG488" s="3">
        <v>1.7</v>
      </c>
      <c r="BI488" s="3">
        <v>0.82169999999999999</v>
      </c>
      <c r="BJ488" s="3">
        <v>1.6999999999999999E-3</v>
      </c>
      <c r="BZ488" s="3">
        <v>32.000761709999999</v>
      </c>
      <c r="CA488" s="3">
        <v>9.7716013410000002</v>
      </c>
      <c r="CB488" s="5"/>
      <c r="CC488" s="5"/>
      <c r="CE488" s="12" t="s">
        <v>1491</v>
      </c>
      <c r="CO488" s="169">
        <v>11.3901</v>
      </c>
      <c r="CP488" s="169">
        <v>5.9519000000000002</v>
      </c>
      <c r="CQ488" s="169">
        <v>6.8973000000000004</v>
      </c>
      <c r="CR488" s="169"/>
      <c r="CS488" s="169">
        <v>5.6780999999999997</v>
      </c>
      <c r="CT488" s="169"/>
      <c r="CU488" s="169"/>
      <c r="CV488" s="169">
        <v>0</v>
      </c>
      <c r="CW488" s="169">
        <v>19.813199999999998</v>
      </c>
      <c r="CX488" s="169">
        <v>4.2483000000000004</v>
      </c>
      <c r="CY488" s="169">
        <v>3.3687</v>
      </c>
      <c r="CZ488" s="169">
        <v>15.989599999999999</v>
      </c>
      <c r="DA488" s="169">
        <v>5.6780999999999997</v>
      </c>
      <c r="DB488" s="169">
        <v>0</v>
      </c>
      <c r="DC488" s="169">
        <v>1.6573</v>
      </c>
    </row>
    <row r="489" spans="1:107" ht="14.4" x14ac:dyDescent="0.3">
      <c r="A489" s="3" t="s">
        <v>1908</v>
      </c>
      <c r="B489" s="9" t="s">
        <v>1874</v>
      </c>
      <c r="C489" s="9" t="s">
        <v>1888</v>
      </c>
      <c r="D489" s="9" t="s">
        <v>1460</v>
      </c>
      <c r="E489" s="9">
        <v>2012</v>
      </c>
      <c r="F489" s="116">
        <v>10</v>
      </c>
      <c r="G489" s="116">
        <v>27</v>
      </c>
      <c r="I489" s="8">
        <v>20</v>
      </c>
      <c r="J489" s="8">
        <v>50</v>
      </c>
      <c r="K489" s="5" t="s">
        <v>1488</v>
      </c>
      <c r="L489" s="5" t="s">
        <v>798</v>
      </c>
      <c r="N489" s="162" t="s">
        <v>1485</v>
      </c>
      <c r="T489" s="12" t="s">
        <v>1490</v>
      </c>
      <c r="W489" s="3">
        <v>86.055999999999997</v>
      </c>
      <c r="AF489" s="3">
        <v>5.55</v>
      </c>
      <c r="AG489" s="11" t="s">
        <v>274</v>
      </c>
      <c r="AK489" s="3">
        <v>3.36</v>
      </c>
      <c r="AQ489" s="3">
        <v>0</v>
      </c>
      <c r="AR489" s="3">
        <v>0.96750000000000003</v>
      </c>
      <c r="AS489" s="6">
        <v>0.96799999999999997</v>
      </c>
      <c r="AV489" s="3">
        <v>7.0000000000000007E-2</v>
      </c>
      <c r="AX489" s="168">
        <v>13.821428571428571</v>
      </c>
      <c r="AY489" s="111"/>
      <c r="BB489" s="171">
        <v>-15.16</v>
      </c>
      <c r="BC489" s="5" t="s">
        <v>1489</v>
      </c>
      <c r="BE489" s="5">
        <v>2020</v>
      </c>
      <c r="BF489" s="3">
        <v>-333.1</v>
      </c>
      <c r="BG489" s="3">
        <v>1.5</v>
      </c>
      <c r="BI489" s="3">
        <v>0.67259999999999998</v>
      </c>
      <c r="BJ489" s="3">
        <v>1.5E-3</v>
      </c>
      <c r="BZ489" s="3">
        <v>35.198254769999998</v>
      </c>
      <c r="CA489" s="3">
        <v>11.34457417</v>
      </c>
      <c r="CB489" s="5"/>
      <c r="CC489" s="5"/>
      <c r="CE489" s="12" t="s">
        <v>1491</v>
      </c>
      <c r="CO489" s="169">
        <v>14.114699999999999</v>
      </c>
      <c r="CP489" s="169">
        <v>6.9310999999999998</v>
      </c>
      <c r="CQ489" s="169">
        <v>4.2205000000000004</v>
      </c>
      <c r="CR489" s="169"/>
      <c r="CS489" s="169">
        <v>2.8835999999999999</v>
      </c>
      <c r="CT489" s="169"/>
      <c r="CU489" s="169"/>
      <c r="CV489" s="169">
        <v>0</v>
      </c>
      <c r="CW489" s="169">
        <v>12.6784</v>
      </c>
      <c r="CX489" s="169">
        <v>3.1213000000000002</v>
      </c>
      <c r="CY489" s="169">
        <v>5.7855999999999996</v>
      </c>
      <c r="CZ489" s="169">
        <v>15.3932</v>
      </c>
      <c r="DA489" s="169">
        <v>2.8835999999999999</v>
      </c>
      <c r="DB489" s="169">
        <v>1.621</v>
      </c>
      <c r="DC489" s="169">
        <v>1.8440000000000001</v>
      </c>
    </row>
    <row r="490" spans="1:107" ht="14.4" x14ac:dyDescent="0.3">
      <c r="A490" s="3" t="s">
        <v>1908</v>
      </c>
      <c r="B490" s="9" t="s">
        <v>1880</v>
      </c>
      <c r="C490" s="9" t="s">
        <v>1889</v>
      </c>
      <c r="D490" s="9" t="s">
        <v>1461</v>
      </c>
      <c r="E490" s="9">
        <v>2012</v>
      </c>
      <c r="F490" s="116">
        <v>10</v>
      </c>
      <c r="G490" s="116">
        <v>25</v>
      </c>
      <c r="I490" s="8">
        <v>0</v>
      </c>
      <c r="J490" s="8">
        <v>20</v>
      </c>
      <c r="K490" s="5" t="s">
        <v>1487</v>
      </c>
      <c r="L490" s="5" t="s">
        <v>798</v>
      </c>
      <c r="N490" s="162" t="s">
        <v>1485</v>
      </c>
      <c r="T490" s="12" t="s">
        <v>1490</v>
      </c>
      <c r="W490" s="3">
        <v>67.346999999999994</v>
      </c>
      <c r="AF490" s="3">
        <v>5.66</v>
      </c>
      <c r="AG490" s="11" t="s">
        <v>274</v>
      </c>
      <c r="AK490" s="3">
        <v>0.85</v>
      </c>
      <c r="AQ490" s="3">
        <v>0</v>
      </c>
      <c r="AR490" s="3">
        <v>1.159</v>
      </c>
      <c r="AS490" s="6">
        <v>1.159</v>
      </c>
      <c r="AV490" s="3">
        <v>0.08</v>
      </c>
      <c r="AX490" s="168">
        <v>14.487500000000001</v>
      </c>
      <c r="AY490" s="111"/>
      <c r="BB490" s="171">
        <v>-12.86</v>
      </c>
      <c r="BC490" s="5" t="s">
        <v>1489</v>
      </c>
      <c r="BE490" s="5">
        <v>2020</v>
      </c>
      <c r="BF490" s="3">
        <v>-209.4</v>
      </c>
      <c r="BG490" s="3">
        <v>1.5</v>
      </c>
      <c r="BI490" s="3">
        <v>0.79730000000000001</v>
      </c>
      <c r="BJ490" s="3">
        <v>1.5E-3</v>
      </c>
      <c r="BZ490" s="3">
        <v>32.727224679999999</v>
      </c>
      <c r="CA490" s="3">
        <v>12.989284530000001</v>
      </c>
      <c r="CB490" s="5"/>
      <c r="CC490" s="5"/>
      <c r="CE490" s="12" t="s">
        <v>1491</v>
      </c>
      <c r="CO490" s="169">
        <v>15.171900000000001</v>
      </c>
      <c r="CP490" s="169">
        <v>6.7728000000000002</v>
      </c>
      <c r="CQ490" s="169">
        <v>3.8306</v>
      </c>
      <c r="CR490" s="169"/>
      <c r="CS490" s="169">
        <v>3.4359999999999999</v>
      </c>
      <c r="CT490" s="169"/>
      <c r="CU490" s="169"/>
      <c r="CV490" s="169">
        <v>0</v>
      </c>
      <c r="CW490" s="169">
        <v>12.911300000000001</v>
      </c>
      <c r="CX490" s="169">
        <v>3.3906000000000001</v>
      </c>
      <c r="CY490" s="169">
        <v>5.5628000000000002</v>
      </c>
      <c r="CZ490" s="169">
        <v>16.0793</v>
      </c>
      <c r="DA490" s="169">
        <v>3.4359999999999999</v>
      </c>
      <c r="DB490" s="169">
        <v>2.3736999999999999</v>
      </c>
      <c r="DC490" s="169">
        <v>1.3828</v>
      </c>
    </row>
    <row r="491" spans="1:107" ht="14.4" x14ac:dyDescent="0.3">
      <c r="A491" s="3" t="s">
        <v>1908</v>
      </c>
      <c r="B491" s="9" t="s">
        <v>1880</v>
      </c>
      <c r="C491" s="9" t="s">
        <v>1889</v>
      </c>
      <c r="D491" s="9" t="s">
        <v>1462</v>
      </c>
      <c r="E491" s="9">
        <v>2012</v>
      </c>
      <c r="F491" s="116">
        <v>10</v>
      </c>
      <c r="G491" s="116">
        <v>25</v>
      </c>
      <c r="I491" s="8">
        <v>20</v>
      </c>
      <c r="J491" s="8">
        <v>50</v>
      </c>
      <c r="K491" s="5" t="s">
        <v>1488</v>
      </c>
      <c r="L491" s="5" t="s">
        <v>798</v>
      </c>
      <c r="N491" s="162" t="s">
        <v>1485</v>
      </c>
      <c r="T491" s="12" t="s">
        <v>1490</v>
      </c>
      <c r="W491" s="3">
        <v>66.474999999999994</v>
      </c>
      <c r="AF491" s="3">
        <v>5.97</v>
      </c>
      <c r="AG491" s="11" t="s">
        <v>274</v>
      </c>
      <c r="AK491" s="3">
        <v>3.33</v>
      </c>
      <c r="AQ491" s="3">
        <v>0</v>
      </c>
      <c r="AR491" s="3">
        <v>2.2919999999999998</v>
      </c>
      <c r="AS491" s="6">
        <v>2.2919999999999998</v>
      </c>
      <c r="AV491" s="3">
        <v>0.15</v>
      </c>
      <c r="AX491" s="168">
        <v>15.28</v>
      </c>
      <c r="AY491" s="111"/>
      <c r="BB491" s="171">
        <v>-14.91</v>
      </c>
      <c r="BC491" s="5" t="s">
        <v>1489</v>
      </c>
      <c r="BE491" s="5">
        <v>2020</v>
      </c>
      <c r="BF491" s="3">
        <v>-36.5</v>
      </c>
      <c r="BG491" s="3">
        <v>1.7</v>
      </c>
      <c r="BI491" s="3">
        <v>0.97170000000000001</v>
      </c>
      <c r="BJ491" s="3">
        <v>1.6999999999999999E-3</v>
      </c>
      <c r="BZ491" s="3">
        <v>25.44524689</v>
      </c>
      <c r="CA491" s="3">
        <v>10.6352384</v>
      </c>
      <c r="CB491" s="5"/>
      <c r="CC491" s="5"/>
      <c r="CE491" s="12" t="s">
        <v>1491</v>
      </c>
      <c r="CO491" s="169">
        <v>10.4946</v>
      </c>
      <c r="CP491" s="169">
        <v>5.4292999999999996</v>
      </c>
      <c r="CQ491" s="169">
        <v>4.2736000000000001</v>
      </c>
      <c r="CR491" s="169"/>
      <c r="CS491" s="169">
        <v>3.6530999999999998</v>
      </c>
      <c r="CT491" s="169"/>
      <c r="CU491" s="169"/>
      <c r="CV491" s="169">
        <v>0</v>
      </c>
      <c r="CW491" s="169">
        <v>15.36</v>
      </c>
      <c r="CX491" s="169">
        <v>5.0697000000000001</v>
      </c>
      <c r="CY491" s="169">
        <v>5.9040999999999997</v>
      </c>
      <c r="CZ491" s="169">
        <v>15.1165</v>
      </c>
      <c r="DA491" s="169">
        <v>3.6530999999999998</v>
      </c>
      <c r="DB491" s="169">
        <v>3.5470999999999999</v>
      </c>
      <c r="DC491" s="169">
        <v>1.5011000000000001</v>
      </c>
    </row>
    <row r="492" spans="1:107" ht="14.4" x14ac:dyDescent="0.3">
      <c r="A492" s="3" t="s">
        <v>1908</v>
      </c>
      <c r="B492" s="9" t="s">
        <v>1881</v>
      </c>
      <c r="C492" s="9" t="s">
        <v>1890</v>
      </c>
      <c r="D492" s="9" t="s">
        <v>1463</v>
      </c>
      <c r="E492" s="9">
        <v>2012</v>
      </c>
      <c r="F492" s="116">
        <v>10</v>
      </c>
      <c r="G492" s="116">
        <v>26</v>
      </c>
      <c r="I492" s="8">
        <v>0</v>
      </c>
      <c r="J492" s="8">
        <v>20</v>
      </c>
      <c r="K492" s="5" t="s">
        <v>1487</v>
      </c>
      <c r="L492" s="5" t="s">
        <v>798</v>
      </c>
      <c r="N492" s="162" t="s">
        <v>1485</v>
      </c>
      <c r="T492" s="12" t="s">
        <v>1490</v>
      </c>
      <c r="W492" s="3">
        <v>76.233000000000004</v>
      </c>
      <c r="AF492" s="3">
        <v>5.67</v>
      </c>
      <c r="AG492" s="11" t="s">
        <v>274</v>
      </c>
      <c r="AK492" s="3">
        <v>2.71</v>
      </c>
      <c r="AQ492" s="3">
        <v>0</v>
      </c>
      <c r="AR492" s="3">
        <v>0.81310000000000004</v>
      </c>
      <c r="AS492" s="6">
        <v>0.81299999999999994</v>
      </c>
      <c r="AV492" s="3">
        <v>0.08</v>
      </c>
      <c r="AX492" s="168">
        <v>10.16375</v>
      </c>
      <c r="AY492" s="111"/>
      <c r="BB492" s="171">
        <v>-17.84</v>
      </c>
      <c r="BC492" s="5" t="s">
        <v>1489</v>
      </c>
      <c r="BE492" s="5">
        <v>2020</v>
      </c>
      <c r="BF492" s="3">
        <v>-118.3</v>
      </c>
      <c r="BG492" s="3">
        <v>1.8</v>
      </c>
      <c r="BI492" s="3">
        <v>0.88919999999999999</v>
      </c>
      <c r="BJ492" s="3">
        <v>1.8E-3</v>
      </c>
      <c r="BZ492" s="3">
        <v>9.0870709420000004</v>
      </c>
      <c r="CA492" s="3">
        <v>2.6441128320000002</v>
      </c>
      <c r="CB492" s="5"/>
      <c r="CC492" s="5"/>
      <c r="CE492" s="12" t="s">
        <v>1491</v>
      </c>
      <c r="CO492" s="169">
        <v>4.7370999999999999</v>
      </c>
      <c r="CP492" s="169">
        <v>6.7476000000000003</v>
      </c>
      <c r="CQ492" s="169">
        <v>3.5245000000000002</v>
      </c>
      <c r="CR492" s="169"/>
      <c r="CS492" s="169">
        <v>2.2583000000000002</v>
      </c>
      <c r="CT492" s="169"/>
      <c r="CU492" s="169"/>
      <c r="CV492" s="169">
        <v>0</v>
      </c>
      <c r="CW492" s="169">
        <v>29.231099999999998</v>
      </c>
      <c r="CX492" s="169">
        <v>4.6006</v>
      </c>
      <c r="CY492" s="169">
        <v>0.57850000000000001</v>
      </c>
      <c r="CZ492" s="169">
        <v>15.015599999999999</v>
      </c>
      <c r="DA492" s="169">
        <v>2.2583000000000002</v>
      </c>
      <c r="DB492" s="169">
        <v>3.6983999999999999</v>
      </c>
      <c r="DC492" s="169">
        <v>1.6112</v>
      </c>
    </row>
    <row r="493" spans="1:107" ht="14.4" x14ac:dyDescent="0.3">
      <c r="A493" s="3" t="s">
        <v>1908</v>
      </c>
      <c r="B493" s="9" t="s">
        <v>1881</v>
      </c>
      <c r="C493" s="9" t="s">
        <v>1890</v>
      </c>
      <c r="D493" s="9" t="s">
        <v>1464</v>
      </c>
      <c r="E493" s="9">
        <v>2012</v>
      </c>
      <c r="F493" s="116">
        <v>10</v>
      </c>
      <c r="G493" s="116">
        <v>26</v>
      </c>
      <c r="I493" s="8">
        <v>20</v>
      </c>
      <c r="J493" s="8">
        <v>50</v>
      </c>
      <c r="K493" s="5" t="s">
        <v>1488</v>
      </c>
      <c r="L493" s="5" t="s">
        <v>798</v>
      </c>
      <c r="N493" s="162" t="s">
        <v>1485</v>
      </c>
      <c r="T493" s="12" t="s">
        <v>1490</v>
      </c>
      <c r="W493" s="3">
        <v>84.695999999999998</v>
      </c>
      <c r="AF493" s="3">
        <v>5.26</v>
      </c>
      <c r="AG493" s="11" t="s">
        <v>274</v>
      </c>
      <c r="AK493" s="3">
        <v>1.86</v>
      </c>
      <c r="AQ493" s="3">
        <v>0</v>
      </c>
      <c r="AR493" s="3">
        <v>0.67330000000000001</v>
      </c>
      <c r="AS493" s="6">
        <v>0.67300000000000004</v>
      </c>
      <c r="AV493" s="3">
        <v>7.0000000000000007E-2</v>
      </c>
      <c r="AX493" s="168">
        <v>9.6185714285714283</v>
      </c>
      <c r="AY493" s="111"/>
      <c r="BB493" s="171">
        <v>-18.89</v>
      </c>
      <c r="BC493" s="5" t="s">
        <v>1489</v>
      </c>
      <c r="BE493" s="5">
        <v>2020</v>
      </c>
      <c r="BF493" s="3">
        <v>-261.5</v>
      </c>
      <c r="BG493" s="3">
        <v>2.2000000000000002</v>
      </c>
      <c r="BI493" s="3">
        <v>0.74480000000000002</v>
      </c>
      <c r="BJ493" s="3">
        <v>2.2000000000000001E-3</v>
      </c>
      <c r="BZ493" s="3">
        <v>8.3412324250000012</v>
      </c>
      <c r="CA493" s="3">
        <v>2.8313632210000002</v>
      </c>
      <c r="CB493" s="5"/>
      <c r="CC493" s="5"/>
      <c r="CE493" s="12" t="s">
        <v>1491</v>
      </c>
      <c r="CO493" s="169">
        <v>2.8641999999999999</v>
      </c>
      <c r="CP493" s="169">
        <v>5.0038</v>
      </c>
      <c r="CQ493" s="169">
        <v>3.0167000000000002</v>
      </c>
      <c r="CR493" s="169"/>
      <c r="CS493" s="169">
        <v>2.34</v>
      </c>
      <c r="CT493" s="169"/>
      <c r="CU493" s="169"/>
      <c r="CV493" s="169">
        <v>0</v>
      </c>
      <c r="CW493" s="169">
        <v>31.277100000000001</v>
      </c>
      <c r="CX493" s="169">
        <v>3.8325999999999998</v>
      </c>
      <c r="CY493" s="169">
        <v>0.62409999999999999</v>
      </c>
      <c r="CZ493" s="169">
        <v>12.826499999999999</v>
      </c>
      <c r="DA493" s="169">
        <v>2.34</v>
      </c>
      <c r="DB493" s="169">
        <v>6.6306000000000003</v>
      </c>
      <c r="DC493" s="169">
        <v>1.9362999999999999</v>
      </c>
    </row>
    <row r="494" spans="1:107" ht="14.4" x14ac:dyDescent="0.3">
      <c r="A494" s="3" t="s">
        <v>1908</v>
      </c>
      <c r="B494" s="9" t="s">
        <v>1882</v>
      </c>
      <c r="C494" s="9" t="s">
        <v>1892</v>
      </c>
      <c r="D494" s="9" t="s">
        <v>1465</v>
      </c>
      <c r="E494" s="9">
        <v>2012</v>
      </c>
      <c r="F494" s="116">
        <v>10</v>
      </c>
      <c r="G494" s="116">
        <v>29</v>
      </c>
      <c r="I494" s="8">
        <v>0</v>
      </c>
      <c r="J494" s="8">
        <v>20</v>
      </c>
      <c r="K494" s="5" t="s">
        <v>1487</v>
      </c>
      <c r="L494" s="5" t="s">
        <v>798</v>
      </c>
      <c r="N494" s="162" t="s">
        <v>1485</v>
      </c>
      <c r="T494" s="12" t="s">
        <v>1490</v>
      </c>
      <c r="W494" s="3">
        <v>82.971999999999994</v>
      </c>
      <c r="AF494" s="3">
        <v>5.36</v>
      </c>
      <c r="AG494" s="11" t="s">
        <v>274</v>
      </c>
      <c r="AK494" s="3">
        <v>4</v>
      </c>
      <c r="AQ494" s="3">
        <v>0</v>
      </c>
      <c r="AR494" s="3">
        <v>1.2649999999999999</v>
      </c>
      <c r="AS494" s="6">
        <v>1.2649999999999999</v>
      </c>
      <c r="AV494" s="3">
        <v>0.09</v>
      </c>
      <c r="AX494" s="168">
        <v>14.055555555555555</v>
      </c>
      <c r="AY494" s="111"/>
      <c r="BB494" s="171">
        <v>-14.59</v>
      </c>
      <c r="BC494" s="5" t="s">
        <v>1489</v>
      </c>
      <c r="BE494" s="5">
        <v>2020</v>
      </c>
      <c r="BF494" s="3">
        <v>-134.5</v>
      </c>
      <c r="BG494" s="3">
        <v>2.4</v>
      </c>
      <c r="BI494" s="3">
        <v>0.87280000000000002</v>
      </c>
      <c r="BJ494" s="3">
        <v>2.3999999999999998E-3</v>
      </c>
      <c r="BZ494" s="3">
        <v>21.83355444</v>
      </c>
      <c r="CA494" s="3">
        <v>7.274697916</v>
      </c>
      <c r="CB494" s="5"/>
      <c r="CC494" s="5"/>
      <c r="CE494" s="12" t="s">
        <v>1491</v>
      </c>
      <c r="CO494" s="169">
        <v>6.5979000000000001</v>
      </c>
      <c r="CP494" s="169">
        <v>7.7789999999999999</v>
      </c>
      <c r="CQ494" s="169">
        <v>8.6251999999999995</v>
      </c>
      <c r="CR494" s="169"/>
      <c r="CS494" s="169">
        <v>3.24</v>
      </c>
      <c r="CT494" s="169"/>
      <c r="CU494" s="169"/>
      <c r="CV494" s="169">
        <v>0</v>
      </c>
      <c r="CW494" s="169">
        <v>23.479500000000002</v>
      </c>
      <c r="CX494" s="169">
        <v>9.1949000000000005</v>
      </c>
      <c r="CY494" s="169">
        <v>1.1299999999999999</v>
      </c>
      <c r="CZ494" s="169">
        <v>11.814300000000001</v>
      </c>
      <c r="DA494" s="169">
        <v>3.24</v>
      </c>
      <c r="DB494" s="169">
        <v>6.2415000000000003</v>
      </c>
      <c r="DC494" s="169">
        <v>1.1033999999999999</v>
      </c>
    </row>
    <row r="495" spans="1:107" ht="14.4" x14ac:dyDescent="0.3">
      <c r="A495" s="3" t="s">
        <v>1908</v>
      </c>
      <c r="B495" s="9" t="s">
        <v>1882</v>
      </c>
      <c r="C495" s="9" t="s">
        <v>1892</v>
      </c>
      <c r="D495" s="9" t="s">
        <v>1466</v>
      </c>
      <c r="E495" s="9">
        <v>2012</v>
      </c>
      <c r="F495" s="116">
        <v>10</v>
      </c>
      <c r="G495" s="116">
        <v>29</v>
      </c>
      <c r="I495" s="8">
        <v>20</v>
      </c>
      <c r="J495" s="8">
        <v>50</v>
      </c>
      <c r="K495" s="5" t="s">
        <v>1488</v>
      </c>
      <c r="L495" s="5" t="s">
        <v>798</v>
      </c>
      <c r="N495" s="162" t="s">
        <v>1485</v>
      </c>
      <c r="T495" s="12" t="s">
        <v>1490</v>
      </c>
      <c r="W495" s="3">
        <v>78.716999999999999</v>
      </c>
      <c r="AF495" s="3">
        <v>5.33</v>
      </c>
      <c r="AG495" s="11" t="s">
        <v>274</v>
      </c>
      <c r="AK495" s="3">
        <v>3.51</v>
      </c>
      <c r="AQ495" s="3">
        <v>0</v>
      </c>
      <c r="AR495" s="3">
        <v>1.117</v>
      </c>
      <c r="AS495" s="6">
        <v>1.117</v>
      </c>
      <c r="AV495" s="3">
        <v>0.09</v>
      </c>
      <c r="AX495" s="168">
        <v>12.411111111111111</v>
      </c>
      <c r="AY495" s="111"/>
      <c r="BB495" s="171">
        <v>-14.02</v>
      </c>
      <c r="BC495" s="5" t="s">
        <v>1489</v>
      </c>
      <c r="BE495" s="5">
        <v>2020</v>
      </c>
      <c r="BF495" s="3">
        <v>-95.8</v>
      </c>
      <c r="BG495" s="3">
        <v>1.6</v>
      </c>
      <c r="BI495" s="3">
        <v>0.91180000000000005</v>
      </c>
      <c r="BJ495" s="3">
        <v>1.6000000000000001E-3</v>
      </c>
      <c r="BZ495" s="3">
        <v>15.95399441</v>
      </c>
      <c r="CA495" s="3">
        <v>5.5902533280000002</v>
      </c>
      <c r="CB495" s="5"/>
      <c r="CC495" s="5"/>
      <c r="CE495" s="12" t="s">
        <v>1491</v>
      </c>
      <c r="CO495" s="169">
        <v>6.2625999999999999</v>
      </c>
      <c r="CP495" s="169">
        <v>5.8329000000000004</v>
      </c>
      <c r="CQ495" s="169">
        <v>10.759600000000001</v>
      </c>
      <c r="CR495" s="169"/>
      <c r="CS495" s="169">
        <v>3.3222999999999998</v>
      </c>
      <c r="CT495" s="169"/>
      <c r="CU495" s="169"/>
      <c r="CV495" s="169">
        <v>0</v>
      </c>
      <c r="CW495" s="169">
        <v>21.3306</v>
      </c>
      <c r="CX495" s="169">
        <v>10.675000000000001</v>
      </c>
      <c r="CY495" s="169">
        <v>0.91649999999999998</v>
      </c>
      <c r="CZ495" s="169">
        <v>10.993</v>
      </c>
      <c r="DA495" s="169">
        <v>3.3222999999999998</v>
      </c>
      <c r="DB495" s="169">
        <v>5.8455000000000004</v>
      </c>
      <c r="DC495" s="169">
        <v>1.3789</v>
      </c>
    </row>
    <row r="496" spans="1:107" ht="14.4" x14ac:dyDescent="0.3">
      <c r="A496" s="3" t="s">
        <v>1908</v>
      </c>
      <c r="B496" s="9" t="s">
        <v>1882</v>
      </c>
      <c r="C496" s="9" t="s">
        <v>1893</v>
      </c>
      <c r="D496" s="9" t="s">
        <v>1467</v>
      </c>
      <c r="E496" s="9">
        <v>2012</v>
      </c>
      <c r="F496" s="116">
        <v>10</v>
      </c>
      <c r="G496" s="116">
        <v>29</v>
      </c>
      <c r="I496" s="8">
        <v>0</v>
      </c>
      <c r="J496" s="8">
        <v>20</v>
      </c>
      <c r="K496" s="5" t="s">
        <v>1487</v>
      </c>
      <c r="L496" s="5" t="s">
        <v>798</v>
      </c>
      <c r="N496" s="162" t="s">
        <v>1485</v>
      </c>
      <c r="T496" s="12" t="s">
        <v>1490</v>
      </c>
      <c r="W496" s="3">
        <v>58.35</v>
      </c>
      <c r="AF496" s="3">
        <v>5.79</v>
      </c>
      <c r="AG496" s="11" t="s">
        <v>274</v>
      </c>
      <c r="AK496" s="3">
        <v>5.05</v>
      </c>
      <c r="AQ496" s="3">
        <v>0</v>
      </c>
      <c r="AR496" s="3">
        <v>1.7949999999999999</v>
      </c>
      <c r="AS496" s="6">
        <v>1.7949999999999999</v>
      </c>
      <c r="AV496" s="3">
        <v>0.12</v>
      </c>
      <c r="AX496" s="168">
        <v>14.958333333333334</v>
      </c>
      <c r="AY496" s="111"/>
      <c r="BB496" s="171">
        <v>-17.79</v>
      </c>
      <c r="BC496" s="5" t="s">
        <v>1489</v>
      </c>
      <c r="BE496" s="5">
        <v>2020</v>
      </c>
      <c r="BF496" s="3">
        <v>-25</v>
      </c>
      <c r="BG496" s="3">
        <v>1.9</v>
      </c>
      <c r="BI496" s="3">
        <v>0.98329999999999995</v>
      </c>
      <c r="BJ496" s="3">
        <v>1.9E-3</v>
      </c>
      <c r="BZ496" s="3">
        <v>27.920116620000002</v>
      </c>
      <c r="CA496" s="3">
        <v>14.930324939999998</v>
      </c>
      <c r="CB496" s="5"/>
      <c r="CC496" s="5"/>
      <c r="CE496" s="12" t="s">
        <v>1491</v>
      </c>
      <c r="CO496" s="169">
        <v>6.5979000000000001</v>
      </c>
      <c r="CP496" s="169">
        <v>7.7789999999999999</v>
      </c>
      <c r="CQ496" s="169">
        <v>8.6251999999999995</v>
      </c>
      <c r="CR496" s="169"/>
      <c r="CS496" s="169">
        <v>3.24</v>
      </c>
      <c r="CT496" s="169"/>
      <c r="CU496" s="169"/>
      <c r="CV496" s="169">
        <v>0</v>
      </c>
      <c r="CW496" s="169">
        <v>23.479500000000002</v>
      </c>
      <c r="CX496" s="169">
        <v>9.1949000000000005</v>
      </c>
      <c r="CY496" s="169">
        <v>1.1299999999999999</v>
      </c>
      <c r="CZ496" s="169">
        <v>11.814300000000001</v>
      </c>
      <c r="DA496" s="169">
        <v>3.24</v>
      </c>
      <c r="DB496" s="169">
        <v>6.2415000000000003</v>
      </c>
      <c r="DC496" s="169">
        <v>1.1033999999999999</v>
      </c>
    </row>
    <row r="497" spans="1:107" ht="14.4" x14ac:dyDescent="0.3">
      <c r="A497" s="3" t="s">
        <v>1908</v>
      </c>
      <c r="B497" s="9" t="s">
        <v>1882</v>
      </c>
      <c r="C497" s="9" t="s">
        <v>1893</v>
      </c>
      <c r="D497" s="9" t="s">
        <v>1468</v>
      </c>
      <c r="E497" s="9">
        <v>2012</v>
      </c>
      <c r="F497" s="116">
        <v>10</v>
      </c>
      <c r="G497" s="116">
        <v>29</v>
      </c>
      <c r="I497" s="8">
        <v>20</v>
      </c>
      <c r="J497" s="8">
        <v>50</v>
      </c>
      <c r="K497" s="5" t="s">
        <v>1488</v>
      </c>
      <c r="L497" s="5" t="s">
        <v>798</v>
      </c>
      <c r="N497" s="162" t="s">
        <v>1485</v>
      </c>
      <c r="T497" s="12" t="s">
        <v>1490</v>
      </c>
      <c r="W497" s="3">
        <v>58.281999999999996</v>
      </c>
      <c r="AF497" s="3">
        <v>5.89</v>
      </c>
      <c r="AG497" s="11" t="s">
        <v>274</v>
      </c>
      <c r="AK497" s="3">
        <v>5.88</v>
      </c>
      <c r="AQ497" s="3">
        <v>0</v>
      </c>
      <c r="AR497" s="3">
        <v>1.1100000000000001</v>
      </c>
      <c r="AS497" s="6">
        <v>1.1100000000000001</v>
      </c>
      <c r="AV497" s="3">
        <v>7.0000000000000007E-2</v>
      </c>
      <c r="AX497" s="168">
        <v>15.857142857142858</v>
      </c>
      <c r="AY497" s="111"/>
      <c r="BB497" s="171">
        <v>-18.170000000000002</v>
      </c>
      <c r="BC497" s="5" t="s">
        <v>1489</v>
      </c>
      <c r="BE497" s="5">
        <v>2020</v>
      </c>
      <c r="BF497" s="3">
        <v>-75.2</v>
      </c>
      <c r="BG497" s="3">
        <v>1.6</v>
      </c>
      <c r="BI497" s="3">
        <v>0.93259999999999998</v>
      </c>
      <c r="BJ497" s="3">
        <v>1.6000000000000001E-3</v>
      </c>
      <c r="BZ497" s="3">
        <v>30.006857340000003</v>
      </c>
      <c r="CA497" s="3">
        <v>17.406122319999998</v>
      </c>
      <c r="CB497" s="5"/>
      <c r="CC497" s="5"/>
      <c r="CE497" s="12" t="s">
        <v>1491</v>
      </c>
      <c r="CO497" s="169">
        <v>6.2625999999999999</v>
      </c>
      <c r="CP497" s="169">
        <v>5.8329000000000004</v>
      </c>
      <c r="CQ497" s="169">
        <v>10.759600000000001</v>
      </c>
      <c r="CR497" s="169"/>
      <c r="CS497" s="169">
        <v>3.3222999999999998</v>
      </c>
      <c r="CT497" s="169"/>
      <c r="CU497" s="169"/>
      <c r="CV497" s="169">
        <v>0</v>
      </c>
      <c r="CW497" s="169">
        <v>21.3306</v>
      </c>
      <c r="CX497" s="169">
        <v>10.675000000000001</v>
      </c>
      <c r="CY497" s="169">
        <v>0.91649999999999998</v>
      </c>
      <c r="CZ497" s="169">
        <v>10.993</v>
      </c>
      <c r="DA497" s="169">
        <v>3.3222999999999998</v>
      </c>
      <c r="DB497" s="169">
        <v>5.8455000000000004</v>
      </c>
      <c r="DC497" s="169">
        <v>1.3789</v>
      </c>
    </row>
    <row r="498" spans="1:107" ht="14.4" x14ac:dyDescent="0.3">
      <c r="A498" s="3" t="s">
        <v>1908</v>
      </c>
      <c r="B498" s="9" t="s">
        <v>1886</v>
      </c>
      <c r="C498" s="9" t="s">
        <v>1898</v>
      </c>
      <c r="D498" s="9" t="s">
        <v>1469</v>
      </c>
      <c r="E498" s="9">
        <v>2012</v>
      </c>
      <c r="F498" s="116">
        <v>10</v>
      </c>
      <c r="G498" s="116">
        <v>28</v>
      </c>
      <c r="I498" s="8">
        <v>0</v>
      </c>
      <c r="J498" s="8">
        <v>20</v>
      </c>
      <c r="K498" s="5" t="s">
        <v>1487</v>
      </c>
      <c r="L498" s="5" t="s">
        <v>798</v>
      </c>
      <c r="N498" s="162" t="s">
        <v>1485</v>
      </c>
      <c r="T498" s="12" t="s">
        <v>1490</v>
      </c>
      <c r="W498" s="3">
        <v>56.926000000000002</v>
      </c>
      <c r="AF498" s="3">
        <v>5.2</v>
      </c>
      <c r="AG498" s="11" t="s">
        <v>274</v>
      </c>
      <c r="AK498" s="3">
        <v>2.2999999999999998</v>
      </c>
      <c r="AQ498" s="3">
        <v>0</v>
      </c>
      <c r="AR498" s="3">
        <v>2.5710000000000002</v>
      </c>
      <c r="AS498" s="6">
        <v>2.5710000000000002</v>
      </c>
      <c r="AV498" s="3">
        <v>0.17</v>
      </c>
      <c r="AX498" s="168">
        <v>15.123529411764705</v>
      </c>
      <c r="AY498" s="111"/>
      <c r="BB498" s="171">
        <v>-12.85</v>
      </c>
      <c r="BC498" s="5" t="s">
        <v>1489</v>
      </c>
      <c r="BE498" s="5">
        <v>2020</v>
      </c>
      <c r="BF498" s="3">
        <v>-75.7</v>
      </c>
      <c r="BG498" s="3">
        <v>1.6</v>
      </c>
      <c r="BI498" s="3">
        <v>0.93210000000000004</v>
      </c>
      <c r="BJ498" s="3">
        <v>1.6000000000000001E-3</v>
      </c>
      <c r="BZ498" s="3">
        <v>14.425807509999999</v>
      </c>
      <c r="CA498" s="3">
        <v>12.702678110000001</v>
      </c>
      <c r="CB498" s="5"/>
      <c r="CC498" s="5"/>
      <c r="CE498" s="12" t="s">
        <v>1491</v>
      </c>
      <c r="CO498" s="169">
        <v>8.8077000000000005</v>
      </c>
      <c r="CP498" s="169">
        <v>25.636800000000001</v>
      </c>
      <c r="CQ498" s="169">
        <v>10.5783</v>
      </c>
      <c r="CR498" s="169"/>
      <c r="CS498" s="169">
        <v>2.9868999999999999</v>
      </c>
      <c r="CT498" s="169"/>
      <c r="CU498" s="169"/>
      <c r="CV498" s="169">
        <v>0</v>
      </c>
      <c r="CW498" s="169">
        <v>4.1712999999999996</v>
      </c>
      <c r="CX498" s="169">
        <v>5.4756</v>
      </c>
      <c r="CY498" s="169">
        <v>12.702299999999999</v>
      </c>
      <c r="CZ498" s="169">
        <v>1.3261000000000001</v>
      </c>
      <c r="DA498" s="169">
        <v>2.9868999999999999</v>
      </c>
      <c r="DB498" s="169">
        <v>2.3365999999999998</v>
      </c>
      <c r="DC498" s="169">
        <v>0</v>
      </c>
    </row>
    <row r="499" spans="1:107" ht="14.4" x14ac:dyDescent="0.3">
      <c r="A499" s="3" t="s">
        <v>1908</v>
      </c>
      <c r="B499" s="9" t="s">
        <v>1886</v>
      </c>
      <c r="C499" s="9" t="s">
        <v>1898</v>
      </c>
      <c r="D499" s="9" t="s">
        <v>1470</v>
      </c>
      <c r="E499" s="9">
        <v>2012</v>
      </c>
      <c r="F499" s="116">
        <v>10</v>
      </c>
      <c r="G499" s="116">
        <v>28</v>
      </c>
      <c r="I499" s="8">
        <v>20</v>
      </c>
      <c r="J499" s="8">
        <v>50</v>
      </c>
      <c r="K499" s="5" t="s">
        <v>1488</v>
      </c>
      <c r="L499" s="5" t="s">
        <v>798</v>
      </c>
      <c r="N499" s="162" t="s">
        <v>1485</v>
      </c>
      <c r="T499" s="12" t="s">
        <v>1490</v>
      </c>
      <c r="W499" s="3">
        <v>52.429000000000002</v>
      </c>
      <c r="AF499" s="3">
        <v>5.43</v>
      </c>
      <c r="AG499" s="11" t="s">
        <v>274</v>
      </c>
      <c r="AK499" s="3">
        <v>2.2999999999999998</v>
      </c>
      <c r="AQ499" s="3">
        <v>0</v>
      </c>
      <c r="AR499" s="3">
        <v>1.6140000000000001</v>
      </c>
      <c r="AS499" s="6">
        <v>1.6140000000000001</v>
      </c>
      <c r="AV499" s="3">
        <v>0.11</v>
      </c>
      <c r="AX499" s="168">
        <v>14.672727272727274</v>
      </c>
      <c r="AY499" s="111"/>
      <c r="BB499" s="171">
        <v>-13.43</v>
      </c>
      <c r="BC499" s="5" t="s">
        <v>1489</v>
      </c>
      <c r="BE499" s="5">
        <v>2020</v>
      </c>
      <c r="BF499" s="3">
        <v>-149.6</v>
      </c>
      <c r="BG499" s="3">
        <v>1.6</v>
      </c>
      <c r="BI499" s="3">
        <v>0.85760000000000003</v>
      </c>
      <c r="BJ499" s="3">
        <v>1.6000000000000001E-3</v>
      </c>
      <c r="BZ499" s="3">
        <v>20.70122216</v>
      </c>
      <c r="CA499" s="3">
        <v>14.77775976</v>
      </c>
      <c r="CB499" s="5"/>
      <c r="CC499" s="5"/>
      <c r="CE499" s="12" t="s">
        <v>1491</v>
      </c>
      <c r="CO499" s="169">
        <v>7.8535000000000004</v>
      </c>
      <c r="CP499" s="169">
        <v>25.7653</v>
      </c>
      <c r="CQ499" s="169">
        <v>5.5696000000000003</v>
      </c>
      <c r="CR499" s="169"/>
      <c r="CS499" s="169">
        <v>2.5831</v>
      </c>
      <c r="CT499" s="169"/>
      <c r="CU499" s="169"/>
      <c r="CV499" s="169">
        <v>0</v>
      </c>
      <c r="CW499" s="169">
        <v>0</v>
      </c>
      <c r="CX499" s="169">
        <v>6.5722000000000005</v>
      </c>
      <c r="CY499" s="169">
        <v>22.999400000000001</v>
      </c>
      <c r="CZ499" s="169">
        <v>4.5838000000000001</v>
      </c>
      <c r="DA499" s="169">
        <v>2.5831</v>
      </c>
      <c r="DB499" s="169">
        <v>0</v>
      </c>
      <c r="DC499" s="169">
        <v>0</v>
      </c>
    </row>
    <row r="500" spans="1:107" ht="14.4" x14ac:dyDescent="0.3">
      <c r="A500" s="3" t="s">
        <v>1908</v>
      </c>
      <c r="B500" s="9" t="s">
        <v>1891</v>
      </c>
      <c r="C500" s="9" t="s">
        <v>1899</v>
      </c>
      <c r="D500" s="9" t="s">
        <v>1471</v>
      </c>
      <c r="E500" s="9">
        <v>2012</v>
      </c>
      <c r="F500" s="116">
        <v>1</v>
      </c>
      <c r="G500" s="116">
        <v>11</v>
      </c>
      <c r="I500" s="8">
        <v>0</v>
      </c>
      <c r="J500" s="8">
        <v>20</v>
      </c>
      <c r="K500" s="5" t="s">
        <v>1487</v>
      </c>
      <c r="L500" s="5" t="s">
        <v>798</v>
      </c>
      <c r="N500" s="162" t="s">
        <v>1485</v>
      </c>
      <c r="T500" s="12" t="s">
        <v>1490</v>
      </c>
      <c r="W500" s="3">
        <v>59.932000000000002</v>
      </c>
      <c r="AF500" s="3">
        <v>6.02</v>
      </c>
      <c r="AG500" s="11" t="s">
        <v>274</v>
      </c>
      <c r="AK500" s="3">
        <v>4.55</v>
      </c>
      <c r="AQ500" s="3">
        <v>0</v>
      </c>
      <c r="AR500" s="3">
        <v>3.7959999999999998</v>
      </c>
      <c r="AS500" s="6">
        <v>3.7959999999999998</v>
      </c>
      <c r="AV500" s="3">
        <v>0.24</v>
      </c>
      <c r="AX500" s="168">
        <v>15.816666666666666</v>
      </c>
      <c r="AY500" s="111"/>
      <c r="BB500" s="171">
        <v>-23.4175</v>
      </c>
      <c r="BC500" s="5" t="s">
        <v>1489</v>
      </c>
      <c r="BE500" s="5">
        <v>2020</v>
      </c>
      <c r="BF500" s="3">
        <v>-16.7</v>
      </c>
      <c r="BG500" s="3">
        <v>1.8</v>
      </c>
      <c r="BI500" s="3">
        <v>0.99170000000000003</v>
      </c>
      <c r="BJ500" s="3">
        <v>1.8E-3</v>
      </c>
      <c r="BZ500" s="3">
        <v>21.034824780000001</v>
      </c>
      <c r="CA500" s="3">
        <v>10.092107739999999</v>
      </c>
      <c r="CB500" s="5"/>
      <c r="CC500" s="5"/>
      <c r="CE500" s="12" t="s">
        <v>1491</v>
      </c>
      <c r="CO500" s="169">
        <v>4.1268000000000002</v>
      </c>
      <c r="CP500" s="169">
        <v>4.4170999999999996</v>
      </c>
      <c r="CQ500" s="169">
        <v>7.5983000000000001</v>
      </c>
      <c r="CR500" s="169"/>
      <c r="CS500" s="169">
        <v>4.1307999999999998</v>
      </c>
      <c r="CT500" s="169"/>
      <c r="CU500" s="169"/>
      <c r="CV500" s="169">
        <v>0</v>
      </c>
      <c r="CW500" s="169">
        <v>17.138500000000001</v>
      </c>
      <c r="CX500" s="169">
        <v>11.2822</v>
      </c>
      <c r="CY500" s="169">
        <v>0.9254</v>
      </c>
      <c r="CZ500" s="169">
        <v>10.09</v>
      </c>
      <c r="DA500" s="169">
        <v>4.1307999999999998</v>
      </c>
      <c r="DB500" s="169">
        <v>8.7052999999999994</v>
      </c>
      <c r="DC500" s="169">
        <v>1.2411000000000001</v>
      </c>
    </row>
    <row r="501" spans="1:107" ht="14.4" x14ac:dyDescent="0.3">
      <c r="A501" s="3" t="s">
        <v>1908</v>
      </c>
      <c r="B501" s="9" t="s">
        <v>1891</v>
      </c>
      <c r="C501" s="9" t="s">
        <v>1899</v>
      </c>
      <c r="D501" s="9" t="s">
        <v>1472</v>
      </c>
      <c r="E501" s="9">
        <v>2012</v>
      </c>
      <c r="F501" s="116">
        <v>1</v>
      </c>
      <c r="G501" s="116">
        <v>11</v>
      </c>
      <c r="I501" s="8">
        <v>20</v>
      </c>
      <c r="J501" s="8">
        <v>50</v>
      </c>
      <c r="K501" s="5" t="s">
        <v>1488</v>
      </c>
      <c r="L501" s="5" t="s">
        <v>798</v>
      </c>
      <c r="N501" s="162" t="s">
        <v>1485</v>
      </c>
      <c r="T501" s="12" t="s">
        <v>1490</v>
      </c>
      <c r="W501" s="3">
        <v>72.665000000000006</v>
      </c>
      <c r="AF501" s="3">
        <v>5.82</v>
      </c>
      <c r="AG501" s="11" t="s">
        <v>274</v>
      </c>
      <c r="AK501" s="3">
        <v>5.17</v>
      </c>
      <c r="AQ501" s="3">
        <v>0</v>
      </c>
      <c r="AR501" s="3">
        <v>1.7889999999999999</v>
      </c>
      <c r="AS501" s="6">
        <v>1.7889999999999999</v>
      </c>
      <c r="AV501" s="3">
        <v>0.14000000000000001</v>
      </c>
      <c r="AX501" s="168">
        <v>12.778571428571427</v>
      </c>
      <c r="AY501" s="111"/>
      <c r="BB501" s="171">
        <v>-20.8385</v>
      </c>
      <c r="BC501" s="5" t="s">
        <v>1489</v>
      </c>
      <c r="BE501" s="5">
        <v>2020</v>
      </c>
      <c r="BF501" s="3">
        <v>-177.3</v>
      </c>
      <c r="BG501" s="3">
        <v>2.2000000000000002</v>
      </c>
      <c r="BI501" s="3">
        <v>0.8296</v>
      </c>
      <c r="BJ501" s="3">
        <v>2.2000000000000001E-3</v>
      </c>
      <c r="BZ501" s="3">
        <v>28.244557220000001</v>
      </c>
      <c r="CA501" s="3">
        <v>12.0781562</v>
      </c>
      <c r="CB501" s="5"/>
      <c r="CC501" s="5"/>
      <c r="CE501" s="12" t="s">
        <v>1491</v>
      </c>
      <c r="CO501" s="169">
        <v>3.6095999999999999</v>
      </c>
      <c r="CP501" s="169">
        <v>4.577</v>
      </c>
      <c r="CQ501" s="169">
        <v>7.3349000000000002</v>
      </c>
      <c r="CR501" s="169"/>
      <c r="CS501" s="169">
        <v>4.6412000000000004</v>
      </c>
      <c r="CT501" s="169"/>
      <c r="CU501" s="169"/>
      <c r="CV501" s="169">
        <v>0</v>
      </c>
      <c r="CW501" s="169">
        <v>16.777100000000001</v>
      </c>
      <c r="CX501" s="169">
        <v>11.095000000000001</v>
      </c>
      <c r="CY501" s="169">
        <v>0.76039999999999996</v>
      </c>
      <c r="CZ501" s="169">
        <v>16.0276</v>
      </c>
      <c r="DA501" s="169">
        <v>4.6412000000000004</v>
      </c>
      <c r="DB501" s="169">
        <v>6.7432999999999996</v>
      </c>
      <c r="DC501" s="169">
        <v>1.5019</v>
      </c>
    </row>
    <row r="502" spans="1:107" ht="14.4" x14ac:dyDescent="0.3">
      <c r="A502" s="3" t="s">
        <v>1908</v>
      </c>
      <c r="B502" s="9" t="s">
        <v>1894</v>
      </c>
      <c r="C502" s="9" t="s">
        <v>1900</v>
      </c>
      <c r="D502" s="9" t="s">
        <v>1473</v>
      </c>
      <c r="E502" s="9">
        <v>2012</v>
      </c>
      <c r="F502" s="116">
        <v>10</v>
      </c>
      <c r="G502" s="116">
        <v>30</v>
      </c>
      <c r="I502" s="8">
        <v>0</v>
      </c>
      <c r="J502" s="8">
        <v>20</v>
      </c>
      <c r="K502" s="5" t="s">
        <v>1487</v>
      </c>
      <c r="L502" s="5" t="s">
        <v>798</v>
      </c>
      <c r="N502" s="162" t="s">
        <v>1485</v>
      </c>
      <c r="T502" s="12" t="s">
        <v>1490</v>
      </c>
      <c r="W502" s="3">
        <v>47.758000000000003</v>
      </c>
      <c r="AF502" s="3">
        <v>5.24</v>
      </c>
      <c r="AG502" s="11" t="s">
        <v>274</v>
      </c>
      <c r="AK502" s="3">
        <v>2.95</v>
      </c>
      <c r="AQ502" s="3">
        <v>0</v>
      </c>
      <c r="AR502" s="3">
        <v>3.2090000000000001</v>
      </c>
      <c r="AS502" s="6">
        <v>3.2090000000000001</v>
      </c>
      <c r="AV502" s="3">
        <v>0.21</v>
      </c>
      <c r="AX502" s="168">
        <v>15.280952380952382</v>
      </c>
      <c r="AY502" s="111"/>
      <c r="BB502" s="171">
        <v>-14.39</v>
      </c>
      <c r="BC502" s="5" t="s">
        <v>1489</v>
      </c>
      <c r="BE502" s="5">
        <v>2020</v>
      </c>
      <c r="BF502" s="3">
        <v>-15</v>
      </c>
      <c r="BG502" s="3">
        <v>1.7</v>
      </c>
      <c r="BI502" s="3">
        <v>0.99339999999999995</v>
      </c>
      <c r="BJ502" s="3">
        <v>1.6999999999999999E-3</v>
      </c>
      <c r="BZ502" s="3">
        <v>8.1713294909999998</v>
      </c>
      <c r="CA502" s="3">
        <v>9.4732628410000004</v>
      </c>
      <c r="CB502" s="5"/>
      <c r="CC502" s="5"/>
      <c r="CE502" s="12" t="s">
        <v>1491</v>
      </c>
      <c r="CO502" s="169">
        <v>2.5068999999999999</v>
      </c>
      <c r="CP502" s="169">
        <v>14.4923</v>
      </c>
      <c r="CQ502" s="169">
        <v>7.7062999999999997</v>
      </c>
      <c r="CR502" s="169"/>
      <c r="CS502" s="169">
        <v>2.0068999999999999</v>
      </c>
      <c r="CT502" s="169"/>
      <c r="CU502" s="169"/>
      <c r="CV502" s="169">
        <v>10.7506</v>
      </c>
      <c r="CW502" s="169">
        <v>12.387700000000001</v>
      </c>
      <c r="CX502" s="169">
        <v>8.23</v>
      </c>
      <c r="CY502" s="169">
        <v>9.7767999999999997</v>
      </c>
      <c r="CZ502" s="169">
        <v>1.6609</v>
      </c>
      <c r="DA502" s="169">
        <v>2.0068999999999999</v>
      </c>
      <c r="DB502" s="169">
        <v>7.9466999999999999</v>
      </c>
      <c r="DC502" s="169">
        <v>0</v>
      </c>
    </row>
    <row r="503" spans="1:107" ht="14.4" x14ac:dyDescent="0.3">
      <c r="A503" s="3" t="s">
        <v>1908</v>
      </c>
      <c r="B503" s="9" t="s">
        <v>1894</v>
      </c>
      <c r="C503" s="9" t="s">
        <v>1900</v>
      </c>
      <c r="D503" s="9" t="s">
        <v>1474</v>
      </c>
      <c r="E503" s="9">
        <v>2012</v>
      </c>
      <c r="F503" s="116">
        <v>10</v>
      </c>
      <c r="G503" s="116">
        <v>30</v>
      </c>
      <c r="I503" s="8">
        <v>20</v>
      </c>
      <c r="J503" s="8">
        <v>50</v>
      </c>
      <c r="K503" s="5" t="s">
        <v>1488</v>
      </c>
      <c r="L503" s="5" t="s">
        <v>798</v>
      </c>
      <c r="N503" s="162" t="s">
        <v>1485</v>
      </c>
      <c r="T503" s="12" t="s">
        <v>1490</v>
      </c>
      <c r="W503" s="3">
        <v>37.704000000000001</v>
      </c>
      <c r="AF503" s="3">
        <v>5.22</v>
      </c>
      <c r="AG503" s="11" t="s">
        <v>274</v>
      </c>
      <c r="AK503" s="3">
        <v>3.06</v>
      </c>
      <c r="AQ503" s="3">
        <v>0</v>
      </c>
      <c r="AR503" s="3">
        <v>2.3039999999999998</v>
      </c>
      <c r="AS503" s="6">
        <v>2.3039999999999998</v>
      </c>
      <c r="AV503" s="3">
        <v>0.15</v>
      </c>
      <c r="AX503" s="168">
        <v>15.36</v>
      </c>
      <c r="AY503" s="111"/>
      <c r="BB503" s="171">
        <v>-13.42</v>
      </c>
      <c r="BC503" s="5" t="s">
        <v>1489</v>
      </c>
      <c r="BE503" s="5">
        <v>2020</v>
      </c>
      <c r="BF503" s="3">
        <v>-109.8</v>
      </c>
      <c r="BG503" s="3">
        <v>1.6</v>
      </c>
      <c r="BI503" s="3">
        <v>0.89780000000000004</v>
      </c>
      <c r="BJ503" s="3">
        <v>1.6000000000000001E-3</v>
      </c>
      <c r="BZ503" s="3">
        <v>9.0885880399999994</v>
      </c>
      <c r="CA503" s="3">
        <v>10.808366490000001</v>
      </c>
      <c r="CB503" s="5"/>
      <c r="CC503" s="5"/>
      <c r="CE503" s="12" t="s">
        <v>1491</v>
      </c>
      <c r="CO503" s="169">
        <v>2.3748</v>
      </c>
      <c r="CP503" s="169">
        <v>15.508900000000001</v>
      </c>
      <c r="CQ503" s="169">
        <v>7.9999000000000002</v>
      </c>
      <c r="CR503" s="169"/>
      <c r="CS503" s="169">
        <v>2.5270999999999999</v>
      </c>
      <c r="CT503" s="169"/>
      <c r="CU503" s="169"/>
      <c r="CV503" s="169">
        <v>13.232699999999999</v>
      </c>
      <c r="CW503" s="169">
        <v>11.9396</v>
      </c>
      <c r="CX503" s="169">
        <v>8.2596000000000007</v>
      </c>
      <c r="CY503" s="169">
        <v>8.5886999999999993</v>
      </c>
      <c r="CZ503" s="169">
        <v>1.2516</v>
      </c>
      <c r="DA503" s="169">
        <v>2.5270999999999999</v>
      </c>
      <c r="DB503" s="169">
        <v>4.7873000000000001</v>
      </c>
      <c r="DC503" s="169">
        <v>0.73560000000000003</v>
      </c>
    </row>
    <row r="504" spans="1:107" ht="14.4" x14ac:dyDescent="0.3">
      <c r="A504" s="3" t="s">
        <v>1908</v>
      </c>
      <c r="B504" s="9" t="s">
        <v>1895</v>
      </c>
      <c r="C504" s="9" t="s">
        <v>1901</v>
      </c>
      <c r="D504" s="9" t="s">
        <v>1475</v>
      </c>
      <c r="E504" s="9">
        <v>2012</v>
      </c>
      <c r="F504" s="116">
        <v>4</v>
      </c>
      <c r="G504" s="116">
        <v>11</v>
      </c>
      <c r="I504" s="8">
        <v>0</v>
      </c>
      <c r="J504" s="8">
        <v>20</v>
      </c>
      <c r="K504" s="5" t="s">
        <v>1487</v>
      </c>
      <c r="L504" s="5" t="s">
        <v>798</v>
      </c>
      <c r="N504" s="162" t="s">
        <v>1485</v>
      </c>
      <c r="T504" s="12" t="s">
        <v>1490</v>
      </c>
      <c r="W504" s="3">
        <v>39.465000000000003</v>
      </c>
      <c r="AF504" s="3">
        <v>5.29</v>
      </c>
      <c r="AG504" s="11" t="s">
        <v>274</v>
      </c>
      <c r="AK504" s="3">
        <v>0.98</v>
      </c>
      <c r="AQ504" s="3">
        <v>0</v>
      </c>
      <c r="AR504" s="3">
        <v>2.3220000000000001</v>
      </c>
      <c r="AS504" s="6">
        <v>2.3220000000000001</v>
      </c>
      <c r="AV504" s="3">
        <v>0.16</v>
      </c>
      <c r="AX504" s="168">
        <v>14.512499999999999</v>
      </c>
      <c r="AY504" s="111"/>
      <c r="BB504" s="171">
        <v>-12.47</v>
      </c>
      <c r="BC504" s="5" t="s">
        <v>1489</v>
      </c>
      <c r="BE504" s="5">
        <v>2020</v>
      </c>
      <c r="BF504" s="3">
        <v>-84.7</v>
      </c>
      <c r="BG504" s="3">
        <v>1.6</v>
      </c>
      <c r="BI504" s="3">
        <v>0.92310000000000003</v>
      </c>
      <c r="BJ504" s="3">
        <v>1.6000000000000001E-3</v>
      </c>
      <c r="BZ504" s="3">
        <v>36.952160150000005</v>
      </c>
      <c r="CA504" s="3">
        <v>23.714713209999999</v>
      </c>
      <c r="CB504" s="5"/>
      <c r="CC504" s="5"/>
      <c r="CE504" s="12" t="s">
        <v>1491</v>
      </c>
      <c r="CO504" s="169">
        <v>2.9018999999999999</v>
      </c>
      <c r="CP504" s="169">
        <v>22.913699999999999</v>
      </c>
      <c r="CQ504" s="169">
        <v>7.8486000000000002</v>
      </c>
      <c r="CR504" s="169"/>
      <c r="CS504" s="169">
        <v>2.9647999999999999</v>
      </c>
      <c r="CT504" s="169"/>
      <c r="CU504" s="169"/>
      <c r="CV504" s="169">
        <v>7.2004999999999999</v>
      </c>
      <c r="CW504" s="169">
        <v>5.5475000000000003</v>
      </c>
      <c r="CX504" s="169">
        <v>7.9185999999999996</v>
      </c>
      <c r="CY504" s="169">
        <v>7.1999000000000004</v>
      </c>
      <c r="CZ504" s="169">
        <v>1.8989</v>
      </c>
      <c r="DA504" s="169">
        <v>2.9647999999999999</v>
      </c>
      <c r="DB504" s="169">
        <v>4.2778999999999998</v>
      </c>
      <c r="DC504" s="169">
        <v>0</v>
      </c>
    </row>
    <row r="505" spans="1:107" ht="14.4" x14ac:dyDescent="0.3">
      <c r="A505" s="3" t="s">
        <v>1908</v>
      </c>
      <c r="B505" s="9" t="s">
        <v>1895</v>
      </c>
      <c r="C505" s="9" t="s">
        <v>1901</v>
      </c>
      <c r="D505" s="9" t="s">
        <v>1476</v>
      </c>
      <c r="E505" s="9">
        <v>2012</v>
      </c>
      <c r="F505" s="116">
        <v>4</v>
      </c>
      <c r="G505" s="116">
        <v>11</v>
      </c>
      <c r="I505" s="8">
        <v>20</v>
      </c>
      <c r="J505" s="8">
        <v>50</v>
      </c>
      <c r="K505" s="5" t="s">
        <v>1488</v>
      </c>
      <c r="L505" s="5" t="s">
        <v>798</v>
      </c>
      <c r="N505" s="162" t="s">
        <v>1485</v>
      </c>
      <c r="T505" s="12" t="s">
        <v>1490</v>
      </c>
      <c r="W505" s="3">
        <v>29.096</v>
      </c>
      <c r="AF505" s="3">
        <v>5.6</v>
      </c>
      <c r="AG505" s="11" t="s">
        <v>274</v>
      </c>
      <c r="AK505" s="3">
        <v>3.02</v>
      </c>
      <c r="AQ505" s="3">
        <v>0</v>
      </c>
      <c r="AR505" s="3">
        <v>1.1599999999999999</v>
      </c>
      <c r="AS505" s="6">
        <v>1.1599999999999999</v>
      </c>
      <c r="AV505" s="3">
        <v>0.08</v>
      </c>
      <c r="AX505" s="168">
        <v>14.499999999999998</v>
      </c>
      <c r="AY505" s="111"/>
      <c r="BB505" s="171">
        <v>-12.58</v>
      </c>
      <c r="BC505" s="5" t="s">
        <v>1489</v>
      </c>
      <c r="BE505" s="5">
        <v>2020</v>
      </c>
      <c r="BF505" s="3">
        <v>-140.1</v>
      </c>
      <c r="BG505" s="3">
        <v>1.6</v>
      </c>
      <c r="BI505" s="3">
        <v>0.86719999999999997</v>
      </c>
      <c r="BJ505" s="3">
        <v>1.6000000000000001E-3</v>
      </c>
      <c r="BZ505" s="3">
        <v>44.600183610000002</v>
      </c>
      <c r="CA505" s="3">
        <v>32.670634129999996</v>
      </c>
      <c r="CB505" s="5"/>
      <c r="CC505" s="5"/>
      <c r="CE505" s="12" t="s">
        <v>1491</v>
      </c>
      <c r="CO505" s="169">
        <v>2.5903</v>
      </c>
      <c r="CP505" s="169">
        <v>23.2606</v>
      </c>
      <c r="CQ505" s="169">
        <v>10.825200000000001</v>
      </c>
      <c r="CR505" s="169"/>
      <c r="CS505" s="169">
        <v>2.5859999999999999</v>
      </c>
      <c r="CT505" s="169"/>
      <c r="CU505" s="169"/>
      <c r="CV505" s="169">
        <v>7.1186999999999996</v>
      </c>
      <c r="CW505" s="169">
        <v>6.1839000000000004</v>
      </c>
      <c r="CX505" s="169">
        <v>8.1181999999999999</v>
      </c>
      <c r="CY505" s="169">
        <v>5.3068999999999997</v>
      </c>
      <c r="CZ505" s="169">
        <v>1.8878999999999999</v>
      </c>
      <c r="DA505" s="169">
        <v>2.5859999999999999</v>
      </c>
      <c r="DB505" s="169">
        <v>5.7087000000000003</v>
      </c>
      <c r="DC505" s="169">
        <v>0</v>
      </c>
    </row>
    <row r="506" spans="1:107" ht="14.4" x14ac:dyDescent="0.3">
      <c r="A506" s="3" t="s">
        <v>1908</v>
      </c>
      <c r="B506" s="9" t="s">
        <v>1895</v>
      </c>
      <c r="C506" s="9" t="s">
        <v>1902</v>
      </c>
      <c r="D506" s="9" t="s">
        <v>1477</v>
      </c>
      <c r="E506" s="9">
        <v>2012</v>
      </c>
      <c r="F506" s="116">
        <v>4</v>
      </c>
      <c r="G506" s="116">
        <v>11</v>
      </c>
      <c r="I506" s="8">
        <v>0</v>
      </c>
      <c r="J506" s="8">
        <v>20</v>
      </c>
      <c r="K506" s="5" t="s">
        <v>1487</v>
      </c>
      <c r="L506" s="5" t="s">
        <v>798</v>
      </c>
      <c r="N506" s="162" t="s">
        <v>1485</v>
      </c>
      <c r="T506" s="12" t="s">
        <v>1490</v>
      </c>
      <c r="W506" s="3">
        <v>46.103000000000002</v>
      </c>
      <c r="AF506" s="3">
        <v>5.2</v>
      </c>
      <c r="AG506" s="11" t="s">
        <v>274</v>
      </c>
      <c r="AK506" s="3">
        <v>9.77</v>
      </c>
      <c r="AQ506" s="3">
        <v>0</v>
      </c>
      <c r="AR506" s="3">
        <v>4.5170000000000003</v>
      </c>
      <c r="AS506" s="6">
        <v>4.5170000000000003</v>
      </c>
      <c r="AV506" s="3">
        <v>0.28000000000000003</v>
      </c>
      <c r="AX506" s="168">
        <v>16.132142857142856</v>
      </c>
      <c r="AY506" s="111"/>
      <c r="BB506" s="171">
        <v>-13.81</v>
      </c>
      <c r="BC506" s="5" t="s">
        <v>1489</v>
      </c>
      <c r="BE506" s="5">
        <v>2020</v>
      </c>
      <c r="BF506" s="3">
        <v>-11</v>
      </c>
      <c r="BG506" s="3">
        <v>1.7</v>
      </c>
      <c r="BI506" s="3">
        <v>0.99750000000000005</v>
      </c>
      <c r="BJ506" s="3">
        <v>1.6999999999999999E-3</v>
      </c>
      <c r="BZ506" s="3">
        <v>7.2553477369999992</v>
      </c>
      <c r="CA506" s="3">
        <v>10.67986565</v>
      </c>
      <c r="CB506" s="5"/>
      <c r="CC506" s="5"/>
      <c r="CE506" s="12" t="s">
        <v>1491</v>
      </c>
      <c r="CO506" s="169">
        <v>2.9018999999999999</v>
      </c>
      <c r="CP506" s="169">
        <v>22.913699999999999</v>
      </c>
      <c r="CQ506" s="169">
        <v>7.8486000000000002</v>
      </c>
      <c r="CR506" s="169"/>
      <c r="CS506" s="169">
        <v>2.9647999999999999</v>
      </c>
      <c r="CT506" s="169"/>
      <c r="CU506" s="169"/>
      <c r="CV506" s="169">
        <v>7.2004999999999999</v>
      </c>
      <c r="CW506" s="169">
        <v>5.5475000000000003</v>
      </c>
      <c r="CX506" s="169">
        <v>7.9185999999999996</v>
      </c>
      <c r="CY506" s="169">
        <v>7.1999000000000004</v>
      </c>
      <c r="CZ506" s="169">
        <v>1.8989</v>
      </c>
      <c r="DA506" s="169">
        <v>2.9647999999999999</v>
      </c>
      <c r="DB506" s="169">
        <v>4.2778999999999998</v>
      </c>
      <c r="DC506" s="169">
        <v>0</v>
      </c>
    </row>
    <row r="507" spans="1:107" ht="14.4" x14ac:dyDescent="0.3">
      <c r="A507" s="3" t="s">
        <v>1908</v>
      </c>
      <c r="B507" s="9" t="s">
        <v>1895</v>
      </c>
      <c r="C507" s="9" t="s">
        <v>1902</v>
      </c>
      <c r="D507" s="9" t="s">
        <v>1478</v>
      </c>
      <c r="E507" s="9">
        <v>2012</v>
      </c>
      <c r="F507" s="116">
        <v>4</v>
      </c>
      <c r="G507" s="116">
        <v>11</v>
      </c>
      <c r="I507" s="8">
        <v>20</v>
      </c>
      <c r="J507" s="8">
        <v>50</v>
      </c>
      <c r="K507" s="5" t="s">
        <v>1488</v>
      </c>
      <c r="L507" s="5" t="s">
        <v>798</v>
      </c>
      <c r="N507" s="162" t="s">
        <v>1485</v>
      </c>
      <c r="T507" s="12" t="s">
        <v>1490</v>
      </c>
      <c r="W507" s="3">
        <v>34.299999999999997</v>
      </c>
      <c r="AF507" s="3">
        <v>5.08</v>
      </c>
      <c r="AG507" s="11" t="s">
        <v>274</v>
      </c>
      <c r="AK507" s="3">
        <v>3.07</v>
      </c>
      <c r="AQ507" s="3">
        <v>0</v>
      </c>
      <c r="AR507" s="3">
        <v>4.4429999999999996</v>
      </c>
      <c r="AS507" s="6">
        <v>4.4429999999999996</v>
      </c>
      <c r="AV507" s="3">
        <v>0.27</v>
      </c>
      <c r="AX507" s="168">
        <v>16.455555555555552</v>
      </c>
      <c r="AY507" s="111"/>
      <c r="BB507" s="171">
        <v>-12.93</v>
      </c>
      <c r="BC507" s="5" t="s">
        <v>1489</v>
      </c>
      <c r="BE507" s="5">
        <v>2020</v>
      </c>
      <c r="BF507" s="3">
        <v>-42.8</v>
      </c>
      <c r="BG507" s="3">
        <v>2</v>
      </c>
      <c r="BI507" s="3">
        <v>0.96540000000000004</v>
      </c>
      <c r="BJ507" s="3">
        <v>2E-3</v>
      </c>
      <c r="BZ507" s="3">
        <v>7.3384913380000008</v>
      </c>
      <c r="CA507" s="3">
        <v>11.37844512</v>
      </c>
      <c r="CB507" s="5"/>
      <c r="CC507" s="5"/>
      <c r="CE507" s="12" t="s">
        <v>1491</v>
      </c>
      <c r="CO507" s="169">
        <v>2.5903</v>
      </c>
      <c r="CP507" s="169">
        <v>23.2606</v>
      </c>
      <c r="CQ507" s="169">
        <v>10.825200000000001</v>
      </c>
      <c r="CR507" s="169"/>
      <c r="CS507" s="169">
        <v>2.5859999999999999</v>
      </c>
      <c r="CT507" s="169"/>
      <c r="CU507" s="169"/>
      <c r="CV507" s="169">
        <v>7.1186999999999996</v>
      </c>
      <c r="CW507" s="169">
        <v>6.1839000000000004</v>
      </c>
      <c r="CX507" s="169">
        <v>8.1181999999999999</v>
      </c>
      <c r="CY507" s="169">
        <v>5.3068999999999997</v>
      </c>
      <c r="CZ507" s="169">
        <v>1.8878999999999999</v>
      </c>
      <c r="DA507" s="169">
        <v>2.5859999999999999</v>
      </c>
      <c r="DB507" s="169">
        <v>5.7087000000000003</v>
      </c>
      <c r="DC507" s="169">
        <v>0</v>
      </c>
    </row>
    <row r="508" spans="1:107" ht="14.4" x14ac:dyDescent="0.3">
      <c r="A508" s="3" t="s">
        <v>1908</v>
      </c>
      <c r="B508" s="9" t="s">
        <v>1896</v>
      </c>
      <c r="C508" s="9" t="s">
        <v>1903</v>
      </c>
      <c r="D508" s="9" t="s">
        <v>1479</v>
      </c>
      <c r="E508" s="9">
        <v>2012</v>
      </c>
      <c r="F508" s="116">
        <v>7</v>
      </c>
      <c r="G508" s="116">
        <v>11</v>
      </c>
      <c r="I508" s="8">
        <v>0</v>
      </c>
      <c r="J508" s="8">
        <v>20</v>
      </c>
      <c r="K508" s="5" t="s">
        <v>1487</v>
      </c>
      <c r="L508" s="5" t="s">
        <v>798</v>
      </c>
      <c r="N508" s="162" t="s">
        <v>1485</v>
      </c>
      <c r="T508" s="12" t="s">
        <v>1490</v>
      </c>
      <c r="W508" s="3">
        <v>48.481000000000002</v>
      </c>
      <c r="AF508" s="3">
        <v>5.13</v>
      </c>
      <c r="AG508" s="11" t="s">
        <v>274</v>
      </c>
      <c r="AK508" s="3">
        <v>4.5599999999999996</v>
      </c>
      <c r="AQ508" s="3">
        <v>0</v>
      </c>
      <c r="AR508" s="3">
        <v>4.2949999999999999</v>
      </c>
      <c r="AS508" s="6">
        <v>4.2949999999999999</v>
      </c>
      <c r="AV508" s="3">
        <v>0.26</v>
      </c>
      <c r="AX508" s="168">
        <v>16.51923076923077</v>
      </c>
      <c r="AY508" s="111"/>
      <c r="BB508" s="171">
        <v>-11.77</v>
      </c>
      <c r="BC508" s="5" t="s">
        <v>1489</v>
      </c>
      <c r="BE508" s="5">
        <v>2020</v>
      </c>
      <c r="BF508" s="3">
        <v>-1.3</v>
      </c>
      <c r="BG508" s="3">
        <v>2</v>
      </c>
      <c r="BI508" s="3">
        <v>1.0072000000000001</v>
      </c>
      <c r="BJ508" s="3">
        <v>2E-3</v>
      </c>
      <c r="BZ508" s="3">
        <v>20.799731399999999</v>
      </c>
      <c r="CA508" s="3">
        <v>13.675962049999999</v>
      </c>
      <c r="CB508" s="5"/>
      <c r="CC508" s="5"/>
      <c r="CE508" s="12" t="s">
        <v>1491</v>
      </c>
      <c r="CO508" s="169">
        <v>1.1596</v>
      </c>
      <c r="CP508" s="169">
        <v>28.417100000000001</v>
      </c>
      <c r="CQ508" s="169">
        <v>6.6184000000000003</v>
      </c>
      <c r="CR508" s="169"/>
      <c r="CS508" s="169">
        <v>1.9044000000000001</v>
      </c>
      <c r="CT508" s="169"/>
      <c r="CU508" s="169"/>
      <c r="CV508" s="169">
        <v>3.6667999999999998</v>
      </c>
      <c r="CW508" s="169">
        <v>0</v>
      </c>
      <c r="CX508" s="169">
        <v>6.5781999999999998</v>
      </c>
      <c r="CY508" s="169">
        <v>17.066400000000002</v>
      </c>
      <c r="CZ508" s="169">
        <v>1.4929000000000001</v>
      </c>
      <c r="DA508" s="169">
        <v>1.9044000000000001</v>
      </c>
      <c r="DB508" s="169">
        <v>7.6849999999999996</v>
      </c>
      <c r="DC508" s="169">
        <v>0</v>
      </c>
    </row>
    <row r="509" spans="1:107" ht="14.4" x14ac:dyDescent="0.3">
      <c r="A509" s="3" t="s">
        <v>1908</v>
      </c>
      <c r="B509" s="9" t="s">
        <v>1896</v>
      </c>
      <c r="C509" s="9" t="s">
        <v>1903</v>
      </c>
      <c r="D509" s="9" t="s">
        <v>1480</v>
      </c>
      <c r="E509" s="9">
        <v>2012</v>
      </c>
      <c r="F509" s="116">
        <v>7</v>
      </c>
      <c r="G509" s="116">
        <v>11</v>
      </c>
      <c r="I509" s="8">
        <v>20</v>
      </c>
      <c r="J509" s="8">
        <v>50</v>
      </c>
      <c r="K509" s="5" t="s">
        <v>1488</v>
      </c>
      <c r="L509" s="5" t="s">
        <v>798</v>
      </c>
      <c r="N509" s="162" t="s">
        <v>1485</v>
      </c>
      <c r="T509" s="12" t="s">
        <v>1490</v>
      </c>
      <c r="W509" s="3">
        <v>45.933</v>
      </c>
      <c r="AF509" s="3">
        <v>5.27</v>
      </c>
      <c r="AG509" s="11" t="s">
        <v>274</v>
      </c>
      <c r="AK509" s="3">
        <v>8.18</v>
      </c>
      <c r="AQ509" s="3">
        <v>0</v>
      </c>
      <c r="AR509" s="3">
        <v>3.0379999999999998</v>
      </c>
      <c r="AS509" s="6">
        <v>3.0379999999999998</v>
      </c>
      <c r="AV509" s="3">
        <v>0.19</v>
      </c>
      <c r="AX509" s="168">
        <v>15.989473684210525</v>
      </c>
      <c r="AY509" s="111"/>
      <c r="BB509" s="171">
        <v>-11.44</v>
      </c>
      <c r="BC509" s="5" t="s">
        <v>1489</v>
      </c>
      <c r="BE509" s="5">
        <v>2020</v>
      </c>
      <c r="BF509" s="3">
        <v>-61.8</v>
      </c>
      <c r="BG509" s="3">
        <v>1.7</v>
      </c>
      <c r="BI509" s="3">
        <v>0.94620000000000004</v>
      </c>
      <c r="BJ509" s="3">
        <v>1.6999999999999999E-3</v>
      </c>
      <c r="BZ509" s="3">
        <v>32.621446820000003</v>
      </c>
      <c r="CA509" s="3">
        <v>13.5434363</v>
      </c>
      <c r="CB509" s="5"/>
      <c r="CC509" s="5"/>
      <c r="CE509" s="12" t="s">
        <v>1491</v>
      </c>
      <c r="CO509" s="169">
        <v>3.5442999999999998</v>
      </c>
      <c r="CP509" s="169">
        <v>22.354800000000001</v>
      </c>
      <c r="CQ509" s="169">
        <v>6.7706999999999997</v>
      </c>
      <c r="CR509" s="169"/>
      <c r="CS509" s="169">
        <v>1.6596</v>
      </c>
      <c r="CT509" s="169"/>
      <c r="CU509" s="169"/>
      <c r="CV509" s="169">
        <v>0</v>
      </c>
      <c r="CW509" s="169">
        <v>0</v>
      </c>
      <c r="CX509" s="169">
        <v>7.9028</v>
      </c>
      <c r="CY509" s="169">
        <v>29.757300000000001</v>
      </c>
      <c r="CZ509" s="169">
        <v>1.8883999999999999</v>
      </c>
      <c r="DA509" s="169">
        <v>1.6596</v>
      </c>
      <c r="DB509" s="169">
        <v>6.2045000000000003</v>
      </c>
      <c r="DC509" s="169">
        <v>0</v>
      </c>
    </row>
    <row r="510" spans="1:107" ht="14.4" x14ac:dyDescent="0.3">
      <c r="A510" s="3" t="s">
        <v>1908</v>
      </c>
      <c r="B510" s="9" t="s">
        <v>1896</v>
      </c>
      <c r="C510" s="9" t="s">
        <v>1904</v>
      </c>
      <c r="D510" s="9" t="s">
        <v>1481</v>
      </c>
      <c r="E510" s="9">
        <v>2012</v>
      </c>
      <c r="F510" s="116">
        <v>7</v>
      </c>
      <c r="G510" s="116">
        <v>11</v>
      </c>
      <c r="I510" s="8">
        <v>0</v>
      </c>
      <c r="J510" s="8">
        <v>20</v>
      </c>
      <c r="K510" s="5" t="s">
        <v>1487</v>
      </c>
      <c r="L510" s="5" t="s">
        <v>798</v>
      </c>
      <c r="N510" s="162" t="s">
        <v>1485</v>
      </c>
      <c r="T510" s="12" t="s">
        <v>1490</v>
      </c>
      <c r="W510" s="3">
        <v>39.412999999999997</v>
      </c>
      <c r="AF510" s="3">
        <v>4.95</v>
      </c>
      <c r="AG510" s="11" t="s">
        <v>274</v>
      </c>
      <c r="AK510" s="3">
        <v>20.059999999999999</v>
      </c>
      <c r="AQ510" s="3">
        <v>0</v>
      </c>
      <c r="AR510" s="3">
        <v>3.9319999999999999</v>
      </c>
      <c r="AS510" s="6">
        <v>3.9319999999999999</v>
      </c>
      <c r="AV510" s="3">
        <v>0.26</v>
      </c>
      <c r="AX510" s="168">
        <v>15.123076923076923</v>
      </c>
      <c r="AY510" s="111"/>
      <c r="BB510" s="171">
        <v>-13.32</v>
      </c>
      <c r="BC510" s="5" t="s">
        <v>1489</v>
      </c>
      <c r="BE510" s="5">
        <v>2020</v>
      </c>
      <c r="BF510" s="3">
        <v>-41.5</v>
      </c>
      <c r="BG510" s="3">
        <v>2.2000000000000002</v>
      </c>
      <c r="BI510" s="3">
        <v>0.96660000000000001</v>
      </c>
      <c r="BJ510" s="3">
        <v>2.2000000000000001E-3</v>
      </c>
      <c r="BZ510" s="3">
        <v>9.518303405000001</v>
      </c>
      <c r="CA510" s="3">
        <v>17.272592490000001</v>
      </c>
      <c r="CB510" s="5"/>
      <c r="CC510" s="5"/>
      <c r="CE510" s="12" t="s">
        <v>1491</v>
      </c>
      <c r="CO510" s="169">
        <v>1.1596</v>
      </c>
      <c r="CP510" s="169">
        <v>28.417100000000001</v>
      </c>
      <c r="CQ510" s="169">
        <v>6.6184000000000003</v>
      </c>
      <c r="CR510" s="169"/>
      <c r="CS510" s="169">
        <v>1.9044000000000001</v>
      </c>
      <c r="CT510" s="169"/>
      <c r="CU510" s="169"/>
      <c r="CV510" s="169">
        <v>3.6667999999999998</v>
      </c>
      <c r="CW510" s="169">
        <v>0</v>
      </c>
      <c r="CX510" s="169">
        <v>6.5781999999999998</v>
      </c>
      <c r="CY510" s="169">
        <v>17.066400000000002</v>
      </c>
      <c r="CZ510" s="169">
        <v>1.4929000000000001</v>
      </c>
      <c r="DA510" s="169">
        <v>1.9044000000000001</v>
      </c>
      <c r="DB510" s="169">
        <v>7.6849999999999996</v>
      </c>
      <c r="DC510" s="169">
        <v>0</v>
      </c>
    </row>
    <row r="511" spans="1:107" ht="14.4" x14ac:dyDescent="0.3">
      <c r="A511" s="3" t="s">
        <v>1908</v>
      </c>
      <c r="B511" s="9" t="s">
        <v>1896</v>
      </c>
      <c r="C511" s="9" t="s">
        <v>1904</v>
      </c>
      <c r="D511" s="9" t="s">
        <v>1482</v>
      </c>
      <c r="E511" s="9">
        <v>2012</v>
      </c>
      <c r="F511" s="116">
        <v>7</v>
      </c>
      <c r="G511" s="116">
        <v>11</v>
      </c>
      <c r="I511" s="8">
        <v>20</v>
      </c>
      <c r="J511" s="8">
        <v>50</v>
      </c>
      <c r="K511" s="5" t="s">
        <v>1488</v>
      </c>
      <c r="L511" s="5" t="s">
        <v>798</v>
      </c>
      <c r="N511" s="162" t="s">
        <v>1485</v>
      </c>
      <c r="T511" s="12" t="s">
        <v>1490</v>
      </c>
      <c r="W511" s="3">
        <v>33.866</v>
      </c>
      <c r="AF511" s="3">
        <v>4.96</v>
      </c>
      <c r="AG511" s="11" t="s">
        <v>274</v>
      </c>
      <c r="AK511" s="3">
        <v>6.6</v>
      </c>
      <c r="AQ511" s="3">
        <v>0</v>
      </c>
      <c r="AR511" s="3">
        <v>2.5870000000000002</v>
      </c>
      <c r="AS511" s="6">
        <v>2.5870000000000002</v>
      </c>
      <c r="AV511" s="3">
        <v>0.17</v>
      </c>
      <c r="AX511" s="168">
        <v>15.217647058823529</v>
      </c>
      <c r="AY511" s="111"/>
      <c r="BB511" s="171">
        <v>-12.34</v>
      </c>
      <c r="BC511" s="5" t="s">
        <v>1489</v>
      </c>
      <c r="BE511" s="5">
        <v>2020</v>
      </c>
      <c r="BF511" s="3">
        <v>-212.2</v>
      </c>
      <c r="BG511" s="3">
        <v>1.5</v>
      </c>
      <c r="BI511" s="3">
        <v>0.79449999999999998</v>
      </c>
      <c r="BJ511" s="3">
        <v>1.5E-3</v>
      </c>
      <c r="BZ511" s="3">
        <v>12.905925760000001</v>
      </c>
      <c r="CA511" s="3">
        <v>16.454529350000001</v>
      </c>
      <c r="CB511" s="5"/>
      <c r="CC511" s="5"/>
      <c r="CE511" s="12" t="s">
        <v>1491</v>
      </c>
      <c r="CO511" s="169">
        <v>3.5442999999999998</v>
      </c>
      <c r="CP511" s="169">
        <v>22.354800000000001</v>
      </c>
      <c r="CQ511" s="169">
        <v>6.7706999999999997</v>
      </c>
      <c r="CR511" s="169"/>
      <c r="CS511" s="169">
        <v>1.6596</v>
      </c>
      <c r="CT511" s="169"/>
      <c r="CU511" s="169"/>
      <c r="CV511" s="169">
        <v>0</v>
      </c>
      <c r="CW511" s="169">
        <v>0</v>
      </c>
      <c r="CX511" s="169">
        <v>7.9028</v>
      </c>
      <c r="CY511" s="169">
        <v>29.757300000000001</v>
      </c>
      <c r="CZ511" s="169">
        <v>1.8883999999999999</v>
      </c>
      <c r="DA511" s="169">
        <v>1.6596</v>
      </c>
      <c r="DB511" s="169">
        <v>6.2045000000000003</v>
      </c>
      <c r="DC511" s="169">
        <v>0</v>
      </c>
    </row>
    <row r="512" spans="1:107" ht="14.4" x14ac:dyDescent="0.3">
      <c r="A512" s="3" t="s">
        <v>1908</v>
      </c>
      <c r="B512" s="9" t="s">
        <v>1897</v>
      </c>
      <c r="C512" s="9" t="s">
        <v>1905</v>
      </c>
      <c r="D512" s="9" t="s">
        <v>1483</v>
      </c>
      <c r="E512" s="9">
        <v>2012</v>
      </c>
      <c r="F512" s="116">
        <v>2</v>
      </c>
      <c r="G512" s="116">
        <v>11</v>
      </c>
      <c r="I512" s="8">
        <v>0</v>
      </c>
      <c r="J512" s="8">
        <v>20</v>
      </c>
      <c r="K512" s="5" t="s">
        <v>1487</v>
      </c>
      <c r="L512" s="5" t="s">
        <v>798</v>
      </c>
      <c r="N512" s="162" t="s">
        <v>1485</v>
      </c>
      <c r="T512" s="12" t="s">
        <v>1490</v>
      </c>
      <c r="W512" s="3">
        <v>49.170999999999999</v>
      </c>
      <c r="AF512" s="3">
        <v>6.15</v>
      </c>
      <c r="AG512" s="11" t="s">
        <v>274</v>
      </c>
      <c r="AK512" s="3">
        <v>1.82</v>
      </c>
      <c r="AQ512" s="3">
        <v>0</v>
      </c>
      <c r="AR512" s="3">
        <v>1.5840000000000001</v>
      </c>
      <c r="AS512" s="6">
        <v>1.5840000000000001</v>
      </c>
      <c r="AV512" s="3">
        <v>0.14000000000000001</v>
      </c>
      <c r="AX512" s="168">
        <v>11.314285714285713</v>
      </c>
      <c r="AY512" s="111"/>
      <c r="BB512" s="171">
        <v>-14.47</v>
      </c>
      <c r="BC512" s="5" t="s">
        <v>1489</v>
      </c>
      <c r="BE512" s="5">
        <v>2020</v>
      </c>
      <c r="BF512" s="3">
        <v>-72.099999999999994</v>
      </c>
      <c r="BG512" s="3">
        <v>1.8</v>
      </c>
      <c r="BI512" s="3">
        <v>0.93579999999999997</v>
      </c>
      <c r="BJ512" s="3">
        <v>1.8E-3</v>
      </c>
      <c r="BZ512" s="3">
        <v>36.70240974</v>
      </c>
      <c r="CA512" s="3">
        <v>12.88589118</v>
      </c>
      <c r="CB512" s="5"/>
      <c r="CC512" s="5"/>
      <c r="CE512" s="12" t="s">
        <v>1491</v>
      </c>
      <c r="CO512" s="169">
        <v>3.2845</v>
      </c>
      <c r="CP512" s="169">
        <v>8.0541</v>
      </c>
      <c r="CQ512" s="169">
        <v>11.8611</v>
      </c>
      <c r="CR512" s="169"/>
      <c r="CS512" s="169">
        <v>5.4443000000000001</v>
      </c>
      <c r="CT512" s="169"/>
      <c r="CU512" s="169"/>
      <c r="CV512" s="169">
        <v>0</v>
      </c>
      <c r="CW512" s="169">
        <v>0</v>
      </c>
      <c r="CX512" s="169">
        <v>7.3579999999999997</v>
      </c>
      <c r="CY512" s="169">
        <v>4.1372</v>
      </c>
      <c r="CZ512" s="169">
        <v>14.812799999999999</v>
      </c>
      <c r="DA512" s="169">
        <v>5.4443000000000001</v>
      </c>
      <c r="DB512" s="169">
        <v>1.1194999999999999</v>
      </c>
      <c r="DC512" s="169">
        <v>1.5327</v>
      </c>
    </row>
    <row r="513" spans="1:107" ht="14.4" x14ac:dyDescent="0.3">
      <c r="A513" s="3" t="s">
        <v>1908</v>
      </c>
      <c r="B513" s="9" t="s">
        <v>1897</v>
      </c>
      <c r="C513" s="9" t="s">
        <v>1905</v>
      </c>
      <c r="D513" s="9" t="s">
        <v>1484</v>
      </c>
      <c r="E513" s="9">
        <v>2012</v>
      </c>
      <c r="F513" s="116">
        <v>2</v>
      </c>
      <c r="G513" s="116">
        <v>11</v>
      </c>
      <c r="I513" s="8">
        <v>20</v>
      </c>
      <c r="J513" s="8">
        <v>50</v>
      </c>
      <c r="K513" s="5" t="s">
        <v>1488</v>
      </c>
      <c r="L513" s="5" t="s">
        <v>798</v>
      </c>
      <c r="N513" s="162" t="s">
        <v>1485</v>
      </c>
      <c r="T513" s="12" t="s">
        <v>1490</v>
      </c>
      <c r="W513" s="3">
        <v>34.107999999999997</v>
      </c>
      <c r="AF513" s="3">
        <v>6.61</v>
      </c>
      <c r="AG513" s="11" t="s">
        <v>274</v>
      </c>
      <c r="AK513" s="3">
        <v>9.09</v>
      </c>
      <c r="AQ513" s="3">
        <v>0</v>
      </c>
      <c r="AR513" s="3">
        <v>0.59589999999999999</v>
      </c>
      <c r="AS513" s="6">
        <v>0.59599999999999997</v>
      </c>
      <c r="AV513" s="3">
        <v>0.05</v>
      </c>
      <c r="AX513" s="168">
        <v>11.917999999999999</v>
      </c>
      <c r="AY513" s="111"/>
      <c r="BB513" s="171">
        <v>-15.84</v>
      </c>
      <c r="BC513" s="5" t="s">
        <v>1489</v>
      </c>
      <c r="BE513" s="5">
        <v>2020</v>
      </c>
      <c r="BF513" s="3">
        <v>-142.19999999999999</v>
      </c>
      <c r="BG513" s="3">
        <v>2.5</v>
      </c>
      <c r="BI513" s="3">
        <v>0.86509999999999998</v>
      </c>
      <c r="BJ513" s="3">
        <v>2.5000000000000001E-3</v>
      </c>
      <c r="BZ513" s="3">
        <v>35.3784718</v>
      </c>
      <c r="CA513" s="3">
        <v>11.08645523</v>
      </c>
      <c r="CB513" s="5"/>
      <c r="CC513" s="5"/>
      <c r="CE513" s="12" t="s">
        <v>1491</v>
      </c>
      <c r="CO513" s="169">
        <v>3.0036999999999998</v>
      </c>
      <c r="CP513" s="169">
        <v>6.3433000000000002</v>
      </c>
      <c r="CQ513" s="169">
        <v>11.0961</v>
      </c>
      <c r="CR513" s="169"/>
      <c r="CS513" s="169">
        <v>4.7324000000000002</v>
      </c>
      <c r="CT513" s="169"/>
      <c r="CU513" s="169"/>
      <c r="CV513" s="169">
        <v>0</v>
      </c>
      <c r="CW513" s="169">
        <v>0</v>
      </c>
      <c r="CX513" s="169">
        <v>7.2206999999999999</v>
      </c>
      <c r="CY513" s="169">
        <v>2.8292999999999999</v>
      </c>
      <c r="CZ513" s="169">
        <v>13.703299999999999</v>
      </c>
      <c r="DA513" s="169">
        <v>4.7324000000000002</v>
      </c>
      <c r="DB513" s="169">
        <v>0.96909999999999996</v>
      </c>
      <c r="DC513" s="169">
        <v>0.62639999999999996</v>
      </c>
    </row>
    <row r="514" spans="1:107" ht="14.4" x14ac:dyDescent="0.3">
      <c r="AY514" s="111"/>
    </row>
    <row r="515" spans="1:107" ht="14.4" x14ac:dyDescent="0.3">
      <c r="AY515" s="111"/>
    </row>
    <row r="516" spans="1:107" ht="14.4" x14ac:dyDescent="0.3">
      <c r="AY516" s="111"/>
    </row>
    <row r="517" spans="1:107" ht="14.4" x14ac:dyDescent="0.3">
      <c r="AY517" s="111"/>
    </row>
    <row r="518" spans="1:107" ht="14.4" x14ac:dyDescent="0.3"/>
    <row r="519" spans="1:107" ht="14.4" x14ac:dyDescent="0.3"/>
    <row r="520" spans="1:107" ht="14.4" x14ac:dyDescent="0.3"/>
    <row r="521" spans="1:107" ht="14.4" x14ac:dyDescent="0.3"/>
    <row r="522" spans="1:107" ht="14.4" x14ac:dyDescent="0.3"/>
    <row r="523" spans="1:107" ht="14.4" x14ac:dyDescent="0.3"/>
    <row r="524" spans="1:107" ht="14.4" x14ac:dyDescent="0.3"/>
    <row r="525" spans="1:107" ht="14.4" x14ac:dyDescent="0.3"/>
    <row r="526" spans="1:107" ht="14.4" x14ac:dyDescent="0.3"/>
    <row r="527" spans="1:107" ht="14.4" x14ac:dyDescent="0.3"/>
    <row r="528" spans="1:107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</sheetData>
  <phoneticPr fontId="29" type="noConversion"/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C4:C379 C382:C1048576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B4:B379 B382:B1048576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3" customWidth="1"/>
    <col min="2" max="2" width="12.33203125" style="3" bestFit="1" customWidth="1"/>
    <col min="3" max="4" width="14" style="3" customWidth="1"/>
    <col min="5" max="5" width="14" style="110" customWidth="1"/>
    <col min="6" max="6" width="14.44140625" style="110" customWidth="1"/>
    <col min="7" max="7" width="14.44140625" style="116" customWidth="1"/>
    <col min="8" max="8" width="17" style="116" bestFit="1" customWidth="1"/>
    <col min="9" max="10" width="15.109375" style="9" customWidth="1"/>
    <col min="11" max="12" width="10.7773437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77734375" style="3"/>
    <col min="17" max="17" width="11.4414062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77734375" style="3"/>
    <col min="23" max="23" width="7.33203125" customWidth="1"/>
    <col min="24" max="24" width="9" bestFit="1" customWidth="1"/>
    <col min="25" max="16384" width="10.77734375" style="3"/>
  </cols>
  <sheetData>
    <row r="1" spans="1:33" s="21" customFormat="1" ht="48.45" customHeight="1" x14ac:dyDescent="0.3">
      <c r="A1" s="18" t="s">
        <v>666</v>
      </c>
      <c r="B1" s="18" t="s">
        <v>14</v>
      </c>
      <c r="C1" s="18" t="s">
        <v>456</v>
      </c>
      <c r="D1" s="18" t="s">
        <v>812</v>
      </c>
      <c r="E1" s="113" t="s">
        <v>734</v>
      </c>
      <c r="F1" s="107" t="s">
        <v>735</v>
      </c>
      <c r="G1" s="107" t="s">
        <v>736</v>
      </c>
      <c r="H1" s="107" t="s">
        <v>852</v>
      </c>
      <c r="I1" s="18" t="s">
        <v>577</v>
      </c>
      <c r="J1" s="19" t="s">
        <v>851</v>
      </c>
      <c r="K1" s="79" t="s">
        <v>331</v>
      </c>
      <c r="L1" s="79" t="s">
        <v>332</v>
      </c>
      <c r="M1" s="79" t="s">
        <v>333</v>
      </c>
      <c r="N1" s="79" t="s">
        <v>657</v>
      </c>
      <c r="O1" s="79" t="s">
        <v>334</v>
      </c>
      <c r="P1" s="79" t="s">
        <v>335</v>
      </c>
      <c r="Q1" s="94" t="s">
        <v>355</v>
      </c>
      <c r="R1" s="94" t="s">
        <v>356</v>
      </c>
      <c r="S1" s="94" t="s">
        <v>357</v>
      </c>
      <c r="T1" s="94" t="s">
        <v>358</v>
      </c>
      <c r="U1" s="62" t="s">
        <v>336</v>
      </c>
      <c r="V1" s="62" t="s">
        <v>337</v>
      </c>
      <c r="W1" s="62" t="s">
        <v>934</v>
      </c>
      <c r="X1" s="62" t="s">
        <v>935</v>
      </c>
      <c r="Y1" s="62" t="s">
        <v>338</v>
      </c>
      <c r="Z1" s="62" t="s">
        <v>339</v>
      </c>
      <c r="AA1" s="62" t="s">
        <v>340</v>
      </c>
      <c r="AB1" s="62" t="s">
        <v>341</v>
      </c>
      <c r="AC1" s="62" t="s">
        <v>342</v>
      </c>
      <c r="AD1" s="35" t="s">
        <v>343</v>
      </c>
      <c r="AE1" s="62" t="s">
        <v>344</v>
      </c>
      <c r="AF1" s="62" t="s">
        <v>345</v>
      </c>
      <c r="AG1" s="35" t="s">
        <v>346</v>
      </c>
    </row>
    <row r="2" spans="1:33" s="86" customFormat="1" ht="66.45" customHeight="1" x14ac:dyDescent="0.3">
      <c r="A2" s="22" t="s">
        <v>667</v>
      </c>
      <c r="B2" s="26" t="s">
        <v>16</v>
      </c>
      <c r="C2" s="26" t="s">
        <v>327</v>
      </c>
      <c r="D2" s="26" t="s">
        <v>813</v>
      </c>
      <c r="E2" s="108" t="s">
        <v>729</v>
      </c>
      <c r="F2" s="108" t="s">
        <v>730</v>
      </c>
      <c r="G2" s="108" t="s">
        <v>728</v>
      </c>
      <c r="H2" s="26" t="s">
        <v>328</v>
      </c>
      <c r="I2" s="26" t="s">
        <v>578</v>
      </c>
      <c r="J2" s="26" t="s">
        <v>850</v>
      </c>
      <c r="K2" s="80" t="s">
        <v>347</v>
      </c>
      <c r="L2" s="80" t="s">
        <v>660</v>
      </c>
      <c r="M2" s="80" t="s">
        <v>393</v>
      </c>
      <c r="N2" s="80" t="s">
        <v>714</v>
      </c>
      <c r="O2" s="80" t="s">
        <v>665</v>
      </c>
      <c r="P2" s="80" t="s">
        <v>348</v>
      </c>
      <c r="Q2" s="85" t="s">
        <v>376</v>
      </c>
      <c r="R2" s="85" t="s">
        <v>375</v>
      </c>
      <c r="S2" s="85" t="s">
        <v>392</v>
      </c>
      <c r="T2" s="85"/>
      <c r="U2" s="43" t="s">
        <v>349</v>
      </c>
      <c r="V2" s="43" t="s">
        <v>350</v>
      </c>
      <c r="W2" s="43" t="s">
        <v>932</v>
      </c>
      <c r="X2" s="43" t="s">
        <v>931</v>
      </c>
      <c r="Y2" s="43" t="s">
        <v>86</v>
      </c>
      <c r="Z2" s="43" t="s">
        <v>87</v>
      </c>
      <c r="AA2" s="43" t="s">
        <v>88</v>
      </c>
      <c r="AB2" s="43" t="s">
        <v>351</v>
      </c>
      <c r="AC2" s="43" t="s">
        <v>391</v>
      </c>
      <c r="AD2" s="43" t="s">
        <v>390</v>
      </c>
      <c r="AE2" s="43" t="s">
        <v>352</v>
      </c>
      <c r="AF2" s="43" t="s">
        <v>353</v>
      </c>
      <c r="AG2" s="43" t="s">
        <v>354</v>
      </c>
    </row>
    <row r="3" spans="1:33" s="33" customFormat="1" ht="28.8" x14ac:dyDescent="0.3">
      <c r="A3" s="28" t="s">
        <v>360</v>
      </c>
      <c r="B3" s="27"/>
      <c r="C3" s="27"/>
      <c r="D3" s="27"/>
      <c r="E3" s="109" t="s">
        <v>726</v>
      </c>
      <c r="F3" s="109" t="s">
        <v>34</v>
      </c>
      <c r="G3" s="109" t="s">
        <v>727</v>
      </c>
      <c r="H3" s="87" t="s">
        <v>371</v>
      </c>
      <c r="I3" s="27" t="s">
        <v>40</v>
      </c>
      <c r="J3" s="27"/>
      <c r="K3" s="81" t="s">
        <v>394</v>
      </c>
      <c r="L3" s="81" t="s">
        <v>903</v>
      </c>
      <c r="M3" s="81" t="s">
        <v>904</v>
      </c>
      <c r="N3" s="81" t="s">
        <v>905</v>
      </c>
      <c r="O3" s="81" t="s">
        <v>296</v>
      </c>
      <c r="P3" s="81" t="s">
        <v>326</v>
      </c>
      <c r="Q3" s="84" t="s">
        <v>37</v>
      </c>
      <c r="R3" s="84"/>
      <c r="S3" s="84"/>
      <c r="T3" s="84" t="s">
        <v>906</v>
      </c>
      <c r="U3" s="55" t="s">
        <v>131</v>
      </c>
      <c r="V3" s="55" t="s">
        <v>131</v>
      </c>
      <c r="W3" s="55" t="s">
        <v>131</v>
      </c>
      <c r="X3" s="55" t="s">
        <v>131</v>
      </c>
      <c r="Y3" s="119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">
      <c r="A4" s="13"/>
      <c r="D4" s="125"/>
      <c r="E4" s="114"/>
      <c r="F4" s="114"/>
      <c r="G4" s="114"/>
      <c r="H4" s="114"/>
      <c r="I4" s="8"/>
      <c r="J4" s="8"/>
      <c r="W4" s="3"/>
      <c r="X4" s="3"/>
    </row>
    <row r="5" spans="1:33" x14ac:dyDescent="0.3">
      <c r="A5" s="13"/>
      <c r="G5" s="115"/>
      <c r="H5" s="115"/>
      <c r="I5" s="8"/>
      <c r="J5" s="8"/>
      <c r="W5" s="3"/>
      <c r="X5" s="3"/>
    </row>
    <row r="6" spans="1:33" x14ac:dyDescent="0.3">
      <c r="A6" s="13"/>
      <c r="G6" s="115"/>
      <c r="H6" s="115"/>
      <c r="I6" s="8"/>
      <c r="J6" s="8"/>
      <c r="W6" s="3"/>
      <c r="X6" s="3"/>
    </row>
    <row r="7" spans="1:33" x14ac:dyDescent="0.3">
      <c r="A7" s="13"/>
      <c r="G7" s="115"/>
      <c r="H7" s="115"/>
      <c r="W7" s="3"/>
      <c r="X7" s="3"/>
    </row>
    <row r="8" spans="1:33" x14ac:dyDescent="0.3">
      <c r="G8" s="115"/>
      <c r="H8" s="115"/>
      <c r="W8" s="3"/>
      <c r="X8" s="3"/>
    </row>
    <row r="9" spans="1:33" x14ac:dyDescent="0.3">
      <c r="G9" s="115"/>
      <c r="H9" s="115"/>
      <c r="W9" s="3"/>
      <c r="X9" s="3"/>
    </row>
    <row r="10" spans="1:33" x14ac:dyDescent="0.3">
      <c r="G10" s="115"/>
      <c r="H10" s="115"/>
      <c r="W10" s="3"/>
      <c r="X10" s="3"/>
    </row>
    <row r="11" spans="1:33" x14ac:dyDescent="0.3">
      <c r="G11" s="115"/>
      <c r="H11" s="115"/>
      <c r="W11" s="3"/>
      <c r="X11" s="3"/>
    </row>
    <row r="12" spans="1:33" x14ac:dyDescent="0.3">
      <c r="G12" s="115"/>
      <c r="H12" s="115"/>
      <c r="W12" s="3"/>
      <c r="X12" s="3"/>
    </row>
    <row r="13" spans="1:33" x14ac:dyDescent="0.3">
      <c r="G13" s="115"/>
      <c r="H13" s="115"/>
      <c r="W13" s="3"/>
      <c r="X13" s="3"/>
    </row>
    <row r="14" spans="1:33" x14ac:dyDescent="0.3">
      <c r="G14" s="115"/>
      <c r="H14" s="115"/>
      <c r="W14" s="3"/>
      <c r="X14" s="3"/>
    </row>
    <row r="15" spans="1:33" x14ac:dyDescent="0.3">
      <c r="G15" s="115"/>
      <c r="H15" s="115"/>
      <c r="W15" s="3"/>
      <c r="X15" s="3"/>
    </row>
    <row r="16" spans="1:33" x14ac:dyDescent="0.3">
      <c r="G16" s="115"/>
      <c r="H16" s="115"/>
      <c r="W16" s="3"/>
      <c r="X16" s="3"/>
    </row>
    <row r="17" spans="7:24" x14ac:dyDescent="0.3">
      <c r="G17" s="115"/>
      <c r="H17" s="115"/>
      <c r="W17" s="3"/>
      <c r="X17" s="3"/>
    </row>
    <row r="18" spans="7:24" x14ac:dyDescent="0.3">
      <c r="G18" s="115"/>
      <c r="H18" s="115"/>
      <c r="W18" s="3"/>
      <c r="X18" s="3"/>
    </row>
    <row r="19" spans="7:24" x14ac:dyDescent="0.3">
      <c r="G19" s="115"/>
      <c r="H19" s="115"/>
      <c r="W19" s="3"/>
      <c r="X19" s="3"/>
    </row>
    <row r="20" spans="7:24" x14ac:dyDescent="0.3">
      <c r="G20" s="115"/>
      <c r="H20" s="115"/>
      <c r="W20" s="3"/>
      <c r="X20" s="3"/>
    </row>
    <row r="21" spans="7:24" x14ac:dyDescent="0.3">
      <c r="G21" s="115"/>
      <c r="H21" s="115"/>
      <c r="W21" s="3"/>
      <c r="X21" s="3"/>
    </row>
    <row r="22" spans="7:24" x14ac:dyDescent="0.3">
      <c r="W22" s="3"/>
      <c r="X22" s="3"/>
    </row>
    <row r="23" spans="7:24" x14ac:dyDescent="0.3">
      <c r="W23" s="3"/>
      <c r="X23" s="3"/>
    </row>
    <row r="24" spans="7:24" x14ac:dyDescent="0.3">
      <c r="W24" s="3"/>
      <c r="X24" s="3"/>
    </row>
    <row r="25" spans="7:24" x14ac:dyDescent="0.3">
      <c r="W25" s="3"/>
      <c r="X25" s="3"/>
    </row>
    <row r="26" spans="7:24" x14ac:dyDescent="0.3">
      <c r="W26" s="3"/>
      <c r="X26" s="3"/>
    </row>
    <row r="27" spans="7:24" x14ac:dyDescent="0.3">
      <c r="W27" s="3"/>
      <c r="X27" s="3"/>
    </row>
    <row r="28" spans="7:24" x14ac:dyDescent="0.3">
      <c r="W28" s="3"/>
      <c r="X28" s="3"/>
    </row>
    <row r="29" spans="7:24" x14ac:dyDescent="0.3">
      <c r="W29" s="3"/>
      <c r="X29" s="3"/>
    </row>
    <row r="30" spans="7:24" x14ac:dyDescent="0.3">
      <c r="W30" s="3"/>
      <c r="X30" s="3"/>
    </row>
    <row r="31" spans="7:24" x14ac:dyDescent="0.3">
      <c r="W31" s="3"/>
      <c r="X31" s="3"/>
    </row>
    <row r="32" spans="7:24" x14ac:dyDescent="0.3">
      <c r="W32" s="3"/>
      <c r="X32" s="3"/>
    </row>
    <row r="33" spans="23:24" x14ac:dyDescent="0.3">
      <c r="W33" s="3"/>
      <c r="X33" s="3"/>
    </row>
    <row r="34" spans="23:24" x14ac:dyDescent="0.3">
      <c r="W34" s="3"/>
      <c r="X34" s="3"/>
    </row>
    <row r="35" spans="23:24" x14ac:dyDescent="0.3">
      <c r="W35" s="3"/>
      <c r="X35" s="3"/>
    </row>
    <row r="36" spans="23:24" x14ac:dyDescent="0.3">
      <c r="W36" s="3"/>
      <c r="X36" s="3"/>
    </row>
    <row r="37" spans="23:24" x14ac:dyDescent="0.3">
      <c r="W37" s="3"/>
      <c r="X37" s="3"/>
    </row>
    <row r="38" spans="23:24" x14ac:dyDescent="0.3">
      <c r="W38" s="3"/>
      <c r="X38" s="3"/>
    </row>
    <row r="39" spans="23:24" x14ac:dyDescent="0.3">
      <c r="W39" s="3"/>
      <c r="X39" s="3"/>
    </row>
    <row r="40" spans="23:24" x14ac:dyDescent="0.3">
      <c r="W40" s="3"/>
      <c r="X40" s="3"/>
    </row>
    <row r="41" spans="23:24" x14ac:dyDescent="0.3">
      <c r="W41" s="3"/>
      <c r="X41" s="3"/>
    </row>
    <row r="42" spans="23:24" x14ac:dyDescent="0.3">
      <c r="W42" s="3"/>
      <c r="X42" s="3"/>
    </row>
    <row r="43" spans="23:24" x14ac:dyDescent="0.3">
      <c r="W43" s="3"/>
      <c r="X43" s="3"/>
    </row>
    <row r="44" spans="23:24" x14ac:dyDescent="0.3">
      <c r="W44" s="3"/>
      <c r="X44" s="3"/>
    </row>
    <row r="45" spans="23:24" x14ac:dyDescent="0.3">
      <c r="W45" s="3"/>
      <c r="X45" s="3"/>
    </row>
    <row r="46" spans="23:24" x14ac:dyDescent="0.3">
      <c r="W46" s="3"/>
      <c r="X46" s="3"/>
    </row>
    <row r="47" spans="23:24" x14ac:dyDescent="0.3">
      <c r="W47" s="3"/>
      <c r="X47" s="3"/>
    </row>
    <row r="48" spans="23:24" x14ac:dyDescent="0.3">
      <c r="W48" s="3"/>
      <c r="X48" s="3"/>
    </row>
    <row r="49" spans="23:24" x14ac:dyDescent="0.3">
      <c r="W49" s="3"/>
      <c r="X49" s="3"/>
    </row>
    <row r="50" spans="23:24" x14ac:dyDescent="0.3">
      <c r="W50" s="3"/>
      <c r="X50" s="3"/>
    </row>
    <row r="51" spans="23:24" x14ac:dyDescent="0.3">
      <c r="W51" s="3"/>
      <c r="X51" s="3"/>
    </row>
    <row r="52" spans="23:24" x14ac:dyDescent="0.3">
      <c r="W52" s="3"/>
      <c r="X52" s="3"/>
    </row>
    <row r="53" spans="23:24" x14ac:dyDescent="0.3">
      <c r="W53" s="3"/>
      <c r="X53" s="3"/>
    </row>
    <row r="54" spans="23:24" x14ac:dyDescent="0.3">
      <c r="W54" s="3"/>
      <c r="X54" s="3"/>
    </row>
    <row r="55" spans="23:24" x14ac:dyDescent="0.3">
      <c r="W55" s="3"/>
      <c r="X55" s="3"/>
    </row>
    <row r="56" spans="23:24" x14ac:dyDescent="0.3">
      <c r="W56" s="3"/>
      <c r="X56" s="3"/>
    </row>
    <row r="57" spans="23:24" x14ac:dyDescent="0.3">
      <c r="W57" s="3"/>
      <c r="X57" s="3"/>
    </row>
    <row r="58" spans="23:24" x14ac:dyDescent="0.3">
      <c r="W58" s="3"/>
      <c r="X58" s="3"/>
    </row>
    <row r="59" spans="23:24" x14ac:dyDescent="0.3">
      <c r="W59" s="3"/>
      <c r="X59" s="3"/>
    </row>
    <row r="60" spans="23:24" x14ac:dyDescent="0.3">
      <c r="W60" s="3"/>
      <c r="X60" s="3"/>
    </row>
    <row r="61" spans="23:24" x14ac:dyDescent="0.3">
      <c r="W61" s="3"/>
      <c r="X61" s="3"/>
    </row>
    <row r="62" spans="23:24" x14ac:dyDescent="0.3">
      <c r="W62" s="3"/>
      <c r="X62" s="3"/>
    </row>
    <row r="63" spans="23:24" x14ac:dyDescent="0.3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L4" sqref="L4"/>
    </sheetView>
  </sheetViews>
  <sheetFormatPr defaultColWidth="15.109375" defaultRowHeight="15" customHeight="1" x14ac:dyDescent="0.3"/>
  <cols>
    <col min="1" max="1" width="14.6640625" style="3" customWidth="1"/>
    <col min="2" max="2" width="11.33203125" style="9" bestFit="1" customWidth="1"/>
    <col min="3" max="3" width="23.109375" style="9" customWidth="1"/>
    <col min="4" max="4" width="21" style="9" customWidth="1"/>
    <col min="5" max="6" width="16.33203125" style="9" customWidth="1"/>
    <col min="7" max="7" width="16.109375" style="9" bestFit="1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8.33203125" style="3" customWidth="1"/>
    <col min="14" max="14" width="11.77734375" style="3" customWidth="1"/>
    <col min="15" max="15" width="14.33203125" style="3" customWidth="1"/>
    <col min="16" max="16" width="13.77734375" style="3" customWidth="1"/>
    <col min="17" max="17" width="14.33203125" style="110" bestFit="1" customWidth="1"/>
    <col min="18" max="18" width="15" style="110" bestFit="1" customWidth="1"/>
    <col min="19" max="19" width="17.77734375" style="110" customWidth="1"/>
    <col min="20" max="20" width="19.33203125" style="3" bestFit="1" customWidth="1"/>
    <col min="21" max="21" width="13.77734375" style="3" customWidth="1"/>
    <col min="22" max="22" width="10.44140625" style="3" customWidth="1"/>
    <col min="23" max="24" width="11.77734375" style="3" customWidth="1"/>
    <col min="25" max="25" width="10.33203125" style="3" customWidth="1"/>
    <col min="26" max="26" width="10" style="3" customWidth="1"/>
    <col min="27" max="28" width="8.109375" style="3" customWidth="1"/>
    <col min="29" max="29" width="11" style="3" customWidth="1"/>
    <col min="30" max="30" width="16.77734375" style="3" customWidth="1"/>
    <col min="31" max="31" width="10.6640625" style="3" customWidth="1"/>
    <col min="32" max="32" width="8.6640625" style="3" customWidth="1"/>
    <col min="33" max="34" width="14" style="3" customWidth="1"/>
    <col min="35" max="35" width="17.44140625" style="3" customWidth="1"/>
    <col min="36" max="37" width="23" style="3" customWidth="1"/>
    <col min="38" max="38" width="20.44140625" style="3" bestFit="1" customWidth="1"/>
    <col min="39" max="39" width="12.33203125" style="3" bestFit="1" customWidth="1"/>
    <col min="40" max="40" width="16.44140625" style="3" bestFit="1" customWidth="1"/>
    <col min="41" max="43" width="14.44140625" style="3" customWidth="1"/>
    <col min="44" max="44" width="13.33203125" style="3" customWidth="1"/>
    <col min="45" max="45" width="13.6640625" style="3" customWidth="1"/>
    <col min="46" max="46" width="14.33203125" style="3" customWidth="1"/>
    <col min="47" max="50" width="15.109375" style="6"/>
    <col min="51" max="51" width="19.6640625" style="6" bestFit="1" customWidth="1"/>
    <col min="52" max="60" width="15.109375" style="6"/>
    <col min="61" max="61" width="15" style="3" bestFit="1" customWidth="1"/>
    <col min="62" max="62" width="15.6640625" style="3" customWidth="1"/>
    <col min="63" max="63" width="16.33203125" style="3" customWidth="1"/>
    <col min="64" max="64" width="15.6640625" style="3" customWidth="1"/>
    <col min="65" max="68" width="11.6640625" style="3" customWidth="1"/>
    <col min="69" max="69" width="13.109375" style="3" customWidth="1"/>
    <col min="70" max="70" width="17.77734375" style="3" customWidth="1"/>
    <col min="71" max="71" width="11.6640625" style="3" customWidth="1"/>
    <col min="72" max="72" width="17.44140625" style="3" customWidth="1"/>
    <col min="73" max="73" width="14.77734375" style="3" customWidth="1"/>
    <col min="74" max="74" width="13.109375" style="3" customWidth="1"/>
    <col min="75" max="75" width="15.109375" style="6"/>
    <col min="76" max="16384" width="15.109375" style="3"/>
  </cols>
  <sheetData>
    <row r="1" spans="1:75" s="21" customFormat="1" ht="19.5" customHeight="1" x14ac:dyDescent="0.3">
      <c r="A1" s="18" t="s">
        <v>666</v>
      </c>
      <c r="B1" s="18" t="s">
        <v>14</v>
      </c>
      <c r="C1" s="18" t="s">
        <v>456</v>
      </c>
      <c r="D1" s="18" t="s">
        <v>487</v>
      </c>
      <c r="E1" s="18" t="s">
        <v>579</v>
      </c>
      <c r="F1" s="18" t="s">
        <v>580</v>
      </c>
      <c r="G1" s="20" t="s">
        <v>581</v>
      </c>
      <c r="H1" s="18" t="s">
        <v>582</v>
      </c>
      <c r="I1" s="60" t="s">
        <v>583</v>
      </c>
      <c r="J1" s="60" t="s">
        <v>584</v>
      </c>
      <c r="K1" s="60" t="s">
        <v>585</v>
      </c>
      <c r="L1" s="60" t="s">
        <v>586</v>
      </c>
      <c r="M1" s="19" t="s">
        <v>587</v>
      </c>
      <c r="N1" s="19" t="s">
        <v>588</v>
      </c>
      <c r="O1" s="19" t="s">
        <v>589</v>
      </c>
      <c r="P1" s="19" t="s">
        <v>590</v>
      </c>
      <c r="Q1" s="107" t="s">
        <v>731</v>
      </c>
      <c r="R1" s="107" t="s">
        <v>732</v>
      </c>
      <c r="S1" s="107" t="s">
        <v>733</v>
      </c>
      <c r="T1" s="34" t="s">
        <v>591</v>
      </c>
      <c r="U1" s="61" t="s">
        <v>592</v>
      </c>
      <c r="V1" s="61" t="s">
        <v>593</v>
      </c>
      <c r="W1" s="61" t="s">
        <v>594</v>
      </c>
      <c r="X1" s="61" t="s">
        <v>595</v>
      </c>
      <c r="Y1" s="61" t="s">
        <v>596</v>
      </c>
      <c r="Z1" s="61" t="s">
        <v>597</v>
      </c>
      <c r="AA1" s="62" t="s">
        <v>598</v>
      </c>
      <c r="AB1" s="62" t="s">
        <v>599</v>
      </c>
      <c r="AC1" s="62" t="s">
        <v>600</v>
      </c>
      <c r="AD1" s="62" t="s">
        <v>601</v>
      </c>
      <c r="AE1" s="62" t="s">
        <v>602</v>
      </c>
      <c r="AF1" s="62" t="s">
        <v>603</v>
      </c>
      <c r="AG1" s="62" t="s">
        <v>604</v>
      </c>
      <c r="AH1" s="35" t="s">
        <v>605</v>
      </c>
      <c r="AI1" s="62" t="s">
        <v>817</v>
      </c>
      <c r="AJ1" s="62" t="s">
        <v>818</v>
      </c>
      <c r="AK1" s="35" t="s">
        <v>819</v>
      </c>
      <c r="AL1" s="36" t="s">
        <v>715</v>
      </c>
      <c r="AM1" s="36" t="s">
        <v>716</v>
      </c>
      <c r="AN1" s="36" t="s">
        <v>717</v>
      </c>
      <c r="AO1" s="63" t="s">
        <v>705</v>
      </c>
      <c r="AP1" s="63" t="s">
        <v>706</v>
      </c>
      <c r="AQ1" s="63" t="s">
        <v>848</v>
      </c>
      <c r="AR1" s="63" t="s">
        <v>707</v>
      </c>
      <c r="AS1" s="63" t="s">
        <v>708</v>
      </c>
      <c r="AT1" s="63" t="s">
        <v>709</v>
      </c>
      <c r="AU1" s="63" t="s">
        <v>768</v>
      </c>
      <c r="AV1" s="63" t="s">
        <v>769</v>
      </c>
      <c r="AW1" s="63" t="s">
        <v>770</v>
      </c>
      <c r="AX1" s="63" t="s">
        <v>771</v>
      </c>
      <c r="AY1" s="63" t="s">
        <v>846</v>
      </c>
      <c r="AZ1" s="63" t="s">
        <v>772</v>
      </c>
      <c r="BA1" s="63" t="s">
        <v>773</v>
      </c>
      <c r="BB1" s="63" t="s">
        <v>774</v>
      </c>
      <c r="BC1" s="63" t="s">
        <v>775</v>
      </c>
      <c r="BD1" s="63" t="s">
        <v>776</v>
      </c>
      <c r="BE1" s="63" t="s">
        <v>777</v>
      </c>
      <c r="BF1" s="63" t="s">
        <v>778</v>
      </c>
      <c r="BG1" s="63" t="s">
        <v>779</v>
      </c>
      <c r="BH1" s="63" t="s">
        <v>780</v>
      </c>
      <c r="BI1" s="37" t="s">
        <v>606</v>
      </c>
      <c r="BJ1" s="37" t="s">
        <v>607</v>
      </c>
      <c r="BK1" s="37" t="s">
        <v>608</v>
      </c>
      <c r="BL1" s="37" t="s">
        <v>609</v>
      </c>
      <c r="BM1" s="37" t="s">
        <v>610</v>
      </c>
      <c r="BN1" s="37" t="s">
        <v>781</v>
      </c>
      <c r="BO1" s="37" t="s">
        <v>611</v>
      </c>
      <c r="BP1" s="37" t="s">
        <v>612</v>
      </c>
      <c r="BQ1" s="37" t="s">
        <v>613</v>
      </c>
      <c r="BR1" s="37" t="s">
        <v>614</v>
      </c>
      <c r="BS1" s="37" t="s">
        <v>615</v>
      </c>
      <c r="BT1" s="37" t="s">
        <v>616</v>
      </c>
      <c r="BU1" s="37" t="s">
        <v>617</v>
      </c>
      <c r="BV1" s="37" t="s">
        <v>618</v>
      </c>
      <c r="BW1" s="38" t="s">
        <v>619</v>
      </c>
    </row>
    <row r="2" spans="1:75" s="21" customFormat="1" ht="79.95" customHeight="1" x14ac:dyDescent="0.3">
      <c r="A2" s="22" t="s">
        <v>667</v>
      </c>
      <c r="B2" s="26" t="s">
        <v>16</v>
      </c>
      <c r="C2" s="26" t="s">
        <v>327</v>
      </c>
      <c r="D2" s="26" t="s">
        <v>56</v>
      </c>
      <c r="E2" s="26" t="s">
        <v>136</v>
      </c>
      <c r="F2" s="26" t="s">
        <v>423</v>
      </c>
      <c r="G2" s="26" t="s">
        <v>138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284</v>
      </c>
      <c r="M2" s="22" t="s">
        <v>142</v>
      </c>
      <c r="N2" s="22" t="s">
        <v>143</v>
      </c>
      <c r="O2" s="22" t="s">
        <v>144</v>
      </c>
      <c r="P2" s="22" t="s">
        <v>145</v>
      </c>
      <c r="Q2" s="108" t="s">
        <v>729</v>
      </c>
      <c r="R2" s="108" t="s">
        <v>730</v>
      </c>
      <c r="S2" s="108" t="s">
        <v>728</v>
      </c>
      <c r="T2" s="42"/>
      <c r="U2" s="42" t="s">
        <v>280</v>
      </c>
      <c r="V2" s="42" t="s">
        <v>146</v>
      </c>
      <c r="W2" s="42" t="s">
        <v>147</v>
      </c>
      <c r="X2" s="42" t="s">
        <v>272</v>
      </c>
      <c r="Y2" s="42" t="s">
        <v>148</v>
      </c>
      <c r="Z2" s="42" t="s">
        <v>149</v>
      </c>
      <c r="AA2" s="43" t="s">
        <v>150</v>
      </c>
      <c r="AB2" s="43" t="s">
        <v>151</v>
      </c>
      <c r="AC2" s="43" t="s">
        <v>86</v>
      </c>
      <c r="AD2" s="43" t="s">
        <v>87</v>
      </c>
      <c r="AE2" s="43" t="s">
        <v>88</v>
      </c>
      <c r="AF2" s="43" t="s">
        <v>152</v>
      </c>
      <c r="AG2" s="43" t="s">
        <v>424</v>
      </c>
      <c r="AH2" s="43" t="s">
        <v>426</v>
      </c>
      <c r="AI2" s="43" t="s">
        <v>153</v>
      </c>
      <c r="AJ2" s="43" t="s">
        <v>425</v>
      </c>
      <c r="AK2" s="43" t="s">
        <v>427</v>
      </c>
      <c r="AL2" s="45" t="s">
        <v>91</v>
      </c>
      <c r="AM2" s="45" t="s">
        <v>92</v>
      </c>
      <c r="AN2" s="45" t="s">
        <v>93</v>
      </c>
      <c r="AO2" s="100" t="s">
        <v>95</v>
      </c>
      <c r="AP2" s="100" t="s">
        <v>96</v>
      </c>
      <c r="AQ2" s="46" t="s">
        <v>839</v>
      </c>
      <c r="AR2" s="100" t="s">
        <v>97</v>
      </c>
      <c r="AS2" s="100" t="s">
        <v>98</v>
      </c>
      <c r="AT2" s="100" t="s">
        <v>710</v>
      </c>
      <c r="AU2" s="46" t="s">
        <v>100</v>
      </c>
      <c r="AV2" s="46" t="s">
        <v>101</v>
      </c>
      <c r="AW2" s="47" t="s">
        <v>102</v>
      </c>
      <c r="AX2" s="47" t="s">
        <v>103</v>
      </c>
      <c r="AY2" s="47" t="s">
        <v>847</v>
      </c>
      <c r="AZ2" s="46" t="s">
        <v>104</v>
      </c>
      <c r="BA2" s="46" t="s">
        <v>105</v>
      </c>
      <c r="BB2" s="46" t="s">
        <v>106</v>
      </c>
      <c r="BC2" s="47" t="s">
        <v>107</v>
      </c>
      <c r="BD2" s="47" t="s">
        <v>108</v>
      </c>
      <c r="BE2" s="46" t="s">
        <v>109</v>
      </c>
      <c r="BF2" s="46" t="s">
        <v>110</v>
      </c>
      <c r="BG2" s="46" t="s">
        <v>111</v>
      </c>
      <c r="BH2" s="47" t="s">
        <v>112</v>
      </c>
      <c r="BI2" s="48" t="s">
        <v>114</v>
      </c>
      <c r="BJ2" s="48" t="s">
        <v>115</v>
      </c>
      <c r="BK2" s="48" t="s">
        <v>116</v>
      </c>
      <c r="BL2" s="48" t="s">
        <v>154</v>
      </c>
      <c r="BM2" s="48" t="s">
        <v>381</v>
      </c>
      <c r="BN2" s="48" t="s">
        <v>118</v>
      </c>
      <c r="BO2" s="48" t="s">
        <v>119</v>
      </c>
      <c r="BP2" s="48" t="s">
        <v>120</v>
      </c>
      <c r="BQ2" s="48" t="s">
        <v>121</v>
      </c>
      <c r="BR2" s="48" t="s">
        <v>380</v>
      </c>
      <c r="BS2" s="48" t="s">
        <v>122</v>
      </c>
      <c r="BT2" s="48" t="s">
        <v>123</v>
      </c>
      <c r="BU2" s="48" t="s">
        <v>124</v>
      </c>
      <c r="BV2" s="48" t="s">
        <v>125</v>
      </c>
      <c r="BW2" s="65" t="s">
        <v>283</v>
      </c>
    </row>
    <row r="3" spans="1:75" s="33" customFormat="1" ht="27" customHeight="1" x14ac:dyDescent="0.3">
      <c r="A3" s="28" t="s">
        <v>360</v>
      </c>
      <c r="B3" s="27"/>
      <c r="C3" s="27"/>
      <c r="D3" s="27"/>
      <c r="E3" s="27"/>
      <c r="F3" s="27" t="s">
        <v>620</v>
      </c>
      <c r="G3" s="27" t="s">
        <v>156</v>
      </c>
      <c r="H3" s="27" t="s">
        <v>155</v>
      </c>
      <c r="I3" s="27" t="s">
        <v>157</v>
      </c>
      <c r="J3" s="27"/>
      <c r="K3" s="27"/>
      <c r="L3" s="66"/>
      <c r="M3" s="28" t="s">
        <v>158</v>
      </c>
      <c r="N3" s="28" t="s">
        <v>371</v>
      </c>
      <c r="O3" s="28"/>
      <c r="P3" s="28" t="s">
        <v>37</v>
      </c>
      <c r="Q3" s="109" t="s">
        <v>726</v>
      </c>
      <c r="R3" s="109" t="s">
        <v>34</v>
      </c>
      <c r="S3" s="109" t="s">
        <v>727</v>
      </c>
      <c r="T3" s="54"/>
      <c r="U3" s="54" t="s">
        <v>37</v>
      </c>
      <c r="V3" s="54" t="s">
        <v>37</v>
      </c>
      <c r="W3" s="54" t="s">
        <v>37</v>
      </c>
      <c r="X3" s="54" t="s">
        <v>37</v>
      </c>
      <c r="Y3" s="54" t="s">
        <v>37</v>
      </c>
      <c r="Z3" s="54"/>
      <c r="AA3" s="55" t="s">
        <v>131</v>
      </c>
      <c r="AB3" s="55" t="s">
        <v>131</v>
      </c>
      <c r="AC3" s="55"/>
      <c r="AD3" s="55"/>
      <c r="AE3" s="55" t="s">
        <v>132</v>
      </c>
      <c r="AF3" s="55" t="s">
        <v>131</v>
      </c>
      <c r="AG3" s="55" t="s">
        <v>131</v>
      </c>
      <c r="AH3" s="55" t="s">
        <v>131</v>
      </c>
      <c r="AI3" s="55"/>
      <c r="AJ3" s="55"/>
      <c r="AK3" s="55"/>
      <c r="AL3" s="56" t="s">
        <v>133</v>
      </c>
      <c r="AM3" s="56" t="s">
        <v>134</v>
      </c>
      <c r="AN3" s="56" t="s">
        <v>134</v>
      </c>
      <c r="AO3" s="99" t="s">
        <v>711</v>
      </c>
      <c r="AP3" s="99" t="s">
        <v>711</v>
      </c>
      <c r="AQ3" s="57" t="s">
        <v>135</v>
      </c>
      <c r="AR3" s="99" t="s">
        <v>711</v>
      </c>
      <c r="AS3" s="99" t="s">
        <v>711</v>
      </c>
      <c r="AT3" s="98"/>
      <c r="AU3" s="99" t="s">
        <v>711</v>
      </c>
      <c r="AV3" s="99" t="s">
        <v>711</v>
      </c>
      <c r="AW3" s="99" t="s">
        <v>711</v>
      </c>
      <c r="AX3" s="99" t="s">
        <v>711</v>
      </c>
      <c r="AY3" s="99" t="s">
        <v>711</v>
      </c>
      <c r="AZ3" s="57"/>
      <c r="BA3" s="99" t="s">
        <v>711</v>
      </c>
      <c r="BB3" s="99" t="s">
        <v>711</v>
      </c>
      <c r="BC3" s="99" t="s">
        <v>711</v>
      </c>
      <c r="BD3" s="99" t="s">
        <v>711</v>
      </c>
      <c r="BE3" s="57"/>
      <c r="BF3" s="99" t="s">
        <v>711</v>
      </c>
      <c r="BG3" s="99" t="s">
        <v>711</v>
      </c>
      <c r="BH3" s="99" t="s">
        <v>711</v>
      </c>
      <c r="BI3" s="58" t="s">
        <v>842</v>
      </c>
      <c r="BJ3" s="58" t="s">
        <v>842</v>
      </c>
      <c r="BK3" s="58" t="s">
        <v>842</v>
      </c>
      <c r="BL3" s="58" t="s">
        <v>842</v>
      </c>
      <c r="BM3" s="58" t="s">
        <v>842</v>
      </c>
      <c r="BN3" s="58" t="s">
        <v>842</v>
      </c>
      <c r="BO3" s="58" t="s">
        <v>842</v>
      </c>
      <c r="BP3" s="58" t="s">
        <v>842</v>
      </c>
      <c r="BQ3" s="58" t="s">
        <v>842</v>
      </c>
      <c r="BR3" s="58" t="s">
        <v>842</v>
      </c>
      <c r="BS3" s="58" t="s">
        <v>842</v>
      </c>
      <c r="BT3" s="58" t="s">
        <v>842</v>
      </c>
      <c r="BU3" s="58" t="s">
        <v>842</v>
      </c>
      <c r="BV3" s="58" t="s">
        <v>842</v>
      </c>
      <c r="BW3" s="58" t="s">
        <v>842</v>
      </c>
    </row>
    <row r="4" spans="1:75" ht="15" customHeight="1" x14ac:dyDescent="0.3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Q4" s="111"/>
      <c r="R4" s="111"/>
      <c r="S4" s="112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Q5" s="111"/>
      <c r="R5" s="111"/>
      <c r="S5" s="112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Q6" s="111"/>
      <c r="R6" s="111"/>
      <c r="S6" s="112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Q7" s="111"/>
      <c r="R7" s="111"/>
      <c r="S7" s="112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4" x14ac:dyDescent="0.3">
      <c r="A8" s="13"/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Q8" s="111"/>
      <c r="R8" s="111"/>
      <c r="S8" s="112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4" x14ac:dyDescent="0.3">
      <c r="A9" s="13"/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Q9" s="111"/>
      <c r="R9" s="111"/>
      <c r="S9" s="112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4" x14ac:dyDescent="0.3">
      <c r="A10" s="13"/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Q10" s="111"/>
      <c r="R10" s="111"/>
      <c r="S10" s="112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4" x14ac:dyDescent="0.3">
      <c r="A11" s="13"/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Q11" s="111"/>
      <c r="R11" s="111"/>
      <c r="S11" s="112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4" x14ac:dyDescent="0.3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1"/>
      <c r="R12" s="111"/>
      <c r="S12" s="112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4" x14ac:dyDescent="0.3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1"/>
      <c r="R13" s="111"/>
      <c r="S13" s="112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4" x14ac:dyDescent="0.3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1"/>
      <c r="R14" s="111"/>
      <c r="S14" s="112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4" x14ac:dyDescent="0.3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1"/>
      <c r="R15" s="111"/>
      <c r="S15" s="112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4" x14ac:dyDescent="0.3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1"/>
      <c r="R16" s="111"/>
      <c r="S16" s="112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ht="14.4" x14ac:dyDescent="0.3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1"/>
      <c r="R17" s="111"/>
      <c r="S17" s="112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ht="14.4" x14ac:dyDescent="0.3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1"/>
      <c r="R18" s="111"/>
      <c r="S18" s="112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ht="14.4" x14ac:dyDescent="0.3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1"/>
      <c r="R19" s="111"/>
      <c r="S19" s="112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ht="14.4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1"/>
      <c r="R20" s="111"/>
      <c r="S20" s="112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ht="14.4" x14ac:dyDescent="0.3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1"/>
      <c r="R21" s="111"/>
      <c r="S21" s="112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ht="14.4" x14ac:dyDescent="0.3">
      <c r="L22" s="4"/>
    </row>
    <row r="23" spans="2:74" ht="14.4" x14ac:dyDescent="0.3">
      <c r="L23" s="4"/>
    </row>
    <row r="24" spans="2:74" ht="14.4" x14ac:dyDescent="0.3">
      <c r="L24" s="4"/>
    </row>
    <row r="25" spans="2:74" ht="14.4" x14ac:dyDescent="0.3">
      <c r="L25" s="4"/>
    </row>
    <row r="26" spans="2:74" ht="14.4" x14ac:dyDescent="0.3">
      <c r="L26" s="4"/>
    </row>
    <row r="27" spans="2:74" ht="14.4" x14ac:dyDescent="0.3">
      <c r="L27" s="4"/>
    </row>
    <row r="28" spans="2:74" ht="14.4" x14ac:dyDescent="0.3">
      <c r="L28" s="4"/>
    </row>
    <row r="29" spans="2:74" ht="14.4" x14ac:dyDescent="0.3">
      <c r="L29" s="4"/>
    </row>
    <row r="30" spans="2:74" ht="14.4" x14ac:dyDescent="0.3">
      <c r="L30" s="4"/>
    </row>
    <row r="31" spans="2:74" ht="14.4" x14ac:dyDescent="0.3">
      <c r="L31" s="4"/>
    </row>
    <row r="32" spans="2:74" ht="14.4" x14ac:dyDescent="0.3">
      <c r="L32" s="4"/>
    </row>
    <row r="33" spans="12:12" ht="14.4" x14ac:dyDescent="0.3">
      <c r="L33" s="4"/>
    </row>
    <row r="34" spans="12:12" ht="14.4" x14ac:dyDescent="0.3">
      <c r="L34" s="4"/>
    </row>
    <row r="35" spans="12:12" ht="14.4" x14ac:dyDescent="0.3">
      <c r="L35" s="4"/>
    </row>
    <row r="36" spans="12:12" ht="14.4" x14ac:dyDescent="0.3">
      <c r="L36" s="4"/>
    </row>
    <row r="37" spans="12:12" ht="14.4" x14ac:dyDescent="0.3">
      <c r="L37" s="4"/>
    </row>
    <row r="38" spans="12:12" ht="14.4" x14ac:dyDescent="0.3">
      <c r="L38" s="4"/>
    </row>
    <row r="39" spans="12:12" ht="14.4" x14ac:dyDescent="0.3">
      <c r="L39" s="4"/>
    </row>
    <row r="40" spans="12:12" ht="14.4" x14ac:dyDescent="0.3">
      <c r="L40" s="4"/>
    </row>
    <row r="41" spans="12:12" ht="14.4" x14ac:dyDescent="0.3">
      <c r="L41" s="4"/>
    </row>
    <row r="42" spans="12:12" ht="14.4" x14ac:dyDescent="0.3">
      <c r="L42" s="4"/>
    </row>
    <row r="43" spans="12:12" ht="14.4" x14ac:dyDescent="0.3">
      <c r="L43" s="4"/>
    </row>
    <row r="44" spans="12:12" ht="14.4" x14ac:dyDescent="0.3">
      <c r="L44" s="4"/>
    </row>
    <row r="45" spans="12:12" ht="14.4" x14ac:dyDescent="0.3">
      <c r="L45" s="4"/>
    </row>
    <row r="46" spans="12:12" ht="14.4" x14ac:dyDescent="0.3">
      <c r="L46" s="4"/>
    </row>
    <row r="47" spans="12:12" ht="14.4" x14ac:dyDescent="0.3">
      <c r="L47" s="4"/>
    </row>
    <row r="48" spans="12:12" ht="14.4" x14ac:dyDescent="0.3">
      <c r="L48" s="4"/>
    </row>
    <row r="49" spans="12:12" ht="14.4" x14ac:dyDescent="0.3">
      <c r="L49" s="4"/>
    </row>
    <row r="50" spans="12:12" ht="14.4" x14ac:dyDescent="0.3">
      <c r="L50" s="4"/>
    </row>
    <row r="51" spans="12:12" ht="14.4" x14ac:dyDescent="0.3">
      <c r="L51" s="4"/>
    </row>
    <row r="52" spans="12:12" ht="14.4" x14ac:dyDescent="0.3">
      <c r="L52" s="4"/>
    </row>
    <row r="53" spans="12:12" ht="14.4" x14ac:dyDescent="0.3">
      <c r="L53" s="4"/>
    </row>
    <row r="54" spans="12:12" ht="14.4" x14ac:dyDescent="0.3">
      <c r="L54" s="4"/>
    </row>
    <row r="55" spans="12:12" ht="14.4" x14ac:dyDescent="0.3">
      <c r="L55" s="4"/>
    </row>
    <row r="56" spans="12:12" ht="14.4" x14ac:dyDescent="0.3">
      <c r="L56" s="4"/>
    </row>
    <row r="57" spans="12:12" ht="14.4" x14ac:dyDescent="0.3">
      <c r="L57" s="4"/>
    </row>
    <row r="58" spans="12:12" ht="14.4" x14ac:dyDescent="0.3">
      <c r="L58" s="4"/>
    </row>
    <row r="59" spans="12:12" ht="14.4" x14ac:dyDescent="0.3">
      <c r="L59" s="4"/>
    </row>
    <row r="60" spans="12:12" ht="14.4" x14ac:dyDescent="0.3">
      <c r="L60" s="4"/>
    </row>
    <row r="61" spans="12:12" ht="14.4" x14ac:dyDescent="0.3">
      <c r="L61" s="4"/>
    </row>
    <row r="62" spans="12:12" ht="14.4" x14ac:dyDescent="0.3">
      <c r="L62" s="4"/>
    </row>
    <row r="63" spans="12:12" ht="14.4" x14ac:dyDescent="0.3">
      <c r="L63" s="4"/>
    </row>
    <row r="64" spans="12:12" ht="14.4" x14ac:dyDescent="0.3">
      <c r="L64" s="4"/>
    </row>
    <row r="65" spans="12:12" ht="14.4" x14ac:dyDescent="0.3">
      <c r="L65" s="4"/>
    </row>
    <row r="66" spans="12:12" ht="14.4" x14ac:dyDescent="0.3">
      <c r="L66" s="4"/>
    </row>
    <row r="67" spans="12:12" ht="14.4" x14ac:dyDescent="0.3">
      <c r="L67" s="4"/>
    </row>
    <row r="68" spans="12:12" ht="14.4" x14ac:dyDescent="0.3">
      <c r="L68" s="4"/>
    </row>
    <row r="69" spans="12:12" ht="14.4" x14ac:dyDescent="0.3">
      <c r="L69" s="4"/>
    </row>
    <row r="70" spans="12:12" ht="14.4" x14ac:dyDescent="0.3">
      <c r="L70" s="4"/>
    </row>
    <row r="71" spans="12:12" ht="14.4" x14ac:dyDescent="0.3">
      <c r="L71" s="4"/>
    </row>
    <row r="72" spans="12:12" ht="14.4" x14ac:dyDescent="0.3">
      <c r="L72" s="4"/>
    </row>
    <row r="73" spans="12:12" ht="14.4" x14ac:dyDescent="0.3">
      <c r="L73" s="4"/>
    </row>
    <row r="74" spans="12:12" ht="14.4" x14ac:dyDescent="0.3">
      <c r="L74" s="4"/>
    </row>
    <row r="75" spans="12:12" ht="14.4" x14ac:dyDescent="0.3">
      <c r="L75" s="4"/>
    </row>
    <row r="76" spans="12:12" ht="14.4" x14ac:dyDescent="0.3">
      <c r="L76" s="4"/>
    </row>
    <row r="77" spans="12:12" ht="14.4" x14ac:dyDescent="0.3">
      <c r="L77" s="4"/>
    </row>
    <row r="78" spans="12:12" ht="14.4" x14ac:dyDescent="0.3">
      <c r="L78" s="4"/>
    </row>
    <row r="79" spans="12:12" ht="14.4" x14ac:dyDescent="0.3">
      <c r="L79" s="4"/>
    </row>
    <row r="80" spans="12:12" ht="14.4" x14ac:dyDescent="0.3">
      <c r="L80" s="4"/>
    </row>
    <row r="81" spans="12:12" ht="14.4" x14ac:dyDescent="0.3">
      <c r="L81" s="4"/>
    </row>
    <row r="82" spans="12:12" ht="14.4" x14ac:dyDescent="0.3">
      <c r="L82" s="4"/>
    </row>
    <row r="83" spans="12:12" ht="14.4" x14ac:dyDescent="0.3">
      <c r="L83" s="4"/>
    </row>
    <row r="84" spans="12:12" ht="14.4" x14ac:dyDescent="0.3">
      <c r="L84" s="4"/>
    </row>
    <row r="85" spans="12:12" ht="14.4" x14ac:dyDescent="0.3">
      <c r="L85" s="4"/>
    </row>
    <row r="86" spans="12:12" ht="14.4" x14ac:dyDescent="0.3">
      <c r="L86" s="4"/>
    </row>
    <row r="87" spans="12:12" ht="14.4" x14ac:dyDescent="0.3">
      <c r="L87" s="4"/>
    </row>
    <row r="88" spans="12:12" ht="14.4" x14ac:dyDescent="0.3">
      <c r="L88" s="4"/>
    </row>
    <row r="89" spans="12:12" ht="14.4" x14ac:dyDescent="0.3">
      <c r="L89" s="4"/>
    </row>
    <row r="90" spans="12:12" ht="14.4" x14ac:dyDescent="0.3">
      <c r="L90" s="4"/>
    </row>
    <row r="91" spans="12:12" ht="14.4" x14ac:dyDescent="0.3">
      <c r="L91" s="4"/>
    </row>
    <row r="92" spans="12:12" ht="14.4" x14ac:dyDescent="0.3">
      <c r="L92" s="4"/>
    </row>
    <row r="93" spans="12:12" ht="14.4" x14ac:dyDescent="0.3">
      <c r="L93" s="4"/>
    </row>
    <row r="94" spans="12:12" ht="14.4" x14ac:dyDescent="0.3">
      <c r="L94" s="4"/>
    </row>
    <row r="95" spans="12:12" ht="14.4" x14ac:dyDescent="0.3">
      <c r="L95" s="4"/>
    </row>
    <row r="96" spans="12:12" ht="14.4" x14ac:dyDescent="0.3">
      <c r="L96" s="4"/>
    </row>
    <row r="97" spans="12:12" ht="14.4" x14ac:dyDescent="0.3">
      <c r="L97" s="4"/>
    </row>
    <row r="98" spans="12:12" ht="14.4" x14ac:dyDescent="0.3">
      <c r="L98" s="4"/>
    </row>
    <row r="99" spans="12:12" ht="14.4" x14ac:dyDescent="0.3">
      <c r="L99" s="4"/>
    </row>
    <row r="100" spans="12:12" ht="14.4" x14ac:dyDescent="0.3">
      <c r="L100" s="4"/>
    </row>
    <row r="101" spans="12:12" ht="14.4" x14ac:dyDescent="0.3">
      <c r="L101" s="4"/>
    </row>
    <row r="102" spans="12:12" ht="14.4" x14ac:dyDescent="0.3">
      <c r="L102" s="4"/>
    </row>
    <row r="103" spans="12:12" ht="14.4" x14ac:dyDescent="0.3">
      <c r="L103" s="4"/>
    </row>
    <row r="104" spans="12:12" ht="14.4" x14ac:dyDescent="0.3">
      <c r="L104" s="4"/>
    </row>
    <row r="105" spans="12:12" ht="14.4" x14ac:dyDescent="0.3">
      <c r="L105" s="4"/>
    </row>
    <row r="106" spans="12:12" ht="14.4" x14ac:dyDescent="0.3">
      <c r="L106" s="4"/>
    </row>
    <row r="107" spans="12:12" ht="14.4" x14ac:dyDescent="0.3">
      <c r="L107" s="4"/>
    </row>
    <row r="108" spans="12:12" ht="14.4" x14ac:dyDescent="0.3">
      <c r="L108" s="4"/>
    </row>
    <row r="109" spans="12:12" ht="14.4" x14ac:dyDescent="0.3">
      <c r="L109" s="4"/>
    </row>
    <row r="110" spans="12:12" ht="14.4" x14ac:dyDescent="0.3">
      <c r="L110" s="4"/>
    </row>
    <row r="111" spans="12:12" ht="14.4" x14ac:dyDescent="0.3">
      <c r="L111" s="4"/>
    </row>
    <row r="112" spans="12:12" ht="14.4" x14ac:dyDescent="0.3">
      <c r="L112" s="4"/>
    </row>
    <row r="113" spans="12:12" ht="14.4" x14ac:dyDescent="0.3">
      <c r="L113" s="4"/>
    </row>
    <row r="114" spans="12:12" ht="14.4" x14ac:dyDescent="0.3">
      <c r="L114" s="4"/>
    </row>
    <row r="115" spans="12:12" ht="14.4" x14ac:dyDescent="0.3">
      <c r="L115" s="4"/>
    </row>
    <row r="116" spans="12:12" ht="14.4" x14ac:dyDescent="0.3">
      <c r="L116" s="4"/>
    </row>
    <row r="117" spans="12:12" ht="14.4" x14ac:dyDescent="0.3">
      <c r="L117" s="4"/>
    </row>
    <row r="118" spans="12:12" ht="14.4" x14ac:dyDescent="0.3">
      <c r="L118" s="4"/>
    </row>
    <row r="119" spans="12:12" ht="14.4" x14ac:dyDescent="0.3">
      <c r="L119" s="4"/>
    </row>
    <row r="120" spans="12:12" ht="14.4" x14ac:dyDescent="0.3">
      <c r="L120" s="4"/>
    </row>
    <row r="121" spans="12:12" ht="14.4" x14ac:dyDescent="0.3">
      <c r="L121" s="4"/>
    </row>
    <row r="122" spans="12:12" ht="14.4" x14ac:dyDescent="0.3">
      <c r="L122" s="4"/>
    </row>
    <row r="123" spans="12:12" ht="14.4" x14ac:dyDescent="0.3">
      <c r="L123" s="4"/>
    </row>
    <row r="124" spans="12:12" ht="14.4" x14ac:dyDescent="0.3">
      <c r="L124" s="4"/>
    </row>
    <row r="125" spans="12:12" ht="14.4" x14ac:dyDescent="0.3">
      <c r="L125" s="4"/>
    </row>
    <row r="126" spans="12:12" ht="14.4" x14ac:dyDescent="0.3">
      <c r="L126" s="4"/>
    </row>
    <row r="127" spans="12:12" ht="14.4" x14ac:dyDescent="0.3">
      <c r="L127" s="4"/>
    </row>
    <row r="128" spans="12:12" ht="14.4" x14ac:dyDescent="0.3">
      <c r="L128" s="4"/>
    </row>
    <row r="129" spans="12:12" ht="14.4" x14ac:dyDescent="0.3">
      <c r="L129" s="4"/>
    </row>
    <row r="130" spans="12:12" ht="14.4" x14ac:dyDescent="0.3">
      <c r="L130" s="4"/>
    </row>
    <row r="131" spans="12:12" ht="14.4" x14ac:dyDescent="0.3">
      <c r="L131" s="4"/>
    </row>
    <row r="132" spans="12:12" ht="14.4" x14ac:dyDescent="0.3">
      <c r="L132" s="4"/>
    </row>
    <row r="133" spans="12:12" ht="14.4" x14ac:dyDescent="0.3">
      <c r="L133" s="4"/>
    </row>
    <row r="134" spans="12:12" ht="14.4" x14ac:dyDescent="0.3">
      <c r="L134" s="4"/>
    </row>
    <row r="135" spans="12:12" ht="14.4" x14ac:dyDescent="0.3">
      <c r="L135" s="4"/>
    </row>
    <row r="136" spans="12:12" ht="14.4" x14ac:dyDescent="0.3">
      <c r="L136" s="4"/>
    </row>
    <row r="137" spans="12:12" ht="14.4" x14ac:dyDescent="0.3">
      <c r="L137" s="4"/>
    </row>
    <row r="138" spans="12:12" ht="14.4" x14ac:dyDescent="0.3">
      <c r="L138" s="4"/>
    </row>
    <row r="139" spans="12:12" ht="14.4" x14ac:dyDescent="0.3">
      <c r="L139" s="4"/>
    </row>
    <row r="140" spans="12:12" ht="14.4" x14ac:dyDescent="0.3">
      <c r="L140" s="4"/>
    </row>
    <row r="141" spans="12:12" ht="14.4" x14ac:dyDescent="0.3">
      <c r="L141" s="4"/>
    </row>
    <row r="142" spans="12:12" ht="14.4" x14ac:dyDescent="0.3">
      <c r="L142" s="4"/>
    </row>
    <row r="143" spans="12:12" ht="14.4" x14ac:dyDescent="0.3">
      <c r="L143" s="4"/>
    </row>
    <row r="144" spans="12:12" ht="14.4" x14ac:dyDescent="0.3">
      <c r="L144" s="4"/>
    </row>
    <row r="145" spans="12:12" ht="14.4" x14ac:dyDescent="0.3">
      <c r="L145" s="4"/>
    </row>
    <row r="146" spans="12:12" ht="14.4" x14ac:dyDescent="0.3">
      <c r="L146" s="4"/>
    </row>
    <row r="147" spans="12:12" ht="14.4" x14ac:dyDescent="0.3">
      <c r="L147" s="4"/>
    </row>
    <row r="148" spans="12:12" ht="14.4" x14ac:dyDescent="0.3">
      <c r="L148" s="4"/>
    </row>
    <row r="149" spans="12:12" ht="14.4" x14ac:dyDescent="0.3">
      <c r="L149" s="4"/>
    </row>
    <row r="150" spans="12:12" ht="14.4" x14ac:dyDescent="0.3">
      <c r="L150" s="4"/>
    </row>
    <row r="151" spans="12:12" ht="14.4" x14ac:dyDescent="0.3">
      <c r="L151" s="4"/>
    </row>
    <row r="152" spans="12:12" ht="14.4" x14ac:dyDescent="0.3">
      <c r="L152" s="4"/>
    </row>
    <row r="153" spans="12:12" ht="14.4" x14ac:dyDescent="0.3">
      <c r="L153" s="4"/>
    </row>
    <row r="154" spans="12:12" ht="14.4" x14ac:dyDescent="0.3">
      <c r="L154" s="4"/>
    </row>
    <row r="155" spans="12:12" ht="14.4" x14ac:dyDescent="0.3">
      <c r="L155" s="4"/>
    </row>
    <row r="156" spans="12:12" ht="14.4" x14ac:dyDescent="0.3">
      <c r="L156" s="4"/>
    </row>
    <row r="157" spans="12:12" ht="14.4" x14ac:dyDescent="0.3">
      <c r="L157" s="4"/>
    </row>
    <row r="158" spans="12:12" ht="14.4" x14ac:dyDescent="0.3">
      <c r="L158" s="4"/>
    </row>
    <row r="159" spans="12:12" ht="14.4" x14ac:dyDescent="0.3">
      <c r="L159" s="4"/>
    </row>
    <row r="160" spans="12:12" ht="14.4" x14ac:dyDescent="0.3">
      <c r="L160" s="4"/>
    </row>
    <row r="161" spans="12:12" ht="14.4" x14ac:dyDescent="0.3">
      <c r="L161" s="4"/>
    </row>
    <row r="162" spans="12:12" ht="14.4" x14ac:dyDescent="0.3">
      <c r="L162" s="4"/>
    </row>
    <row r="163" spans="12:12" ht="14.4" x14ac:dyDescent="0.3">
      <c r="L163" s="4"/>
    </row>
    <row r="164" spans="12:12" ht="14.4" x14ac:dyDescent="0.3">
      <c r="L164" s="4"/>
    </row>
    <row r="165" spans="12:12" ht="14.4" x14ac:dyDescent="0.3">
      <c r="L165" s="4"/>
    </row>
    <row r="166" spans="12:12" ht="14.4" x14ac:dyDescent="0.3">
      <c r="L166" s="4"/>
    </row>
    <row r="167" spans="12:12" ht="14.4" x14ac:dyDescent="0.3">
      <c r="L167" s="4"/>
    </row>
    <row r="168" spans="12:12" ht="14.4" x14ac:dyDescent="0.3">
      <c r="L168" s="4"/>
    </row>
    <row r="169" spans="12:12" ht="14.4" x14ac:dyDescent="0.3">
      <c r="L169" s="4"/>
    </row>
    <row r="170" spans="12:12" ht="14.4" x14ac:dyDescent="0.3">
      <c r="L170" s="4"/>
    </row>
    <row r="171" spans="12:12" ht="14.4" x14ac:dyDescent="0.3">
      <c r="L171" s="4"/>
    </row>
    <row r="172" spans="12:12" ht="14.4" x14ac:dyDescent="0.3">
      <c r="L172" s="4"/>
    </row>
    <row r="173" spans="12:12" ht="14.4" x14ac:dyDescent="0.3">
      <c r="L173" s="4"/>
    </row>
    <row r="174" spans="12:12" ht="14.4" x14ac:dyDescent="0.3">
      <c r="L174" s="4"/>
    </row>
    <row r="175" spans="12:12" ht="14.4" x14ac:dyDescent="0.3">
      <c r="L175" s="4"/>
    </row>
    <row r="176" spans="12:12" ht="14.4" x14ac:dyDescent="0.3">
      <c r="L176" s="4"/>
    </row>
    <row r="177" spans="12:12" ht="14.4" x14ac:dyDescent="0.3">
      <c r="L177" s="4"/>
    </row>
    <row r="178" spans="12:12" ht="14.4" x14ac:dyDescent="0.3">
      <c r="L178" s="4"/>
    </row>
    <row r="179" spans="12:12" ht="14.4" x14ac:dyDescent="0.3">
      <c r="L179" s="4"/>
    </row>
    <row r="180" spans="12:12" ht="14.4" x14ac:dyDescent="0.3">
      <c r="L180" s="4"/>
    </row>
    <row r="181" spans="12:12" ht="14.4" x14ac:dyDescent="0.3">
      <c r="L181" s="4"/>
    </row>
    <row r="182" spans="12:12" ht="14.4" x14ac:dyDescent="0.3">
      <c r="L182" s="4"/>
    </row>
    <row r="183" spans="12:12" ht="14.4" x14ac:dyDescent="0.3">
      <c r="L183" s="4"/>
    </row>
    <row r="184" spans="12:12" ht="14.4" x14ac:dyDescent="0.3">
      <c r="L184" s="4"/>
    </row>
    <row r="185" spans="12:12" ht="14.4" x14ac:dyDescent="0.3">
      <c r="L185" s="4"/>
    </row>
    <row r="186" spans="12:12" ht="14.4" x14ac:dyDescent="0.3">
      <c r="L186" s="4"/>
    </row>
    <row r="187" spans="12:12" ht="14.4" x14ac:dyDescent="0.3">
      <c r="L187" s="4"/>
    </row>
    <row r="188" spans="12:12" ht="14.4" x14ac:dyDescent="0.3">
      <c r="L188" s="4"/>
    </row>
    <row r="189" spans="12:12" ht="14.4" x14ac:dyDescent="0.3">
      <c r="L189" s="4"/>
    </row>
    <row r="190" spans="12:12" ht="14.4" x14ac:dyDescent="0.3">
      <c r="L190" s="4"/>
    </row>
    <row r="191" spans="12:12" ht="14.4" x14ac:dyDescent="0.3">
      <c r="L191" s="4"/>
    </row>
    <row r="192" spans="12:12" ht="14.4" x14ac:dyDescent="0.3">
      <c r="L192" s="4"/>
    </row>
    <row r="193" spans="12:12" ht="14.4" x14ac:dyDescent="0.3">
      <c r="L193" s="4"/>
    </row>
    <row r="194" spans="12:12" ht="14.4" x14ac:dyDescent="0.3">
      <c r="L194" s="4"/>
    </row>
    <row r="195" spans="12:12" ht="14.4" x14ac:dyDescent="0.3">
      <c r="L195" s="4"/>
    </row>
    <row r="196" spans="12:12" ht="14.4" x14ac:dyDescent="0.3">
      <c r="L196" s="4"/>
    </row>
    <row r="197" spans="12:12" ht="14.4" x14ac:dyDescent="0.3">
      <c r="L197" s="4"/>
    </row>
    <row r="198" spans="12:12" ht="14.4" x14ac:dyDescent="0.3">
      <c r="L198" s="4"/>
    </row>
    <row r="199" spans="12:12" ht="14.4" x14ac:dyDescent="0.3">
      <c r="L199" s="4"/>
    </row>
    <row r="200" spans="12:12" ht="14.4" x14ac:dyDescent="0.3">
      <c r="L200" s="4"/>
    </row>
    <row r="201" spans="12:12" ht="14.4" x14ac:dyDescent="0.3">
      <c r="L201" s="4"/>
    </row>
    <row r="202" spans="12:12" ht="14.4" x14ac:dyDescent="0.3">
      <c r="L202" s="4"/>
    </row>
    <row r="203" spans="12:12" ht="14.4" x14ac:dyDescent="0.3">
      <c r="L203" s="4"/>
    </row>
    <row r="204" spans="12:12" ht="14.4" x14ac:dyDescent="0.3">
      <c r="L204" s="4"/>
    </row>
    <row r="205" spans="12:12" ht="14.4" x14ac:dyDescent="0.3">
      <c r="L205" s="4"/>
    </row>
    <row r="206" spans="12:12" ht="14.4" x14ac:dyDescent="0.3">
      <c r="L206" s="4"/>
    </row>
    <row r="207" spans="12:12" ht="14.4" x14ac:dyDescent="0.3">
      <c r="L207" s="4"/>
    </row>
    <row r="208" spans="12:12" ht="14.4" x14ac:dyDescent="0.3">
      <c r="L208" s="4"/>
    </row>
    <row r="209" spans="12:12" ht="14.4" x14ac:dyDescent="0.3">
      <c r="L209" s="4"/>
    </row>
    <row r="210" spans="12:12" ht="14.4" x14ac:dyDescent="0.3">
      <c r="L210" s="4"/>
    </row>
    <row r="211" spans="12:12" ht="14.4" x14ac:dyDescent="0.3">
      <c r="L211" s="4"/>
    </row>
    <row r="212" spans="12:12" ht="14.4" x14ac:dyDescent="0.3">
      <c r="L212" s="4"/>
    </row>
    <row r="213" spans="12:12" ht="14.4" x14ac:dyDescent="0.3">
      <c r="L213" s="4"/>
    </row>
    <row r="214" spans="12:12" ht="14.4" x14ac:dyDescent="0.3">
      <c r="L214" s="4"/>
    </row>
    <row r="215" spans="12:12" ht="14.4" x14ac:dyDescent="0.3">
      <c r="L215" s="4"/>
    </row>
    <row r="216" spans="12:12" ht="14.4" x14ac:dyDescent="0.3">
      <c r="L216" s="4"/>
    </row>
    <row r="217" spans="12:12" ht="14.4" x14ac:dyDescent="0.3">
      <c r="L217" s="4"/>
    </row>
    <row r="218" spans="12:12" ht="14.4" x14ac:dyDescent="0.3">
      <c r="L218" s="4"/>
    </row>
    <row r="219" spans="12:12" ht="14.4" x14ac:dyDescent="0.3">
      <c r="L219" s="4"/>
    </row>
    <row r="220" spans="12:12" ht="14.4" x14ac:dyDescent="0.3">
      <c r="L220" s="4"/>
    </row>
    <row r="221" spans="12:12" ht="14.4" x14ac:dyDescent="0.3">
      <c r="L221" s="4"/>
    </row>
    <row r="222" spans="12:12" ht="14.4" x14ac:dyDescent="0.3">
      <c r="L222" s="4"/>
    </row>
    <row r="223" spans="12:12" ht="14.4" x14ac:dyDescent="0.3">
      <c r="L223" s="4"/>
    </row>
    <row r="224" spans="12:12" ht="14.4" x14ac:dyDescent="0.3">
      <c r="L224" s="4"/>
    </row>
    <row r="225" spans="12:12" ht="14.4" x14ac:dyDescent="0.3">
      <c r="L225" s="4"/>
    </row>
    <row r="226" spans="12:12" ht="14.4" x14ac:dyDescent="0.3">
      <c r="L226" s="4"/>
    </row>
    <row r="227" spans="12:12" ht="14.4" x14ac:dyDescent="0.3">
      <c r="L227" s="4"/>
    </row>
    <row r="228" spans="12:12" ht="14.4" x14ac:dyDescent="0.3">
      <c r="L228" s="4"/>
    </row>
    <row r="229" spans="12:12" ht="14.4" x14ac:dyDescent="0.3">
      <c r="L229" s="4"/>
    </row>
    <row r="230" spans="12:12" ht="14.4" x14ac:dyDescent="0.3">
      <c r="L230" s="4"/>
    </row>
    <row r="231" spans="12:12" ht="14.4" x14ac:dyDescent="0.3">
      <c r="L231" s="4"/>
    </row>
    <row r="232" spans="12:12" ht="14.4" x14ac:dyDescent="0.3">
      <c r="L232" s="4"/>
    </row>
    <row r="233" spans="12:12" ht="14.4" x14ac:dyDescent="0.3">
      <c r="L233" s="4"/>
    </row>
    <row r="234" spans="12:12" ht="14.4" x14ac:dyDescent="0.3">
      <c r="L234" s="4"/>
    </row>
    <row r="235" spans="12:12" ht="14.4" x14ac:dyDescent="0.3">
      <c r="L235" s="4"/>
    </row>
    <row r="236" spans="12:12" ht="14.4" x14ac:dyDescent="0.3">
      <c r="L236" s="4"/>
    </row>
    <row r="237" spans="12:12" ht="14.4" x14ac:dyDescent="0.3">
      <c r="L237" s="4"/>
    </row>
    <row r="238" spans="12:12" ht="14.4" x14ac:dyDescent="0.3">
      <c r="L238" s="4"/>
    </row>
    <row r="239" spans="12:12" ht="14.4" x14ac:dyDescent="0.3">
      <c r="L239" s="4"/>
    </row>
    <row r="240" spans="12:12" ht="14.4" x14ac:dyDescent="0.3">
      <c r="L240" s="4"/>
    </row>
    <row r="241" spans="12:12" ht="14.4" x14ac:dyDescent="0.3">
      <c r="L241" s="4"/>
    </row>
    <row r="242" spans="12:12" ht="14.4" x14ac:dyDescent="0.3">
      <c r="L242" s="4"/>
    </row>
    <row r="243" spans="12:12" ht="14.4" x14ac:dyDescent="0.3">
      <c r="L243" s="4"/>
    </row>
    <row r="244" spans="12:12" ht="14.4" x14ac:dyDescent="0.3">
      <c r="L244" s="4"/>
    </row>
    <row r="245" spans="12:12" ht="14.4" x14ac:dyDescent="0.3">
      <c r="L245" s="4"/>
    </row>
    <row r="246" spans="12:12" ht="14.4" x14ac:dyDescent="0.3">
      <c r="L246" s="4"/>
    </row>
    <row r="247" spans="12:12" ht="14.4" x14ac:dyDescent="0.3">
      <c r="L247" s="4"/>
    </row>
    <row r="248" spans="12:12" ht="14.4" x14ac:dyDescent="0.3">
      <c r="L248" s="4"/>
    </row>
    <row r="249" spans="12:12" ht="14.4" x14ac:dyDescent="0.3">
      <c r="L249" s="4"/>
    </row>
    <row r="250" spans="12:12" ht="14.4" x14ac:dyDescent="0.3">
      <c r="L250" s="4"/>
    </row>
    <row r="251" spans="12:12" ht="14.4" x14ac:dyDescent="0.3">
      <c r="L251" s="4"/>
    </row>
    <row r="252" spans="12:12" ht="14.4" x14ac:dyDescent="0.3">
      <c r="L252" s="4"/>
    </row>
    <row r="253" spans="12:12" ht="14.4" x14ac:dyDescent="0.3">
      <c r="L253" s="4"/>
    </row>
    <row r="254" spans="12:12" ht="14.4" x14ac:dyDescent="0.3">
      <c r="L254" s="4"/>
    </row>
    <row r="255" spans="12:12" ht="14.4" x14ac:dyDescent="0.3">
      <c r="L255" s="4"/>
    </row>
    <row r="256" spans="12:12" ht="14.4" x14ac:dyDescent="0.3">
      <c r="L256" s="4"/>
    </row>
    <row r="257" spans="12:12" ht="14.4" x14ac:dyDescent="0.3">
      <c r="L257" s="4"/>
    </row>
    <row r="258" spans="12:12" ht="14.4" x14ac:dyDescent="0.3">
      <c r="L258" s="4"/>
    </row>
    <row r="259" spans="12:12" ht="14.4" x14ac:dyDescent="0.3">
      <c r="L259" s="4"/>
    </row>
    <row r="260" spans="12:12" ht="14.4" x14ac:dyDescent="0.3">
      <c r="L260" s="4"/>
    </row>
    <row r="261" spans="12:12" ht="14.4" x14ac:dyDescent="0.3">
      <c r="L261" s="4"/>
    </row>
    <row r="262" spans="12:12" ht="14.4" x14ac:dyDescent="0.3">
      <c r="L262" s="4"/>
    </row>
    <row r="263" spans="12:12" ht="14.4" x14ac:dyDescent="0.3">
      <c r="L263" s="4"/>
    </row>
    <row r="264" spans="12:12" ht="14.4" x14ac:dyDescent="0.3">
      <c r="L264" s="4"/>
    </row>
    <row r="265" spans="12:12" ht="14.4" x14ac:dyDescent="0.3">
      <c r="L265" s="4"/>
    </row>
    <row r="266" spans="12:12" ht="14.4" x14ac:dyDescent="0.3">
      <c r="L266" s="4"/>
    </row>
    <row r="267" spans="12:12" ht="14.4" x14ac:dyDescent="0.3">
      <c r="L267" s="4"/>
    </row>
    <row r="268" spans="12:12" ht="14.4" x14ac:dyDescent="0.3">
      <c r="L268" s="4"/>
    </row>
    <row r="269" spans="12:12" ht="14.4" x14ac:dyDescent="0.3">
      <c r="L269" s="4"/>
    </row>
    <row r="270" spans="12:12" ht="14.4" x14ac:dyDescent="0.3">
      <c r="L270" s="4"/>
    </row>
    <row r="271" spans="12:12" ht="14.4" x14ac:dyDescent="0.3">
      <c r="L271" s="4"/>
    </row>
    <row r="272" spans="12:12" ht="14.4" x14ac:dyDescent="0.3">
      <c r="L272" s="4"/>
    </row>
    <row r="273" spans="12:12" ht="14.4" x14ac:dyDescent="0.3">
      <c r="L273" s="4"/>
    </row>
    <row r="274" spans="12:12" ht="14.4" x14ac:dyDescent="0.3">
      <c r="L274" s="4"/>
    </row>
    <row r="275" spans="12:12" ht="14.4" x14ac:dyDescent="0.3">
      <c r="L275" s="4"/>
    </row>
    <row r="276" spans="12:12" ht="14.4" x14ac:dyDescent="0.3"/>
    <row r="277" spans="12:12" ht="14.4" x14ac:dyDescent="0.3"/>
    <row r="278" spans="12:12" ht="14.4" x14ac:dyDescent="0.3"/>
    <row r="279" spans="12:12" ht="14.4" x14ac:dyDescent="0.3"/>
    <row r="280" spans="12:12" ht="14.4" x14ac:dyDescent="0.3"/>
    <row r="281" spans="12:12" ht="14.4" x14ac:dyDescent="0.3"/>
    <row r="282" spans="12:12" ht="14.4" x14ac:dyDescent="0.3"/>
    <row r="283" spans="12:12" ht="14.4" x14ac:dyDescent="0.3"/>
    <row r="284" spans="12:12" ht="14.4" x14ac:dyDescent="0.3"/>
    <row r="285" spans="12:12" ht="14.4" x14ac:dyDescent="0.3"/>
    <row r="286" spans="12:12" ht="14.4" x14ac:dyDescent="0.3"/>
    <row r="287" spans="12:12" ht="14.4" x14ac:dyDescent="0.3"/>
    <row r="288" spans="12:12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1000000}">
          <x14:formula1>
            <xm:f>'controlled vocabulary'!$AY$4:$AY$8</xm:f>
          </x14:formula1>
          <xm:sqref>AL4:AL1048576</xm:sqref>
        </x14:dataValidation>
        <x14:dataValidation type="list" allowBlank="1" showInputMessage="1" showErrorMessage="1" xr:uid="{00000000-0002-0000-0600-000004000000}">
          <x14:formula1>
            <xm:f>'controlled vocabulary'!$AW$4:$AW$12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'controlled vocabulary'!$AT$4:$AT$13</xm:f>
          </x14:formula1>
          <xm:sqref>H4:H1048576</xm:sqref>
        </x14:dataValidation>
        <x14:dataValidation type="list" allowBlank="1" showInputMessage="1" showErrorMessage="1" xr:uid="{00000000-0002-0000-0600-000006000000}">
          <x14:formula1>
            <xm:f>'controlled vocabulary'!$AV$4:$AV$26</xm:f>
          </x14:formula1>
          <xm:sqref>G4:G1048576</xm:sqref>
        </x14:dataValidation>
        <x14:dataValidation type="list" allowBlank="1" showInputMessage="1" showErrorMessage="1" xr:uid="{00000000-0002-0000-0600-000007000000}">
          <x14:formula1>
            <xm:f>'controlled vocabulary'!$AU$4:$AU$26</xm:f>
          </x14:formula1>
          <xm:sqref>L4:L1048576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N5" sqref="N5"/>
    </sheetView>
  </sheetViews>
  <sheetFormatPr defaultColWidth="8.77734375" defaultRowHeight="14.4" x14ac:dyDescent="0.3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44140625" style="3" bestFit="1" customWidth="1"/>
    <col min="6" max="6" width="10.33203125" style="3" customWidth="1"/>
    <col min="7" max="7" width="12.109375" style="3" customWidth="1"/>
    <col min="8" max="8" width="11" style="3" customWidth="1"/>
    <col min="9" max="9" width="10.77734375" style="110" bestFit="1" customWidth="1"/>
    <col min="10" max="10" width="11" style="110" customWidth="1"/>
    <col min="11" max="11" width="10.77734375" style="110" customWidth="1"/>
    <col min="12" max="12" width="18" style="3" customWidth="1"/>
    <col min="13" max="15" width="15.6640625" style="3" customWidth="1"/>
    <col min="16" max="16" width="8.77734375" style="3"/>
    <col min="17" max="17" width="19.77734375" style="3" customWidth="1"/>
    <col min="18" max="18" width="15.44140625" style="3" customWidth="1"/>
    <col min="19" max="19" width="16.44140625" style="3" bestFit="1" customWidth="1"/>
    <col min="20" max="20" width="21.109375" style="3" customWidth="1"/>
    <col min="21" max="21" width="12.44140625" style="3" customWidth="1"/>
    <col min="22" max="16384" width="8.77734375" style="3"/>
  </cols>
  <sheetData>
    <row r="1" spans="1:33" s="21" customFormat="1" ht="52.8" x14ac:dyDescent="0.3">
      <c r="A1" s="18" t="s">
        <v>666</v>
      </c>
      <c r="B1" s="18" t="s">
        <v>14</v>
      </c>
      <c r="C1" s="18" t="s">
        <v>456</v>
      </c>
      <c r="D1" s="18" t="s">
        <v>487</v>
      </c>
      <c r="E1" s="102" t="s">
        <v>579</v>
      </c>
      <c r="F1" s="18" t="s">
        <v>810</v>
      </c>
      <c r="G1" s="18" t="s">
        <v>396</v>
      </c>
      <c r="H1" s="24" t="s">
        <v>397</v>
      </c>
      <c r="I1" s="107" t="s">
        <v>724</v>
      </c>
      <c r="J1" s="107" t="s">
        <v>725</v>
      </c>
      <c r="K1" s="107" t="s">
        <v>723</v>
      </c>
      <c r="L1" s="92" t="s">
        <v>398</v>
      </c>
      <c r="M1" s="92" t="s">
        <v>399</v>
      </c>
      <c r="N1" s="92" t="s">
        <v>936</v>
      </c>
      <c r="O1" s="92" t="s">
        <v>937</v>
      </c>
      <c r="P1" s="92" t="s">
        <v>400</v>
      </c>
      <c r="Q1" s="92" t="s">
        <v>401</v>
      </c>
      <c r="R1" s="92" t="s">
        <v>402</v>
      </c>
      <c r="S1" s="92" t="s">
        <v>758</v>
      </c>
      <c r="T1" s="92" t="s">
        <v>403</v>
      </c>
      <c r="U1" s="92" t="s">
        <v>404</v>
      </c>
      <c r="V1" s="92" t="s">
        <v>751</v>
      </c>
      <c r="W1" s="62" t="s">
        <v>405</v>
      </c>
      <c r="X1" s="62" t="s">
        <v>696</v>
      </c>
      <c r="Y1" s="62" t="s">
        <v>406</v>
      </c>
      <c r="Z1" s="62" t="s">
        <v>407</v>
      </c>
      <c r="AA1" s="62" t="s">
        <v>408</v>
      </c>
      <c r="AB1" s="62" t="s">
        <v>409</v>
      </c>
      <c r="AC1" s="62" t="s">
        <v>410</v>
      </c>
      <c r="AD1" s="35" t="s">
        <v>411</v>
      </c>
      <c r="AE1" s="62" t="s">
        <v>412</v>
      </c>
      <c r="AF1" s="62" t="s">
        <v>413</v>
      </c>
      <c r="AG1" s="35" t="s">
        <v>414</v>
      </c>
    </row>
    <row r="2" spans="1:33" s="21" customFormat="1" ht="70.5" customHeight="1" x14ac:dyDescent="0.3">
      <c r="A2" s="22" t="s">
        <v>667</v>
      </c>
      <c r="B2" s="26" t="s">
        <v>16</v>
      </c>
      <c r="C2" s="26" t="s">
        <v>329</v>
      </c>
      <c r="D2" s="26" t="s">
        <v>802</v>
      </c>
      <c r="E2" s="22" t="s">
        <v>395</v>
      </c>
      <c r="F2" s="22" t="s">
        <v>811</v>
      </c>
      <c r="G2" s="22" t="s">
        <v>752</v>
      </c>
      <c r="H2" s="22" t="s">
        <v>60</v>
      </c>
      <c r="I2" s="108" t="s">
        <v>729</v>
      </c>
      <c r="J2" s="108" t="s">
        <v>730</v>
      </c>
      <c r="K2" s="108" t="s">
        <v>728</v>
      </c>
      <c r="L2" s="93" t="s">
        <v>422</v>
      </c>
      <c r="M2" s="50"/>
      <c r="N2" s="93" t="s">
        <v>938</v>
      </c>
      <c r="O2" s="50" t="s">
        <v>939</v>
      </c>
      <c r="P2" s="50"/>
      <c r="Q2" s="50" t="s">
        <v>317</v>
      </c>
      <c r="R2" s="93" t="s">
        <v>718</v>
      </c>
      <c r="S2" s="93" t="s">
        <v>759</v>
      </c>
      <c r="T2" s="93" t="s">
        <v>420</v>
      </c>
      <c r="U2" s="93" t="s">
        <v>421</v>
      </c>
      <c r="V2" s="93"/>
      <c r="W2" s="43" t="s">
        <v>419</v>
      </c>
      <c r="X2" s="43" t="s">
        <v>697</v>
      </c>
      <c r="Y2" s="44" t="s">
        <v>86</v>
      </c>
      <c r="Z2" s="44" t="s">
        <v>87</v>
      </c>
      <c r="AA2" s="44" t="s">
        <v>88</v>
      </c>
      <c r="AB2" s="44" t="s">
        <v>324</v>
      </c>
      <c r="AC2" s="43" t="s">
        <v>418</v>
      </c>
      <c r="AD2" s="43" t="s">
        <v>417</v>
      </c>
      <c r="AE2" s="43" t="s">
        <v>323</v>
      </c>
      <c r="AF2" s="43" t="s">
        <v>416</v>
      </c>
      <c r="AG2" s="43" t="s">
        <v>415</v>
      </c>
    </row>
    <row r="3" spans="1:33" s="33" customFormat="1" ht="18" customHeight="1" x14ac:dyDescent="0.3">
      <c r="A3" s="28" t="s">
        <v>360</v>
      </c>
      <c r="B3" s="27"/>
      <c r="C3" s="66"/>
      <c r="D3" s="27"/>
      <c r="E3" s="28"/>
      <c r="F3" s="28"/>
      <c r="G3" s="28"/>
      <c r="H3" s="28"/>
      <c r="I3" s="109" t="s">
        <v>726</v>
      </c>
      <c r="J3" s="109" t="s">
        <v>34</v>
      </c>
      <c r="K3" s="109" t="s">
        <v>727</v>
      </c>
      <c r="L3" s="105" t="s">
        <v>296</v>
      </c>
      <c r="M3" s="106" t="s">
        <v>698</v>
      </c>
      <c r="N3" s="106" t="s">
        <v>940</v>
      </c>
      <c r="O3" s="106" t="s">
        <v>371</v>
      </c>
      <c r="P3" s="105" t="s">
        <v>316</v>
      </c>
      <c r="Q3" s="105"/>
      <c r="R3" s="105"/>
      <c r="S3" s="106" t="s">
        <v>760</v>
      </c>
      <c r="T3" s="105" t="s">
        <v>37</v>
      </c>
      <c r="U3" s="105"/>
      <c r="V3" s="105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">
      <c r="A4" s="13"/>
      <c r="B4" s="7"/>
      <c r="C4" s="3"/>
      <c r="D4" s="8"/>
    </row>
    <row r="5" spans="1:33" x14ac:dyDescent="0.3">
      <c r="A5" s="13"/>
      <c r="B5" s="7"/>
      <c r="C5" s="3"/>
      <c r="D5" s="8"/>
    </row>
    <row r="6" spans="1:33" x14ac:dyDescent="0.3">
      <c r="A6" s="13"/>
      <c r="B6" s="7"/>
      <c r="C6" s="3"/>
      <c r="D6" s="8"/>
    </row>
    <row r="7" spans="1:33" x14ac:dyDescent="0.3">
      <c r="A7" s="13"/>
      <c r="B7" s="7"/>
      <c r="C7" s="3"/>
      <c r="D7" s="8"/>
    </row>
    <row r="8" spans="1:33" x14ac:dyDescent="0.3">
      <c r="B8" s="7"/>
      <c r="C8" s="3"/>
    </row>
    <row r="9" spans="1:33" x14ac:dyDescent="0.3">
      <c r="B9" s="7"/>
      <c r="C9" s="3"/>
    </row>
    <row r="10" spans="1:33" x14ac:dyDescent="0.3">
      <c r="B10" s="7"/>
      <c r="C10" s="3"/>
    </row>
    <row r="11" spans="1:33" x14ac:dyDescent="0.3">
      <c r="B11" s="7"/>
      <c r="C11" s="3"/>
    </row>
    <row r="12" spans="1:33" x14ac:dyDescent="0.3">
      <c r="B12" s="7"/>
      <c r="C12" s="3"/>
    </row>
    <row r="13" spans="1:33" x14ac:dyDescent="0.3">
      <c r="B13" s="7"/>
      <c r="C13" s="3"/>
    </row>
    <row r="14" spans="1:33" x14ac:dyDescent="0.3">
      <c r="B14" s="7"/>
      <c r="C14" s="3"/>
    </row>
    <row r="15" spans="1:33" x14ac:dyDescent="0.3">
      <c r="B15" s="7"/>
      <c r="C15" s="3"/>
    </row>
    <row r="16" spans="1:33" x14ac:dyDescent="0.3">
      <c r="B16" s="7"/>
      <c r="C16" s="3"/>
    </row>
    <row r="17" spans="2:3" x14ac:dyDescent="0.3">
      <c r="B17" s="7"/>
      <c r="C17" s="3"/>
    </row>
    <row r="18" spans="2:3" x14ac:dyDescent="0.3">
      <c r="B18" s="9"/>
      <c r="C18" s="3"/>
    </row>
    <row r="19" spans="2:3" x14ac:dyDescent="0.3">
      <c r="B19" s="9"/>
      <c r="C19" s="3"/>
    </row>
    <row r="20" spans="2:3" x14ac:dyDescent="0.3">
      <c r="B20" s="9"/>
      <c r="C20" s="3"/>
    </row>
    <row r="21" spans="2:3" x14ac:dyDescent="0.3">
      <c r="B21" s="9"/>
      <c r="C21" s="3"/>
    </row>
    <row r="22" spans="2:3" x14ac:dyDescent="0.3">
      <c r="B22" s="9"/>
      <c r="C22" s="3"/>
    </row>
    <row r="23" spans="2:3" x14ac:dyDescent="0.3">
      <c r="B23" s="9"/>
      <c r="C23" s="3"/>
    </row>
    <row r="24" spans="2:3" x14ac:dyDescent="0.3">
      <c r="B24" s="9"/>
      <c r="C24" s="3"/>
    </row>
    <row r="25" spans="2:3" x14ac:dyDescent="0.3">
      <c r="B25" s="9"/>
      <c r="C25" s="3"/>
    </row>
    <row r="26" spans="2:3" x14ac:dyDescent="0.3">
      <c r="B26" s="9"/>
      <c r="C26" s="3"/>
    </row>
    <row r="27" spans="2:3" x14ac:dyDescent="0.3">
      <c r="B27" s="9"/>
      <c r="C27" s="3"/>
    </row>
    <row r="28" spans="2:3" x14ac:dyDescent="0.3">
      <c r="B28" s="9"/>
      <c r="C28" s="3"/>
    </row>
    <row r="29" spans="2:3" x14ac:dyDescent="0.3">
      <c r="B29" s="9"/>
      <c r="C29" s="3"/>
    </row>
    <row r="30" spans="2:3" x14ac:dyDescent="0.3">
      <c r="B30" s="9"/>
      <c r="C30" s="3"/>
    </row>
    <row r="31" spans="2:3" x14ac:dyDescent="0.3">
      <c r="B31" s="9"/>
      <c r="C31" s="3"/>
    </row>
    <row r="32" spans="2:3" x14ac:dyDescent="0.3">
      <c r="B32" s="9"/>
      <c r="C32" s="3"/>
    </row>
    <row r="33" spans="2:3" x14ac:dyDescent="0.3">
      <c r="B33" s="9"/>
      <c r="C33" s="3"/>
    </row>
    <row r="34" spans="2:3" x14ac:dyDescent="0.3">
      <c r="B34" s="9"/>
      <c r="C34" s="3"/>
    </row>
    <row r="35" spans="2:3" x14ac:dyDescent="0.3">
      <c r="B35" s="9"/>
      <c r="C35" s="3"/>
    </row>
    <row r="36" spans="2:3" x14ac:dyDescent="0.3">
      <c r="B36" s="9"/>
      <c r="C36" s="3"/>
    </row>
    <row r="37" spans="2:3" x14ac:dyDescent="0.3">
      <c r="B37" s="9"/>
      <c r="C37" s="3"/>
    </row>
    <row r="38" spans="2:3" x14ac:dyDescent="0.3">
      <c r="B38" s="9"/>
      <c r="C38" s="3"/>
    </row>
    <row r="39" spans="2:3" x14ac:dyDescent="0.3">
      <c r="B39" s="9"/>
      <c r="C39" s="3"/>
    </row>
    <row r="40" spans="2:3" x14ac:dyDescent="0.3">
      <c r="B40" s="9"/>
      <c r="C40" s="3"/>
    </row>
    <row r="41" spans="2:3" x14ac:dyDescent="0.3">
      <c r="B41" s="9"/>
      <c r="C41" s="3"/>
    </row>
    <row r="42" spans="2:3" x14ac:dyDescent="0.3">
      <c r="B42" s="9"/>
      <c r="C42" s="3"/>
    </row>
    <row r="43" spans="2:3" x14ac:dyDescent="0.3">
      <c r="B43" s="9"/>
      <c r="C43" s="3"/>
    </row>
    <row r="44" spans="2:3" x14ac:dyDescent="0.3">
      <c r="B44" s="9"/>
      <c r="C44" s="3"/>
    </row>
    <row r="45" spans="2:3" x14ac:dyDescent="0.3">
      <c r="B45" s="9"/>
      <c r="C45" s="3"/>
    </row>
    <row r="46" spans="2:3" x14ac:dyDescent="0.3">
      <c r="B46" s="9"/>
      <c r="C46" s="3"/>
    </row>
    <row r="47" spans="2:3" x14ac:dyDescent="0.3">
      <c r="B47" s="9"/>
      <c r="C47" s="3"/>
    </row>
    <row r="48" spans="2:3" x14ac:dyDescent="0.3">
      <c r="B48" s="9"/>
      <c r="C48" s="3"/>
    </row>
    <row r="49" spans="2:3" x14ac:dyDescent="0.3">
      <c r="B49" s="9"/>
      <c r="C49" s="3"/>
    </row>
    <row r="50" spans="2:3" x14ac:dyDescent="0.3">
      <c r="B50" s="9"/>
      <c r="C50" s="3"/>
    </row>
    <row r="51" spans="2:3" x14ac:dyDescent="0.3">
      <c r="B51" s="9"/>
      <c r="C51" s="3"/>
    </row>
    <row r="52" spans="2:3" x14ac:dyDescent="0.3">
      <c r="B52" s="9"/>
      <c r="C52" s="3"/>
    </row>
    <row r="53" spans="2:3" x14ac:dyDescent="0.3">
      <c r="B53" s="9"/>
      <c r="C53" s="3"/>
    </row>
    <row r="54" spans="2:3" x14ac:dyDescent="0.3">
      <c r="B54" s="9"/>
      <c r="C54" s="3"/>
    </row>
    <row r="55" spans="2:3" x14ac:dyDescent="0.3">
      <c r="B55" s="9"/>
      <c r="C55" s="3"/>
    </row>
    <row r="56" spans="2:3" x14ac:dyDescent="0.3">
      <c r="B56" s="9"/>
      <c r="C56" s="3"/>
    </row>
    <row r="57" spans="2:3" x14ac:dyDescent="0.3">
      <c r="B57" s="9"/>
      <c r="C57" s="3"/>
    </row>
    <row r="58" spans="2:3" x14ac:dyDescent="0.3">
      <c r="B58" s="9"/>
      <c r="C58" s="3"/>
    </row>
    <row r="59" spans="2:3" x14ac:dyDescent="0.3">
      <c r="B59" s="9"/>
      <c r="C59" s="3"/>
    </row>
    <row r="60" spans="2:3" x14ac:dyDescent="0.3">
      <c r="B60" s="9"/>
      <c r="C60" s="3"/>
    </row>
    <row r="61" spans="2:3" x14ac:dyDescent="0.3">
      <c r="B61" s="9"/>
      <c r="C61" s="3"/>
    </row>
    <row r="62" spans="2:3" x14ac:dyDescent="0.3">
      <c r="B62" s="9"/>
      <c r="C62" s="3"/>
    </row>
    <row r="63" spans="2:3" x14ac:dyDescent="0.3">
      <c r="B63" s="9"/>
      <c r="C63" s="3"/>
    </row>
    <row r="64" spans="2:3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Y1000"/>
  <sheetViews>
    <sheetView topLeftCell="R1" workbookViewId="0">
      <selection activeCell="AD4" sqref="AD4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2.6640625" bestFit="1" customWidth="1"/>
    <col min="48" max="48" width="16.6640625" bestFit="1" customWidth="1"/>
    <col min="49" max="49" width="18.77734375" bestFit="1" customWidth="1"/>
    <col min="50" max="50" width="18.77734375" customWidth="1"/>
    <col min="51" max="51" width="24.33203125" bestFit="1" customWidth="1"/>
    <col min="52" max="55" width="13.109375" customWidth="1"/>
  </cols>
  <sheetData>
    <row r="1" spans="1:51" s="68" customFormat="1" ht="15" customHeight="1" x14ac:dyDescent="0.3">
      <c r="A1" s="67" t="s">
        <v>159</v>
      </c>
      <c r="B1" s="67" t="s">
        <v>160</v>
      </c>
      <c r="C1" s="67"/>
      <c r="D1" s="6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628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629</v>
      </c>
      <c r="AI1" s="69"/>
      <c r="AJ1" s="69"/>
      <c r="AK1" s="69"/>
      <c r="AL1" s="69"/>
      <c r="AM1" s="67" t="s">
        <v>621</v>
      </c>
      <c r="AN1" s="70"/>
      <c r="AO1" s="69"/>
      <c r="AP1" s="69"/>
      <c r="AR1" s="69"/>
      <c r="AS1" s="69"/>
      <c r="AT1" s="67" t="s">
        <v>162</v>
      </c>
      <c r="AV1" s="69"/>
      <c r="AW1" s="69"/>
      <c r="AX1" s="69"/>
      <c r="AY1" s="69"/>
    </row>
    <row r="2" spans="1:51" s="68" customFormat="1" ht="15" customHeight="1" x14ac:dyDescent="0.3">
      <c r="A2" s="71" t="s">
        <v>431</v>
      </c>
      <c r="B2" s="71" t="s">
        <v>901</v>
      </c>
      <c r="C2" s="71" t="s">
        <v>479</v>
      </c>
      <c r="D2" s="71" t="s">
        <v>461</v>
      </c>
      <c r="E2" s="71" t="s">
        <v>482</v>
      </c>
      <c r="F2" s="25" t="s">
        <v>820</v>
      </c>
      <c r="G2" s="71" t="s">
        <v>671</v>
      </c>
      <c r="H2" s="71" t="s">
        <v>470</v>
      </c>
      <c r="I2" s="71" t="s">
        <v>884</v>
      </c>
      <c r="J2" s="71" t="s">
        <v>885</v>
      </c>
      <c r="K2" s="71" t="s">
        <v>886</v>
      </c>
      <c r="L2" s="71" t="s">
        <v>483</v>
      </c>
      <c r="M2" s="71" t="s">
        <v>475</v>
      </c>
      <c r="N2" s="71" t="s">
        <v>476</v>
      </c>
      <c r="O2" s="71" t="s">
        <v>478</v>
      </c>
      <c r="P2" s="71" t="s">
        <v>796</v>
      </c>
      <c r="Q2" s="71" t="s">
        <v>433</v>
      </c>
      <c r="R2" s="71" t="s">
        <v>435</v>
      </c>
      <c r="S2" s="71" t="s">
        <v>436</v>
      </c>
      <c r="T2" s="71" t="s">
        <v>655</v>
      </c>
      <c r="U2" s="71" t="s">
        <v>646</v>
      </c>
      <c r="V2" s="71" t="s">
        <v>684</v>
      </c>
      <c r="W2" s="71" t="s">
        <v>438</v>
      </c>
      <c r="X2" s="71" t="s">
        <v>439</v>
      </c>
      <c r="Y2" s="71" t="s">
        <v>445</v>
      </c>
      <c r="Z2" s="71" t="s">
        <v>504</v>
      </c>
      <c r="AA2" s="72" t="s">
        <v>509</v>
      </c>
      <c r="AB2" s="71" t="s">
        <v>536</v>
      </c>
      <c r="AC2" s="71" t="s">
        <v>488</v>
      </c>
      <c r="AD2" s="71" t="s">
        <v>492</v>
      </c>
      <c r="AE2" s="71" t="s">
        <v>495</v>
      </c>
      <c r="AF2" s="71" t="s">
        <v>574</v>
      </c>
      <c r="AG2" s="71" t="s">
        <v>960</v>
      </c>
      <c r="AH2" s="71" t="s">
        <v>331</v>
      </c>
      <c r="AI2" s="71" t="s">
        <v>332</v>
      </c>
      <c r="AJ2" s="71" t="s">
        <v>333</v>
      </c>
      <c r="AK2" s="71" t="s">
        <v>657</v>
      </c>
      <c r="AL2" s="71" t="s">
        <v>358</v>
      </c>
      <c r="AM2" s="71" t="s">
        <v>699</v>
      </c>
      <c r="AN2" s="71" t="s">
        <v>749</v>
      </c>
      <c r="AO2" s="71" t="s">
        <v>702</v>
      </c>
      <c r="AP2" s="71" t="s">
        <v>936</v>
      </c>
      <c r="AQ2" s="71" t="s">
        <v>700</v>
      </c>
      <c r="AR2" s="71" t="s">
        <v>701</v>
      </c>
      <c r="AS2" s="71" t="s">
        <v>703</v>
      </c>
      <c r="AT2" s="73" t="s">
        <v>582</v>
      </c>
      <c r="AU2" s="74" t="s">
        <v>586</v>
      </c>
      <c r="AV2" s="72" t="s">
        <v>581</v>
      </c>
      <c r="AW2" s="71" t="s">
        <v>583</v>
      </c>
      <c r="AX2" s="71" t="s">
        <v>588</v>
      </c>
      <c r="AY2" s="71" t="s">
        <v>715</v>
      </c>
    </row>
    <row r="3" spans="1:51" s="68" customFormat="1" ht="15" customHeight="1" x14ac:dyDescent="0.3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6" t="str">
        <f>HYPERLINK("http://www.water-research.net/course/drainageclass.pdf","Soil Drainage Classes")</f>
        <v>Soil Drainage Classes</v>
      </c>
      <c r="M3" s="76" t="str">
        <f>HYPERLINK("http://www.nrcs.usda.gov/Internet/FSE_DOCUMENTS/nrcs142p2_052523.pdf","NRCS")</f>
        <v>NRCS</v>
      </c>
      <c r="N3" s="76" t="str">
        <f>HYPERLINK("http://jersey.uoregon.edu/~mstrick/AskGeoMan/geoQuerry11.html","Mafic vs. Felsic")</f>
        <v>Mafic vs. Felsic</v>
      </c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 t="s">
        <v>163</v>
      </c>
      <c r="AA3" s="75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5"/>
      <c r="AO3" s="77"/>
      <c r="AP3" s="77"/>
      <c r="AQ3" s="77"/>
      <c r="AR3" s="77"/>
      <c r="AS3" s="77"/>
      <c r="AT3" s="75" t="s">
        <v>137</v>
      </c>
      <c r="AU3" s="78"/>
      <c r="AV3" s="75" t="s">
        <v>164</v>
      </c>
      <c r="AW3" s="75" t="s">
        <v>165</v>
      </c>
      <c r="AX3" s="75"/>
      <c r="AY3" s="75"/>
    </row>
    <row r="4" spans="1:51" ht="12.75" customHeight="1" x14ac:dyDescent="0.3">
      <c r="A4" s="1" t="s">
        <v>166</v>
      </c>
      <c r="B4" s="1" t="s">
        <v>320</v>
      </c>
      <c r="C4" s="1" t="s">
        <v>167</v>
      </c>
      <c r="D4" s="1" t="s">
        <v>798</v>
      </c>
      <c r="E4" s="1" t="s">
        <v>168</v>
      </c>
      <c r="F4" s="1" t="s">
        <v>825</v>
      </c>
      <c r="G4" s="1" t="s">
        <v>674</v>
      </c>
      <c r="H4" s="1" t="s">
        <v>169</v>
      </c>
      <c r="I4" s="1" t="s">
        <v>887</v>
      </c>
      <c r="J4" s="1" t="s">
        <v>888</v>
      </c>
      <c r="K4" s="1" t="s">
        <v>889</v>
      </c>
      <c r="L4" s="1" t="s">
        <v>170</v>
      </c>
      <c r="M4" s="1" t="s">
        <v>171</v>
      </c>
      <c r="N4" s="1" t="s">
        <v>172</v>
      </c>
      <c r="O4" s="1" t="s">
        <v>173</v>
      </c>
      <c r="P4" s="14" t="s">
        <v>321</v>
      </c>
      <c r="Q4" s="1" t="s">
        <v>630</v>
      </c>
      <c r="R4" s="1" t="s">
        <v>634</v>
      </c>
      <c r="S4" s="1" t="s">
        <v>639</v>
      </c>
      <c r="T4" s="1" t="s">
        <v>643</v>
      </c>
      <c r="U4" s="1" t="s">
        <v>647</v>
      </c>
      <c r="V4" s="1" t="s">
        <v>685</v>
      </c>
      <c r="W4" s="1" t="s">
        <v>798</v>
      </c>
      <c r="X4" s="1" t="s">
        <v>798</v>
      </c>
      <c r="Y4" s="1" t="s">
        <v>664</v>
      </c>
      <c r="Z4" s="1" t="s">
        <v>303</v>
      </c>
      <c r="AA4" s="1" t="s">
        <v>273</v>
      </c>
      <c r="AB4" s="1" t="s">
        <v>174</v>
      </c>
      <c r="AC4" s="1" t="s">
        <v>798</v>
      </c>
      <c r="AD4" s="1" t="s">
        <v>798</v>
      </c>
      <c r="AE4" s="1" t="s">
        <v>799</v>
      </c>
      <c r="AF4" s="1" t="s">
        <v>575</v>
      </c>
      <c r="AG4" s="1" t="s">
        <v>798</v>
      </c>
      <c r="AH4" s="1" t="s">
        <v>652</v>
      </c>
      <c r="AI4" s="1" t="s">
        <v>634</v>
      </c>
      <c r="AJ4" s="1" t="s">
        <v>644</v>
      </c>
      <c r="AK4" s="1" t="s">
        <v>647</v>
      </c>
      <c r="AL4" s="1" t="s">
        <v>661</v>
      </c>
      <c r="AM4" s="1" t="s">
        <v>757</v>
      </c>
      <c r="AN4" s="1" t="s">
        <v>639</v>
      </c>
      <c r="AO4" s="14" t="s">
        <v>311</v>
      </c>
      <c r="AP4" s="1" t="s">
        <v>634</v>
      </c>
      <c r="AQ4" s="14" t="s">
        <v>307</v>
      </c>
      <c r="AR4" s="14" t="s">
        <v>309</v>
      </c>
      <c r="AS4" s="1" t="s">
        <v>314</v>
      </c>
      <c r="AT4" t="s">
        <v>247</v>
      </c>
      <c r="AU4" t="s">
        <v>252</v>
      </c>
      <c r="AV4" t="s">
        <v>293</v>
      </c>
      <c r="AW4" s="2" t="s">
        <v>175</v>
      </c>
      <c r="AX4" s="2" t="s">
        <v>798</v>
      </c>
      <c r="AY4" s="2" t="s">
        <v>174</v>
      </c>
    </row>
    <row r="5" spans="1:51" ht="12.75" customHeight="1" x14ac:dyDescent="0.3">
      <c r="A5" s="1" t="s">
        <v>176</v>
      </c>
      <c r="B5" s="1" t="s">
        <v>321</v>
      </c>
      <c r="C5" s="1" t="s">
        <v>177</v>
      </c>
      <c r="D5" s="1"/>
      <c r="E5" s="1" t="s">
        <v>178</v>
      </c>
      <c r="F5" s="1" t="s">
        <v>826</v>
      </c>
      <c r="G5" s="1" t="s">
        <v>673</v>
      </c>
      <c r="H5" s="1" t="s">
        <v>179</v>
      </c>
      <c r="I5" s="1" t="s">
        <v>890</v>
      </c>
      <c r="J5" s="1" t="s">
        <v>891</v>
      </c>
      <c r="K5" s="1" t="s">
        <v>892</v>
      </c>
      <c r="L5" s="1" t="s">
        <v>180</v>
      </c>
      <c r="M5" s="1" t="s">
        <v>181</v>
      </c>
      <c r="N5" s="1" t="s">
        <v>182</v>
      </c>
      <c r="O5" s="1" t="s">
        <v>183</v>
      </c>
      <c r="P5" s="14" t="s">
        <v>320</v>
      </c>
      <c r="Q5" s="1" t="s">
        <v>631</v>
      </c>
      <c r="R5" s="1" t="s">
        <v>635</v>
      </c>
      <c r="S5" s="1" t="s">
        <v>640</v>
      </c>
      <c r="T5" s="1" t="s">
        <v>659</v>
      </c>
      <c r="U5" s="1" t="s">
        <v>648</v>
      </c>
      <c r="V5" s="1" t="s">
        <v>686</v>
      </c>
      <c r="W5" s="1"/>
      <c r="X5" s="1"/>
      <c r="Y5" s="1" t="s">
        <v>663</v>
      </c>
      <c r="Z5" s="1" t="s">
        <v>184</v>
      </c>
      <c r="AA5" s="1" t="s">
        <v>275</v>
      </c>
      <c r="AB5" s="1" t="s">
        <v>185</v>
      </c>
      <c r="AC5" s="1"/>
      <c r="AD5" s="1"/>
      <c r="AE5" s="1"/>
      <c r="AF5" s="1" t="s">
        <v>576</v>
      </c>
      <c r="AG5" s="1"/>
      <c r="AH5" s="1" t="s">
        <v>653</v>
      </c>
      <c r="AI5" s="1" t="s">
        <v>635</v>
      </c>
      <c r="AJ5" s="1" t="s">
        <v>656</v>
      </c>
      <c r="AK5" s="1" t="s">
        <v>648</v>
      </c>
      <c r="AL5" s="1" t="s">
        <v>662</v>
      </c>
      <c r="AM5" s="1" t="s">
        <v>753</v>
      </c>
      <c r="AN5" s="1" t="s">
        <v>640</v>
      </c>
      <c r="AO5" s="14" t="s">
        <v>312</v>
      </c>
      <c r="AP5" s="1" t="s">
        <v>635</v>
      </c>
      <c r="AQ5" s="14" t="s">
        <v>308</v>
      </c>
      <c r="AR5" s="14" t="s">
        <v>310</v>
      </c>
      <c r="AS5" s="1" t="s">
        <v>315</v>
      </c>
      <c r="AT5" t="s">
        <v>248</v>
      </c>
      <c r="AU5" t="s">
        <v>800</v>
      </c>
      <c r="AV5" t="s">
        <v>294</v>
      </c>
      <c r="AW5" s="2" t="s">
        <v>197</v>
      </c>
      <c r="AX5" s="2"/>
      <c r="AY5" s="2" t="s">
        <v>185</v>
      </c>
    </row>
    <row r="6" spans="1:51" ht="12.75" customHeight="1" x14ac:dyDescent="0.3">
      <c r="A6" s="1" t="s">
        <v>186</v>
      </c>
      <c r="B6" s="1"/>
      <c r="C6" s="1" t="s">
        <v>187</v>
      </c>
      <c r="D6" s="1"/>
      <c r="E6" s="1" t="s">
        <v>188</v>
      </c>
      <c r="F6" s="1" t="s">
        <v>827</v>
      </c>
      <c r="G6" s="1" t="s">
        <v>212</v>
      </c>
      <c r="H6" s="1" t="s">
        <v>189</v>
      </c>
      <c r="I6" s="1" t="s">
        <v>893</v>
      </c>
      <c r="J6" s="1" t="s">
        <v>893</v>
      </c>
      <c r="K6" s="1" t="s">
        <v>894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632</v>
      </c>
      <c r="R6" s="1" t="s">
        <v>638</v>
      </c>
      <c r="S6" s="1" t="s">
        <v>641</v>
      </c>
      <c r="T6" s="1" t="s">
        <v>668</v>
      </c>
      <c r="U6" s="1" t="s">
        <v>649</v>
      </c>
      <c r="V6" s="1" t="s">
        <v>296</v>
      </c>
      <c r="W6" s="1"/>
      <c r="X6" s="1"/>
      <c r="Y6" s="1" t="s">
        <v>678</v>
      </c>
      <c r="Z6" s="1" t="s">
        <v>194</v>
      </c>
      <c r="AA6" s="1" t="s">
        <v>274</v>
      </c>
      <c r="AB6" s="1" t="s">
        <v>195</v>
      </c>
      <c r="AC6" s="1"/>
      <c r="AD6" s="1"/>
      <c r="AE6" s="1"/>
      <c r="AF6" s="1" t="s">
        <v>695</v>
      </c>
      <c r="AG6" s="1"/>
      <c r="AH6" s="1" t="s">
        <v>654</v>
      </c>
      <c r="AI6" s="1" t="s">
        <v>638</v>
      </c>
      <c r="AJ6" s="1"/>
      <c r="AK6" s="1" t="s">
        <v>649</v>
      </c>
      <c r="AL6" s="1" t="s">
        <v>676</v>
      </c>
      <c r="AM6" s="1" t="s">
        <v>754</v>
      </c>
      <c r="AN6" s="1" t="s">
        <v>750</v>
      </c>
      <c r="AO6" s="14" t="s">
        <v>313</v>
      </c>
      <c r="AP6" s="14"/>
      <c r="AQ6" s="14" t="s">
        <v>212</v>
      </c>
      <c r="AR6" s="1"/>
      <c r="AS6" s="14"/>
      <c r="AT6" t="s">
        <v>213</v>
      </c>
      <c r="AU6" t="s">
        <v>196</v>
      </c>
      <c r="AV6" s="1" t="s">
        <v>295</v>
      </c>
      <c r="AW6" s="2" t="s">
        <v>34</v>
      </c>
      <c r="AX6" s="2"/>
      <c r="AY6" s="2" t="s">
        <v>195</v>
      </c>
    </row>
    <row r="7" spans="1:51" ht="12.75" customHeight="1" x14ac:dyDescent="0.3">
      <c r="A7" s="1" t="s">
        <v>198</v>
      </c>
      <c r="B7" s="1"/>
      <c r="C7" s="1" t="s">
        <v>199</v>
      </c>
      <c r="D7" s="1"/>
      <c r="E7" s="1"/>
      <c r="F7" s="1" t="s">
        <v>828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633</v>
      </c>
      <c r="R7" s="1" t="s">
        <v>636</v>
      </c>
      <c r="S7" s="1" t="s">
        <v>642</v>
      </c>
      <c r="T7" s="1"/>
      <c r="U7" s="1" t="s">
        <v>650</v>
      </c>
      <c r="V7" s="1"/>
      <c r="W7" s="1"/>
      <c r="X7" s="1"/>
      <c r="Y7" s="1" t="s">
        <v>679</v>
      </c>
      <c r="Z7" s="1" t="s">
        <v>204</v>
      </c>
      <c r="AA7" s="1" t="s">
        <v>277</v>
      </c>
      <c r="AB7" s="1" t="s">
        <v>205</v>
      </c>
      <c r="AC7" s="1"/>
      <c r="AD7" s="1"/>
      <c r="AE7" s="1"/>
      <c r="AF7" s="1"/>
      <c r="AG7" s="1"/>
      <c r="AH7" s="1"/>
      <c r="AI7" s="1" t="s">
        <v>636</v>
      </c>
      <c r="AJ7" s="1"/>
      <c r="AK7" s="1" t="s">
        <v>650</v>
      </c>
      <c r="AL7" s="1" t="s">
        <v>677</v>
      </c>
      <c r="AM7" s="1" t="s">
        <v>755</v>
      </c>
      <c r="AN7" s="1"/>
      <c r="AO7" s="1" t="s">
        <v>801</v>
      </c>
      <c r="AP7" s="1"/>
      <c r="AQ7" s="1"/>
      <c r="AR7" s="1"/>
      <c r="AS7" s="14"/>
      <c r="AT7" t="s">
        <v>230</v>
      </c>
      <c r="AU7" t="s">
        <v>214</v>
      </c>
      <c r="AV7" t="s">
        <v>260</v>
      </c>
      <c r="AW7" s="2" t="s">
        <v>223</v>
      </c>
      <c r="AX7" s="2"/>
      <c r="AY7" s="2" t="s">
        <v>205</v>
      </c>
    </row>
    <row r="8" spans="1:51" ht="12.75" customHeight="1" x14ac:dyDescent="0.3">
      <c r="A8" s="1" t="s">
        <v>206</v>
      </c>
      <c r="B8" s="1"/>
      <c r="C8" s="1" t="s">
        <v>207</v>
      </c>
      <c r="D8" s="1"/>
      <c r="E8" s="1"/>
      <c r="F8" s="1" t="s">
        <v>829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782</v>
      </c>
      <c r="R8" s="1" t="s">
        <v>637</v>
      </c>
      <c r="S8" s="1" t="s">
        <v>722</v>
      </c>
      <c r="T8" s="1"/>
      <c r="U8" s="1" t="s">
        <v>651</v>
      </c>
      <c r="V8" s="1"/>
      <c r="W8" s="1"/>
      <c r="X8" s="1"/>
      <c r="Y8" s="1" t="s">
        <v>680</v>
      </c>
      <c r="Z8" s="1" t="s">
        <v>949</v>
      </c>
      <c r="AA8" s="1" t="s">
        <v>276</v>
      </c>
      <c r="AB8" s="1" t="s">
        <v>212</v>
      </c>
      <c r="AC8" s="1"/>
      <c r="AD8" s="1"/>
      <c r="AE8" s="1"/>
      <c r="AF8" s="1"/>
      <c r="AG8" s="1"/>
      <c r="AH8" s="1"/>
      <c r="AI8" s="1" t="s">
        <v>637</v>
      </c>
      <c r="AJ8" s="1"/>
      <c r="AK8" s="1" t="s">
        <v>651</v>
      </c>
      <c r="AL8" s="1"/>
      <c r="AM8" s="1" t="s">
        <v>756</v>
      </c>
      <c r="AN8" s="1"/>
      <c r="AO8" s="1"/>
      <c r="AP8" s="1"/>
      <c r="AQ8" s="1"/>
      <c r="AR8" s="1"/>
      <c r="AS8" s="1"/>
      <c r="AT8" t="s">
        <v>235</v>
      </c>
      <c r="AU8" t="s">
        <v>222</v>
      </c>
      <c r="AV8" t="s">
        <v>261</v>
      </c>
      <c r="AW8" s="2" t="s">
        <v>296</v>
      </c>
      <c r="AX8" s="2"/>
      <c r="AY8" s="2" t="s">
        <v>212</v>
      </c>
    </row>
    <row r="9" spans="1:51" ht="12.75" customHeight="1" x14ac:dyDescent="0.3">
      <c r="A9" s="1" t="s">
        <v>215</v>
      </c>
      <c r="B9" s="1"/>
      <c r="C9" s="1" t="s">
        <v>216</v>
      </c>
      <c r="D9" s="1"/>
      <c r="E9" s="1"/>
      <c r="F9" s="1" t="s">
        <v>830</v>
      </c>
      <c r="G9" s="1"/>
      <c r="H9" s="1" t="s">
        <v>217</v>
      </c>
      <c r="I9" s="1"/>
      <c r="J9" s="1"/>
      <c r="K9" s="1"/>
      <c r="L9" s="1" t="s">
        <v>218</v>
      </c>
      <c r="M9" s="1" t="s">
        <v>219</v>
      </c>
      <c r="N9" s="1"/>
      <c r="O9" s="1" t="s">
        <v>220</v>
      </c>
      <c r="P9" s="1"/>
      <c r="Q9" s="1" t="s">
        <v>783</v>
      </c>
      <c r="R9" s="1" t="s">
        <v>941</v>
      </c>
      <c r="S9" s="1"/>
      <c r="T9" s="1"/>
      <c r="U9" s="1" t="s">
        <v>792</v>
      </c>
      <c r="V9" s="1"/>
      <c r="W9" s="1"/>
      <c r="X9" s="1"/>
      <c r="Y9" s="1" t="s">
        <v>675</v>
      </c>
      <c r="Z9" s="1" t="s">
        <v>221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658</v>
      </c>
      <c r="AL9" s="1"/>
      <c r="AM9" s="1" t="s">
        <v>704</v>
      </c>
      <c r="AN9" s="1"/>
      <c r="AO9" s="1"/>
      <c r="AP9" s="1"/>
      <c r="AQ9" s="1"/>
      <c r="AR9" s="1"/>
      <c r="AS9" s="1"/>
      <c r="AT9" t="s">
        <v>304</v>
      </c>
      <c r="AU9" t="s">
        <v>254</v>
      </c>
      <c r="AV9" t="s">
        <v>262</v>
      </c>
      <c r="AW9" s="2" t="s">
        <v>297</v>
      </c>
      <c r="AX9" s="2"/>
      <c r="AY9" s="2"/>
    </row>
    <row r="10" spans="1:51" ht="12.75" customHeight="1" x14ac:dyDescent="0.3">
      <c r="A10" s="1" t="s">
        <v>224</v>
      </c>
      <c r="B10" s="1"/>
      <c r="C10" s="1" t="s">
        <v>225</v>
      </c>
      <c r="D10" s="1"/>
      <c r="E10" s="1"/>
      <c r="F10" s="1" t="s">
        <v>831</v>
      </c>
      <c r="G10" s="1"/>
      <c r="H10" s="1" t="s">
        <v>226</v>
      </c>
      <c r="I10" s="1"/>
      <c r="J10" s="1"/>
      <c r="K10" s="1"/>
      <c r="L10" s="1" t="s">
        <v>227</v>
      </c>
      <c r="M10" s="1" t="s">
        <v>228</v>
      </c>
      <c r="N10" s="1"/>
      <c r="O10" s="1"/>
      <c r="P10" s="1"/>
      <c r="Q10" s="1"/>
      <c r="R10" s="1" t="s">
        <v>300</v>
      </c>
      <c r="S10" s="1"/>
      <c r="T10" s="1"/>
      <c r="U10" s="1"/>
      <c r="V10" s="1"/>
      <c r="W10" s="1"/>
      <c r="X10" s="1"/>
      <c r="Y10" s="1"/>
      <c r="Z10" s="1" t="s">
        <v>229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t="s">
        <v>249</v>
      </c>
      <c r="AU10" t="s">
        <v>231</v>
      </c>
      <c r="AV10" t="s">
        <v>263</v>
      </c>
      <c r="AW10" s="2" t="s">
        <v>298</v>
      </c>
      <c r="AX10" s="2"/>
      <c r="AY10" s="2"/>
    </row>
    <row r="11" spans="1:51" ht="12.75" customHeight="1" x14ac:dyDescent="0.3">
      <c r="A11" s="1"/>
      <c r="B11" s="1"/>
      <c r="C11" s="1" t="s">
        <v>232</v>
      </c>
      <c r="D11" s="1"/>
      <c r="E11" s="1"/>
      <c r="F11" s="1" t="s">
        <v>832</v>
      </c>
      <c r="G11" s="1"/>
      <c r="H11" s="1" t="s">
        <v>804</v>
      </c>
      <c r="I11" s="1"/>
      <c r="J11" s="1"/>
      <c r="K11" s="1"/>
      <c r="L11" s="1"/>
      <c r="M11" s="1" t="s">
        <v>233</v>
      </c>
      <c r="N11" s="1"/>
      <c r="O11" s="1"/>
      <c r="P11" s="1"/>
      <c r="Q11" s="1"/>
      <c r="R11" s="1" t="s">
        <v>704</v>
      </c>
      <c r="S11" s="1"/>
      <c r="T11" s="1"/>
      <c r="U11" s="1"/>
      <c r="V11" s="1"/>
      <c r="W11" s="1"/>
      <c r="X11" s="1"/>
      <c r="Y11" s="1"/>
      <c r="Z11" s="1" t="s">
        <v>234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t="s">
        <v>250</v>
      </c>
      <c r="AU11" t="s">
        <v>236</v>
      </c>
      <c r="AV11" t="s">
        <v>236</v>
      </c>
      <c r="AW11" s="2" t="s">
        <v>808</v>
      </c>
      <c r="AX11" s="2"/>
      <c r="AY11" s="2"/>
    </row>
    <row r="12" spans="1:51" ht="12.75" customHeight="1" x14ac:dyDescent="0.3">
      <c r="A12" s="1"/>
      <c r="B12" s="1"/>
      <c r="C12" s="1"/>
      <c r="D12" s="1"/>
      <c r="E12" s="1"/>
      <c r="F12" s="1" t="s">
        <v>833</v>
      </c>
      <c r="G12" s="1"/>
      <c r="H12" s="1"/>
      <c r="I12" s="1"/>
      <c r="J12" s="1"/>
      <c r="K12" s="1"/>
      <c r="L12" s="1"/>
      <c r="M12" s="1" t="s">
        <v>805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t="s">
        <v>251</v>
      </c>
      <c r="AU12" t="s">
        <v>255</v>
      </c>
      <c r="AV12" t="s">
        <v>264</v>
      </c>
      <c r="AW12" s="2" t="s">
        <v>952</v>
      </c>
      <c r="AX12" s="2"/>
      <c r="AY12" s="2"/>
    </row>
    <row r="13" spans="1:51" ht="12.75" customHeight="1" x14ac:dyDescent="0.3">
      <c r="A13" s="1"/>
      <c r="B13" s="1"/>
      <c r="C13" s="1"/>
      <c r="D13" s="1"/>
      <c r="E13" s="1"/>
      <c r="F13" s="1" t="s">
        <v>834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2" t="s">
        <v>795</v>
      </c>
      <c r="AU13" t="s">
        <v>256</v>
      </c>
      <c r="AV13" t="s">
        <v>265</v>
      </c>
      <c r="AW13" s="2"/>
      <c r="AX13" s="2"/>
      <c r="AY13" s="2"/>
    </row>
    <row r="14" spans="1:51" ht="12.75" customHeight="1" x14ac:dyDescent="0.3">
      <c r="A14" s="1"/>
      <c r="B14" s="1"/>
      <c r="C14" s="1"/>
      <c r="D14" s="1"/>
      <c r="E14" s="1"/>
      <c r="F14" s="1" t="s">
        <v>835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2"/>
      <c r="AU14" t="s">
        <v>253</v>
      </c>
      <c r="AV14" t="s">
        <v>266</v>
      </c>
      <c r="AW14" s="2"/>
      <c r="AX14" s="2"/>
      <c r="AY14" s="2"/>
    </row>
    <row r="15" spans="1:51" ht="12.75" customHeight="1" x14ac:dyDescent="0.3">
      <c r="A15" s="1"/>
      <c r="B15" s="1"/>
      <c r="C15" s="1"/>
      <c r="D15" s="1"/>
      <c r="E15" s="1"/>
      <c r="F15" s="1" t="s">
        <v>836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2"/>
      <c r="AU15" t="s">
        <v>257</v>
      </c>
      <c r="AV15" t="s">
        <v>267</v>
      </c>
      <c r="AW15" s="2"/>
      <c r="AX15" s="2"/>
      <c r="AY15" s="2"/>
    </row>
    <row r="16" spans="1:51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t="s">
        <v>258</v>
      </c>
      <c r="AV16" t="s">
        <v>268</v>
      </c>
      <c r="AW16" s="2"/>
      <c r="AX16" s="2"/>
      <c r="AY16" s="2"/>
    </row>
    <row r="17" spans="1:51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944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t="s">
        <v>259</v>
      </c>
      <c r="AV17" t="s">
        <v>269</v>
      </c>
      <c r="AW17" s="2"/>
      <c r="AX17" s="2"/>
      <c r="AY17" s="2"/>
    </row>
    <row r="18" spans="1:51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945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t="s">
        <v>299</v>
      </c>
      <c r="AV18" t="s">
        <v>270</v>
      </c>
      <c r="AW18" s="2"/>
      <c r="AX18" s="2"/>
      <c r="AY18" s="2"/>
    </row>
    <row r="19" spans="1:51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946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t="s">
        <v>300</v>
      </c>
      <c r="AV19" s="2" t="s">
        <v>803</v>
      </c>
      <c r="AW19" s="2"/>
      <c r="AX19" s="2"/>
      <c r="AY19" s="2"/>
    </row>
    <row r="20" spans="1:51" ht="12.75" customHeight="1" x14ac:dyDescent="0.3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t="s">
        <v>302</v>
      </c>
      <c r="AV20" s="2" t="s">
        <v>806</v>
      </c>
      <c r="AW20" s="2"/>
      <c r="AX20" s="2"/>
      <c r="AY20" s="2"/>
    </row>
    <row r="21" spans="1:51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t="s">
        <v>807</v>
      </c>
      <c r="AV21" s="2" t="s">
        <v>837</v>
      </c>
      <c r="AW21" s="2"/>
      <c r="AX21" s="2"/>
      <c r="AY21" s="2"/>
    </row>
    <row r="22" spans="1:51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t="s">
        <v>845</v>
      </c>
      <c r="AV22" s="2" t="s">
        <v>843</v>
      </c>
      <c r="AW22" s="2"/>
      <c r="AX22" s="2"/>
      <c r="AY22" s="2"/>
    </row>
    <row r="23" spans="1:51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t="s">
        <v>954</v>
      </c>
      <c r="AV23" s="2" t="s">
        <v>844</v>
      </c>
      <c r="AW23" s="2"/>
      <c r="AX23" s="2"/>
      <c r="AY23" s="2"/>
    </row>
    <row r="24" spans="1:51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t="s">
        <v>953</v>
      </c>
      <c r="AV24" s="2" t="s">
        <v>955</v>
      </c>
      <c r="AW24" s="2"/>
      <c r="AX24" s="2"/>
      <c r="AY24" s="2"/>
    </row>
    <row r="25" spans="1:51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t="s">
        <v>956</v>
      </c>
      <c r="AV25" s="2" t="s">
        <v>957</v>
      </c>
    </row>
    <row r="26" spans="1:51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t="s">
        <v>959</v>
      </c>
      <c r="AV26" s="2" t="s">
        <v>958</v>
      </c>
    </row>
    <row r="27" spans="1:51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51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</row>
    <row r="29" spans="1:51" ht="14.4" x14ac:dyDescent="0.3"/>
    <row r="30" spans="1:51" ht="14.4" x14ac:dyDescent="0.3"/>
    <row r="31" spans="1:51" ht="14.4" x14ac:dyDescent="0.3"/>
    <row r="32" spans="1:51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2023-12-18T20:10:48Z</dcterms:modified>
</cp:coreProperties>
</file>