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8560" yWindow="0" windowWidth="25100" windowHeight="184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4" i="4"/>
  <c r="I43" i="4"/>
  <c r="I42" i="4"/>
  <c r="I41" i="4"/>
  <c r="I40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4" i="5"/>
  <c r="J3" i="6"/>
  <c r="I3" i="6"/>
  <c r="H3" i="6"/>
</calcChain>
</file>

<file path=xl/sharedStrings.xml><?xml version="1.0" encoding="utf-8"?>
<sst xmlns="http://schemas.openxmlformats.org/spreadsheetml/2006/main" count="1700" uniqueCount="898">
  <si>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</si>
  <si>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</si>
  <si>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</si>
  <si>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</si>
  <si>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</si>
  <si>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</si>
  <si>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</si>
  <si>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</si>
  <si>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</si>
  <si>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</si>
  <si>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</si>
  <si>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</si>
  <si>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</si>
  <si>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</si>
  <si>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</si>
  <si>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</si>
  <si>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</si>
  <si>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</si>
  <si>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</si>
  <si>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</si>
  <si>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</si>
  <si>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</si>
  <si>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</si>
  <si>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</si>
  <si>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</si>
  <si>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</si>
  <si>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</si>
  <si>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</si>
  <si>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</si>
  <si>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</si>
  <si>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</si>
  <si>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</si>
  <si>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</si>
  <si>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</si>
  <si>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</si>
  <si>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</si>
  <si>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</si>
  <si>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</si>
  <si>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</si>
  <si>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</si>
  <si>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</si>
  <si>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</si>
  <si>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</si>
  <si>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</si>
  <si>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</si>
  <si>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</si>
  <si>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</si>
  <si>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</si>
  <si>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</si>
  <si>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</si>
  <si>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</si>
  <si>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</si>
  <si>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</si>
  <si>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</si>
  <si>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</si>
  <si>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</si>
  <si>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</si>
  <si>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</si>
  <si>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</si>
  <si>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</si>
  <si>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</si>
  <si>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</si>
  <si>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</si>
  <si>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</si>
  <si>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</si>
  <si>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</si>
  <si>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</si>
  <si>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</si>
  <si>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</si>
  <si>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</si>
  <si>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</si>
  <si>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</si>
  <si>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</si>
  <si>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</si>
  <si>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</si>
  <si>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</si>
  <si>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</si>
  <si>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</si>
  <si>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</si>
  <si>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</si>
  <si>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</si>
  <si>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</si>
  <si>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</si>
  <si>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</si>
  <si>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</si>
  <si>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</si>
  <si>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</si>
  <si>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</si>
  <si>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</si>
  <si>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</si>
  <si>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</si>
  <si>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</si>
  <si>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</si>
  <si>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</si>
  <si>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</si>
  <si>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</si>
  <si>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</si>
  <si>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</si>
  <si>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</si>
  <si>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</si>
  <si>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</si>
  <si>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</si>
  <si>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</si>
  <si>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</si>
  <si>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</si>
  <si>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</si>
  <si>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</si>
  <si>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</si>
  <si>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</si>
  <si>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</si>
  <si>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</si>
  <si>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</si>
  <si>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</si>
  <si>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</si>
  <si>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</si>
  <si>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</si>
  <si>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</si>
  <si>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</si>
  <si>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</si>
  <si>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</si>
  <si>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</si>
  <si>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</si>
  <si>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</si>
  <si>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</si>
  <si>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</si>
  <si>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</si>
  <si>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</si>
  <si>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</si>
  <si>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</si>
  <si>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</si>
  <si>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</si>
  <si>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</si>
  <si>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</si>
  <si>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</si>
  <si>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</si>
  <si>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</si>
  <si>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</si>
  <si>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</si>
  <si>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</si>
  <si>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</si>
  <si>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</si>
  <si>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</si>
  <si>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</si>
  <si>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</si>
  <si>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</si>
  <si>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</si>
  <si>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</si>
  <si>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</si>
  <si>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</si>
  <si>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</si>
  <si>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</si>
  <si>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</si>
  <si>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</si>
  <si>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</si>
  <si>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</si>
  <si>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</si>
  <si>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</si>
  <si>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</si>
  <si>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</si>
  <si>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</si>
  <si>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</si>
  <si>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</si>
  <si>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</si>
  <si>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</si>
  <si>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</si>
  <si>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</si>
  <si>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</si>
  <si>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</si>
  <si>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</si>
  <si>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</si>
  <si>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</si>
  <si>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</si>
  <si>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</si>
  <si>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</si>
  <si>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</si>
  <si>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</si>
  <si>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</si>
  <si>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</si>
  <si>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</si>
  <si>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</si>
  <si>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</si>
  <si>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</si>
  <si>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</si>
  <si>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</si>
  <si>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</si>
  <si>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</si>
  <si>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</si>
  <si>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</si>
  <si>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</si>
  <si>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</si>
  <si>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</si>
  <si>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</si>
  <si>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</si>
  <si>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</si>
  <si>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</si>
  <si>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</si>
  <si>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</si>
  <si>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</si>
  <si>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</si>
  <si>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</si>
  <si>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</si>
  <si>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</si>
  <si>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</si>
  <si>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</si>
  <si>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</si>
  <si>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</si>
  <si>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</si>
  <si>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</si>
  <si>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</si>
  <si>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</si>
  <si>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</si>
  <si>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</si>
  <si>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</si>
  <si>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</si>
  <si>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</si>
  <si>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</si>
  <si>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</si>
  <si>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</si>
  <si>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</si>
  <si>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</si>
  <si>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</si>
  <si>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</si>
  <si>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</si>
  <si>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</si>
  <si>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</si>
  <si>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</si>
  <si>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</si>
  <si>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</si>
  <si>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</si>
  <si>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</si>
  <si>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</si>
  <si>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</si>
  <si>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</si>
  <si>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</si>
  <si>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</si>
  <si>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</si>
  <si>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</si>
  <si>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</si>
  <si>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</si>
  <si>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</si>
  <si>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</si>
  <si>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</si>
  <si>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</si>
  <si>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</si>
  <si>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</si>
  <si>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</si>
  <si>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</si>
  <si>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</si>
  <si>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</si>
  <si>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</si>
  <si>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</si>
  <si>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</si>
  <si>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</si>
  <si>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</si>
  <si>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</si>
  <si>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</si>
  <si>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</si>
  <si>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</si>
  <si>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</si>
  <si>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</si>
  <si>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</si>
  <si>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</si>
  <si>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</si>
  <si>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</si>
  <si>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</si>
  <si>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</si>
  <si>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</si>
  <si>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</si>
  <si>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</si>
  <si>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</si>
  <si>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</si>
  <si>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</si>
  <si>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</si>
  <si>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</si>
  <si>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</si>
  <si>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</si>
  <si>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</si>
  <si>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</si>
  <si>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</si>
  <si>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</si>
  <si>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</si>
  <si>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</si>
  <si>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</si>
  <si>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</si>
  <si>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</si>
  <si>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</si>
  <si>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</si>
  <si>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</si>
  <si>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</si>
  <si>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</si>
  <si>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</si>
  <si>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</si>
  <si>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</si>
  <si>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</si>
  <si>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</si>
  <si>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</si>
  <si>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</si>
  <si>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</si>
  <si>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</si>
  <si>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</si>
  <si>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</si>
  <si>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</si>
  <si>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</si>
  <si>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</si>
  <si>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</si>
  <si>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</si>
  <si>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</si>
  <si>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</si>
  <si>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</si>
  <si>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</si>
  <si>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</si>
  <si>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</si>
  <si>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</si>
  <si>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</si>
  <si>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</si>
  <si>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</si>
  <si>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</si>
  <si>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</si>
  <si>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</si>
  <si>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</si>
  <si>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</si>
  <si>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</si>
  <si>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</si>
  <si>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</si>
  <si>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</si>
  <si>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</si>
  <si>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</si>
  <si>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</si>
  <si>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</si>
  <si>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</si>
  <si>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</si>
  <si>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</si>
  <si>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</si>
  <si>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</si>
  <si>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</si>
  <si>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</si>
  <si>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</si>
  <si>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</si>
  <si>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</si>
  <si>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</si>
  <si>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</si>
  <si>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</si>
  <si>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</si>
  <si>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</si>
  <si>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</si>
  <si>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</si>
  <si>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</si>
  <si>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</si>
  <si>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</si>
  <si>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</si>
  <si>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</si>
  <si>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</si>
  <si>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</si>
  <si>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</si>
  <si>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</si>
  <si>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</si>
  <si>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</si>
  <si>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</si>
  <si>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</si>
  <si>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</si>
  <si>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</si>
  <si>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</si>
  <si>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</si>
  <si>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</si>
  <si>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</si>
  <si>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</si>
  <si>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</si>
  <si>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</si>
  <si>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</si>
  <si>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</si>
  <si>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</si>
  <si>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</si>
  <si>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</si>
  <si>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</si>
  <si>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</si>
  <si>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</si>
  <si>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</si>
  <si>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</si>
  <si>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</si>
  <si>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</si>
  <si>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</si>
  <si>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</si>
  <si>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</si>
  <si>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</si>
  <si>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</si>
  <si>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</si>
  <si>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</si>
  <si>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</si>
  <si>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</si>
  <si>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</si>
  <si>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</si>
  <si>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</si>
  <si>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</si>
  <si>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</si>
  <si>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</si>
  <si>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</si>
  <si>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</si>
  <si>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</si>
  <si>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</si>
  <si>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</si>
  <si>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</si>
  <si>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</si>
  <si>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</si>
  <si>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</si>
  <si>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</si>
  <si>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</si>
  <si>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</si>
  <si>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</si>
  <si>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</si>
  <si>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</si>
  <si>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</si>
  <si>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</si>
  <si>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</si>
  <si>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</si>
  <si>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</si>
  <si>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</si>
  <si>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</si>
  <si>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</si>
  <si>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</si>
  <si>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</si>
  <si>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</si>
  <si>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</si>
  <si>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</si>
  <si>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</si>
  <si>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</si>
  <si>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</si>
  <si>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</si>
  <si>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</si>
  <si>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</si>
  <si>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</si>
  <si>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</si>
  <si>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</si>
  <si>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</si>
  <si>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</si>
  <si>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</si>
  <si>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</si>
  <si>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</si>
  <si>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</si>
  <si>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</si>
  <si>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</si>
  <si>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</si>
  <si>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</si>
  <si>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</si>
  <si>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</si>
  <si>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</si>
  <si>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</si>
  <si>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</si>
  <si>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</si>
  <si>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</si>
  <si>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</si>
  <si>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</si>
  <si>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</si>
  <si>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</si>
  <si>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</si>
  <si>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</si>
  <si>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</si>
  <si>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</si>
  <si>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</si>
  <si>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</si>
  <si>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</si>
  <si>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</si>
  <si>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</si>
  <si>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</si>
  <si>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</si>
  <si>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</si>
  <si>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</si>
  <si>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</si>
  <si>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</si>
  <si>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</si>
  <si>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</si>
  <si>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</si>
  <si>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</si>
  <si>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</si>
  <si>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</si>
  <si>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</si>
  <si>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</si>
  <si>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</si>
  <si>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</si>
  <si>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</si>
  <si>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</si>
  <si>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</si>
  <si>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</si>
  <si>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</si>
  <si>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</si>
  <si>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</si>
  <si>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</si>
  <si>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</si>
  <si>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</si>
  <si>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</si>
  <si>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</si>
  <si>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</si>
  <si>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</si>
  <si>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</si>
  <si>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</si>
  <si>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</si>
  <si>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</si>
  <si>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</si>
  <si>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</si>
  <si>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</si>
  <si>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</si>
  <si>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</si>
  <si>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</si>
  <si>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</si>
  <si>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</si>
  <si>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</si>
  <si>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</si>
  <si>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</si>
  <si>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</si>
  <si>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</si>
  <si>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</si>
  <si>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</si>
  <si>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</si>
  <si>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</si>
  <si>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</si>
  <si>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</si>
  <si>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</si>
  <si>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</si>
  <si>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</si>
  <si>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</si>
  <si>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</si>
  <si>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</si>
  <si>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</si>
  <si>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</si>
  <si>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</si>
  <si>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</si>
  <si>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</si>
  <si>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</si>
  <si>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</si>
  <si>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</si>
  <si>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</si>
  <si>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</si>
  <si>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</si>
  <si>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</si>
  <si>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</si>
  <si>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</si>
  <si>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</si>
  <si>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</si>
  <si>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</si>
  <si>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</si>
  <si>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</si>
  <si>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</si>
  <si>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</si>
  <si>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</si>
  <si>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</si>
  <si>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</si>
  <si>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</si>
  <si>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</si>
  <si>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</si>
  <si>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</si>
  <si>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</si>
  <si>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</si>
  <si>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</si>
  <si>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</si>
  <si>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</si>
  <si>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</si>
  <si>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</si>
  <si>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</si>
  <si>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</si>
  <si>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</si>
  <si>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</si>
  <si>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</si>
  <si>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</si>
  <si>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</si>
  <si>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</si>
  <si>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</si>
  <si>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</si>
  <si>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</si>
  <si>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</si>
  <si>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</si>
  <si>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</si>
  <si>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</si>
  <si>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</si>
  <si>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</si>
  <si>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</si>
  <si>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</si>
  <si>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</si>
  <si>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</si>
  <si>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</si>
  <si>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</si>
  <si>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</si>
  <si>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</si>
  <si>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</si>
  <si>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</si>
  <si>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</si>
  <si>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</si>
  <si>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</si>
  <si>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</si>
  <si>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</si>
  <si>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</si>
  <si>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</si>
  <si>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</si>
  <si>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</si>
  <si>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</si>
  <si>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</si>
  <si>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</si>
  <si>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</si>
  <si>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</si>
  <si>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</si>
  <si>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</si>
  <si>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</si>
  <si>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</si>
  <si>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</si>
  <si>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</si>
  <si>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</si>
  <si>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</si>
  <si>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</si>
  <si>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</si>
  <si>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</si>
  <si>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</si>
  <si>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</si>
  <si>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</si>
  <si>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</si>
  <si>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</si>
  <si>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</si>
  <si>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</si>
  <si>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</si>
  <si>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</si>
  <si>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</si>
  <si>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</si>
  <si>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</si>
  <si>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</si>
  <si>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</si>
  <si>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</si>
  <si>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</si>
  <si>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</si>
  <si>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</si>
  <si>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</si>
  <si>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</si>
  <si>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</si>
  <si>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</si>
  <si>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</si>
  <si>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</si>
  <si>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</si>
  <si>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</si>
  <si>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</si>
  <si>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</si>
  <si>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</si>
  <si>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</si>
  <si>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</si>
  <si>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</si>
  <si>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</si>
  <si>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</si>
  <si>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</si>
  <si>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</si>
  <si>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</si>
  <si>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</si>
  <si>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</si>
  <si>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</si>
  <si>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</si>
  <si>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</si>
  <si>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</si>
  <si>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</si>
  <si>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</si>
  <si>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</si>
  <si>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</si>
  <si>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</si>
  <si>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</si>
  <si>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</si>
  <si>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</si>
  <si>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</si>
  <si>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</si>
  <si>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</si>
  <si>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</si>
  <si>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</si>
  <si>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</si>
  <si>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</si>
  <si>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</si>
  <si>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</si>
  <si>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</si>
  <si>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</si>
  <si>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</si>
  <si>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</si>
  <si>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</si>
  <si>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</si>
  <si>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</si>
  <si>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</si>
  <si>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</si>
  <si>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</si>
  <si>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</si>
  <si>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</si>
  <si>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</si>
  <si>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</si>
  <si>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</si>
  <si>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</si>
  <si>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</si>
  <si>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</si>
  <si>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</si>
  <si>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</si>
  <si>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</si>
  <si>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</si>
  <si>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</si>
  <si>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</si>
  <si>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</si>
  <si>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</si>
  <si>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</si>
  <si>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</si>
  <si>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</si>
  <si>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</si>
  <si>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</si>
  <si>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</si>
  <si>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</si>
  <si>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</si>
  <si>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</si>
  <si>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</si>
  <si>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</si>
  <si>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</si>
  <si>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</si>
  <si>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</si>
  <si>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</si>
  <si>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</si>
  <si>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</si>
  <si>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</si>
  <si>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</si>
  <si>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</si>
  <si>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</si>
  <si>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</si>
  <si>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</si>
  <si>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</si>
  <si>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</si>
  <si>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</si>
  <si>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</si>
  <si>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</si>
  <si>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</si>
  <si>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</si>
  <si>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</si>
  <si>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</si>
  <si>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</si>
  <si>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</si>
  <si>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</si>
  <si>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</si>
  <si>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</si>
  <si>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</si>
  <si>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</si>
  <si>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</si>
  <si>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</si>
  <si>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</si>
  <si>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</si>
  <si>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</si>
  <si>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</si>
  <si>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</si>
  <si>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</si>
  <si>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</si>
  <si>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</si>
  <si>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</si>
  <si>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</si>
  <si>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</si>
  <si>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</si>
  <si>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</si>
  <si>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</si>
  <si>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</si>
  <si>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</si>
  <si>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</si>
  <si>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</si>
  <si>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</si>
  <si>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</si>
  <si>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</si>
  <si>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</si>
  <si>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</si>
  <si>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</si>
  <si>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</si>
  <si>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</si>
  <si>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</si>
  <si>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</si>
  <si>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</si>
  <si>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</si>
  <si>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</si>
  <si>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</si>
  <si>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</si>
  <si>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</si>
  <si>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</si>
  <si>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</si>
  <si>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</si>
  <si>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</si>
  <si>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</si>
  <si>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</si>
  <si>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</si>
  <si>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</si>
  <si>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</si>
  <si>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</si>
  <si>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</si>
  <si>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</si>
  <si>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</si>
  <si>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</si>
  <si>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</si>
  <si>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</si>
  <si>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</si>
  <si>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</si>
  <si>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</si>
  <si>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</si>
  <si>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</si>
  <si>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</si>
  <si>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</si>
  <si>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</si>
  <si>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</si>
  <si>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</si>
  <si>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</si>
  <si>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</si>
  <si>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</si>
  <si>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</si>
  <si>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</si>
  <si>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</si>
  <si>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</si>
  <si>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</si>
  <si>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</si>
  <si>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</si>
  <si>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</si>
  <si>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</si>
  <si>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</si>
  <si>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</si>
  <si>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</si>
  <si>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</si>
  <si>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</si>
  <si>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</si>
  <si>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</si>
  <si>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</si>
  <si>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</si>
  <si>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</si>
  <si>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</si>
  <si>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</si>
  <si>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</si>
  <si>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</si>
  <si>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</si>
  <si>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</si>
  <si>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</si>
  <si>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</si>
  <si>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</si>
  <si>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</si>
  <si>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</si>
  <si>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</si>
  <si>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</si>
  <si>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</si>
  <si>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</si>
  <si>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</si>
  <si>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</si>
  <si>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</si>
  <si>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</si>
  <si>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</si>
  <si>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</si>
  <si>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</si>
  <si>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</si>
  <si>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</si>
  <si>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Sophie von Fromm/Yujie He</t>
  </si>
  <si>
    <t>BGC-MPI</t>
  </si>
  <si>
    <t>sfromm@bgc-jena.mpg.de</t>
  </si>
  <si>
    <t>Yujie He</t>
  </si>
  <si>
    <t>yujiehe.pu@gmail.com</t>
  </si>
  <si>
    <t>NILG_4</t>
  </si>
  <si>
    <t>NILG_16</t>
  </si>
  <si>
    <t>NILG_18</t>
  </si>
  <si>
    <t>UB_3</t>
  </si>
  <si>
    <t>NP_3</t>
  </si>
  <si>
    <t>NILG_19</t>
  </si>
  <si>
    <t>KOTA_0</t>
  </si>
  <si>
    <t>Nilgiri</t>
  </si>
  <si>
    <t>Coordinates only estimation from Figure 1 for the whole area and not specific sites</t>
  </si>
  <si>
    <t>all Profiles are in the same mountain area; coordinates only estimation from figure 1</t>
  </si>
  <si>
    <t>mainly charnockites</t>
  </si>
  <si>
    <t>Acrudoxic Fulvudands</t>
  </si>
  <si>
    <t>Pachic Fulvudands</t>
  </si>
  <si>
    <t>mosaic of high-elevation evergreen forests, locally named ‘shola’, and grasslands of different floristic compositions</t>
  </si>
  <si>
    <t>method not specified</t>
  </si>
  <si>
    <t>Ly</t>
  </si>
  <si>
    <t>Caner, L., Toutain, F., Bourgeon, G., &amp; Herbillon, A.-J. (2003). Occurrence of sombric-like subsurface A horizons in some andic soils of the Nilgiri Hills (Southern India) and their palaeoecological significance. Geoderma, 117(3-4), 251–265.</t>
  </si>
  <si>
    <t>10.1016/S0016-7061(03)00127-7</t>
  </si>
  <si>
    <t>Laurent Caner, G. Bourgeon. Andisols of the Nilgiri highlands: new insight into their classification, age and genesis. Gunnell, Y. and Radhakrishna B.P. Sahyadri : The Great Escarpment of the Indian Subcontinent (Patterns of Landscape Development in the Western Ghats)., Geological Society of India - Bangalore - India, pp.905-918, 2001</t>
  </si>
  <si>
    <t>5 YR 3/2</t>
  </si>
  <si>
    <t>5 YR 2.5/2</t>
  </si>
  <si>
    <t>5 YR 3/3</t>
  </si>
  <si>
    <t>2.5 YR 3/6</t>
  </si>
  <si>
    <t>7.5 YR 3/2</t>
  </si>
  <si>
    <t>10 R 4/6</t>
  </si>
  <si>
    <t>All data reported in Caner et al. 2001, while a subset of the data are reported in Caner et al. 2003, along w/ additional methodology. Data are cited as Caner et al. 2003 because this reference has a DOI</t>
  </si>
  <si>
    <t>Caner_2003</t>
  </si>
  <si>
    <t>NILG_4_f</t>
  </si>
  <si>
    <t>NILG_16_f</t>
  </si>
  <si>
    <t>NILG_19_f</t>
  </si>
  <si>
    <t>KOTA_0_f</t>
  </si>
  <si>
    <t>profile sampled from same pit, but different depth intervals for isotopic analysis</t>
  </si>
  <si>
    <t>CEC and base sum for 30-40cm</t>
  </si>
  <si>
    <t>Mineral extractions and CEC and base sum reported for 50-65cm</t>
  </si>
  <si>
    <t>Mineral extractions and CEC and base sum reported for 80-120cm</t>
  </si>
  <si>
    <t>KOTA_0_f_0_20</t>
  </si>
  <si>
    <t>KOTA_0_f_30_40</t>
  </si>
  <si>
    <t>KOTA_0_f_50_65</t>
  </si>
  <si>
    <t>KOTA_0_f_80_90</t>
  </si>
  <si>
    <t>KOTA_0_f_100_120</t>
  </si>
  <si>
    <t>NILG_4_f_0_10</t>
  </si>
  <si>
    <t>NILG_4_f_15_30</t>
  </si>
  <si>
    <t>NILG_4_f_40_60</t>
  </si>
  <si>
    <t>NILG_16_f_0_10</t>
  </si>
  <si>
    <t>NILG_16_f_20_35</t>
  </si>
  <si>
    <t>NILG_16_f_40_50</t>
  </si>
  <si>
    <t>NILG_16_f_60_75</t>
  </si>
  <si>
    <t>NILG_16_f_75_90</t>
  </si>
  <si>
    <t>NILG_19_f_0_10</t>
  </si>
  <si>
    <t>NILG_19_f_15_25</t>
  </si>
  <si>
    <t>NILG_19_f_25_40</t>
  </si>
  <si>
    <t>NILG_19_f_55_70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</si>
</sst>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 applyAlignment="1">
      <alignment wrapText="1"/>
    </xf>
    <xf numFmtId="0" fontId="4" fillId="0" borderId="1" xfId="0" applyFont="1" applyBorder="1" applyAlignment="1"/>
    <xf numFmtId="0" fontId="13" fillId="0" borderId="1" xfId="0" applyFont="1" applyBorder="1" applyAlignment="1"/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1" fontId="13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0" fillId="0" borderId="1" xfId="0" applyFont="1" applyFill="1" applyBorder="1"/>
    <xf numFmtId="0" fontId="4" fillId="0" borderId="1" xfId="0" applyFont="1" applyFill="1" applyBorder="1" applyAlignment="1"/>
    <xf numFmtId="0" fontId="0" fillId="0" borderId="1" xfId="0" applyFont="1" applyFill="1" applyBorder="1" applyAlignment="1"/>
  </cellXfs>
  <cellStyles count="28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22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14">
      <c r="A4" s="154" t="s">
        <v>872</v>
      </c>
      <c r="B4" s="154" t="s">
        <v>863</v>
      </c>
      <c r="D4" s="5" t="s">
        <v>841</v>
      </c>
      <c r="E4" s="5" t="s">
        <v>842</v>
      </c>
      <c r="F4" s="148" t="s">
        <v>843</v>
      </c>
      <c r="G4" s="155">
        <v>2018</v>
      </c>
      <c r="H4" s="129">
        <v>10</v>
      </c>
      <c r="I4" s="129">
        <v>25</v>
      </c>
      <c r="J4" s="5" t="s">
        <v>844</v>
      </c>
      <c r="K4" s="5" t="s">
        <v>845</v>
      </c>
      <c r="L4" s="154"/>
      <c r="M4" s="154" t="s">
        <v>862</v>
      </c>
      <c r="N4" s="154" t="s">
        <v>871</v>
      </c>
      <c r="O4" s="5" t="s">
        <v>864</v>
      </c>
      <c r="P4" s="146">
        <v>2018092716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"/>
  <sheetViews>
    <sheetView workbookViewId="0">
      <selection activeCell="D48" sqref="D4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872</v>
      </c>
      <c r="B4" s="10" t="s">
        <v>853</v>
      </c>
      <c r="C4" s="149">
        <v>11.333333</v>
      </c>
      <c r="D4" s="149">
        <v>76.75</v>
      </c>
      <c r="E4" s="7" t="s">
        <v>226</v>
      </c>
      <c r="F4" s="19"/>
      <c r="G4" s="19" t="s">
        <v>854</v>
      </c>
    </row>
    <row r="5" spans="1:7" ht="14">
      <c r="A5" s="14"/>
      <c r="B5" s="10"/>
      <c r="C5" s="10"/>
      <c r="D5" s="10"/>
      <c r="E5" s="19"/>
      <c r="F5" s="19"/>
      <c r="G5" s="19"/>
    </row>
    <row r="6" spans="1:7" ht="14">
      <c r="A6" s="14"/>
      <c r="B6" s="10"/>
      <c r="C6" s="10"/>
      <c r="D6" s="10"/>
      <c r="E6" s="19"/>
      <c r="F6" s="19"/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2"/>
      <c r="C23" s="12"/>
      <c r="D23" s="12"/>
      <c r="E23" s="14"/>
      <c r="F23" s="14"/>
      <c r="G23" s="14"/>
    </row>
    <row r="24" spans="1:7" ht="14">
      <c r="A24" s="14"/>
      <c r="B24" s="12"/>
      <c r="C24" s="12"/>
      <c r="D24" s="12"/>
      <c r="E24" s="14"/>
      <c r="F24" s="14"/>
      <c r="G24" s="14"/>
    </row>
    <row r="25" spans="1:7" ht="14">
      <c r="A25" s="14"/>
      <c r="B25" s="12"/>
      <c r="C25" s="12"/>
      <c r="D25" s="12"/>
      <c r="E25" s="14"/>
      <c r="F25" s="14"/>
      <c r="G25" s="14"/>
    </row>
    <row r="26" spans="1:7" ht="14">
      <c r="A26" s="14"/>
      <c r="B26" s="12"/>
      <c r="C26" s="12"/>
      <c r="D26" s="12"/>
      <c r="E26" s="14"/>
      <c r="F26" s="14"/>
      <c r="G26" s="14"/>
    </row>
    <row r="27" spans="1:7" ht="14">
      <c r="A27" s="14"/>
      <c r="B27" s="12"/>
      <c r="C27" s="12"/>
      <c r="D27" s="12"/>
      <c r="E27" s="14"/>
      <c r="F27" s="14"/>
      <c r="G27" s="14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B981" s="12"/>
      <c r="C981" s="12"/>
      <c r="D981" s="12"/>
      <c r="E981" s="14"/>
      <c r="F981" s="14"/>
      <c r="G981" s="14"/>
    </row>
    <row r="982" spans="1:7" ht="14">
      <c r="B982" s="12"/>
      <c r="C982" s="12"/>
      <c r="D982" s="12"/>
      <c r="E982" s="14"/>
      <c r="F982" s="14"/>
      <c r="G982" s="14"/>
    </row>
    <row r="983" spans="1:7" ht="14">
      <c r="B983" s="12"/>
      <c r="C983" s="12"/>
      <c r="D983" s="12"/>
      <c r="E983" s="14"/>
      <c r="F983" s="14"/>
      <c r="G983" s="14"/>
    </row>
    <row r="984" spans="1:7" ht="14">
      <c r="B984" s="12"/>
      <c r="C984" s="12"/>
      <c r="D984" s="12"/>
      <c r="E984" s="14"/>
      <c r="F984" s="14"/>
      <c r="G984" s="14"/>
    </row>
    <row r="985" spans="1:7" ht="14"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E15" sqref="E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5" width="69.6640625" style="5" bestFit="1" customWidth="1"/>
    <col min="6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20" t="s">
        <v>872</v>
      </c>
      <c r="B4" s="10" t="s">
        <v>853</v>
      </c>
      <c r="C4" s="10"/>
      <c r="D4" s="15" t="s">
        <v>846</v>
      </c>
      <c r="E4" s="19" t="s">
        <v>855</v>
      </c>
      <c r="F4" s="150">
        <v>11.316667000000001</v>
      </c>
      <c r="G4" s="19">
        <v>76.583332999999996</v>
      </c>
      <c r="H4" s="19">
        <v>2100</v>
      </c>
      <c r="I4" s="19" t="s">
        <v>324</v>
      </c>
      <c r="J4" s="19"/>
      <c r="K4" s="19"/>
      <c r="L4" s="19"/>
      <c r="M4" s="19">
        <v>15</v>
      </c>
      <c r="N4" s="19">
        <v>2200</v>
      </c>
      <c r="O4" s="19" t="s">
        <v>830</v>
      </c>
      <c r="P4" s="19"/>
      <c r="Q4" s="19" t="s">
        <v>857</v>
      </c>
      <c r="R4" s="19" t="s">
        <v>677</v>
      </c>
      <c r="S4" s="19"/>
      <c r="T4" s="19"/>
      <c r="U4" s="19"/>
      <c r="V4" s="9" t="s">
        <v>209</v>
      </c>
      <c r="W4" s="19" t="s">
        <v>859</v>
      </c>
      <c r="X4" s="19"/>
      <c r="AA4" s="5" t="s">
        <v>203</v>
      </c>
      <c r="AC4" s="5" t="s">
        <v>856</v>
      </c>
      <c r="AD4" s="19"/>
      <c r="AE4" s="19"/>
      <c r="AF4" s="19"/>
      <c r="AG4" s="19"/>
      <c r="AH4" s="19"/>
    </row>
    <row r="5" spans="1:38" ht="14">
      <c r="A5" s="20" t="s">
        <v>872</v>
      </c>
      <c r="B5" s="10" t="s">
        <v>853</v>
      </c>
      <c r="C5" s="10"/>
      <c r="D5" s="15" t="s">
        <v>847</v>
      </c>
      <c r="E5" s="19" t="s">
        <v>855</v>
      </c>
      <c r="F5" s="150">
        <v>11.433332999999999</v>
      </c>
      <c r="G5" s="19">
        <v>76.566666999999995</v>
      </c>
      <c r="H5" s="19">
        <v>2100</v>
      </c>
      <c r="I5" s="19" t="s">
        <v>324</v>
      </c>
      <c r="J5" s="19"/>
      <c r="K5" s="19"/>
      <c r="L5" s="19"/>
      <c r="M5" s="19">
        <v>15</v>
      </c>
      <c r="N5" s="19">
        <v>2500</v>
      </c>
      <c r="O5" s="19" t="s">
        <v>830</v>
      </c>
      <c r="P5" s="19"/>
      <c r="Q5" s="19" t="s">
        <v>858</v>
      </c>
      <c r="R5" s="19" t="s">
        <v>677</v>
      </c>
      <c r="S5" s="19"/>
      <c r="T5" s="19"/>
      <c r="U5" s="19"/>
      <c r="V5" s="9" t="s">
        <v>209</v>
      </c>
      <c r="W5" s="19" t="s">
        <v>859</v>
      </c>
      <c r="X5" s="19"/>
      <c r="AA5" s="5" t="s">
        <v>203</v>
      </c>
      <c r="AC5" s="5" t="s">
        <v>856</v>
      </c>
      <c r="AD5" s="19"/>
      <c r="AE5" s="19"/>
      <c r="AF5" s="19"/>
      <c r="AG5" s="19"/>
      <c r="AH5" s="19"/>
    </row>
    <row r="6" spans="1:38" ht="14">
      <c r="A6" s="20" t="s">
        <v>872</v>
      </c>
      <c r="B6" s="10" t="s">
        <v>853</v>
      </c>
      <c r="C6" s="10"/>
      <c r="D6" s="15" t="s">
        <v>848</v>
      </c>
      <c r="E6" s="19" t="s">
        <v>855</v>
      </c>
      <c r="F6" s="150">
        <v>11.383333</v>
      </c>
      <c r="G6" s="19">
        <v>76.583332999999996</v>
      </c>
      <c r="H6" s="19">
        <v>2200</v>
      </c>
      <c r="I6" s="19" t="s">
        <v>324</v>
      </c>
      <c r="J6" s="19"/>
      <c r="K6" s="19"/>
      <c r="L6" s="19"/>
      <c r="M6" s="19">
        <v>15</v>
      </c>
      <c r="N6" s="19">
        <v>2500</v>
      </c>
      <c r="O6" s="19" t="s">
        <v>830</v>
      </c>
      <c r="P6" s="19"/>
      <c r="Q6" s="19" t="s">
        <v>858</v>
      </c>
      <c r="R6" s="19" t="s">
        <v>677</v>
      </c>
      <c r="S6" s="19"/>
      <c r="T6" s="19"/>
      <c r="U6" s="19"/>
      <c r="V6" s="9" t="s">
        <v>209</v>
      </c>
      <c r="W6" s="19" t="s">
        <v>859</v>
      </c>
      <c r="X6" s="19"/>
      <c r="AA6" s="5" t="s">
        <v>203</v>
      </c>
      <c r="AC6" s="5" t="s">
        <v>856</v>
      </c>
      <c r="AD6" s="19"/>
      <c r="AE6" s="19"/>
      <c r="AF6" s="19"/>
      <c r="AG6" s="19"/>
      <c r="AH6" s="19"/>
    </row>
    <row r="7" spans="1:38" ht="14">
      <c r="A7" s="20" t="s">
        <v>872</v>
      </c>
      <c r="B7" s="10" t="s">
        <v>853</v>
      </c>
      <c r="C7" s="10"/>
      <c r="D7" s="15" t="s">
        <v>849</v>
      </c>
      <c r="E7" s="19" t="s">
        <v>855</v>
      </c>
      <c r="F7" s="150">
        <v>11.283333000000001</v>
      </c>
      <c r="G7" s="19">
        <v>76.533332999999999</v>
      </c>
      <c r="H7" s="19">
        <v>2350</v>
      </c>
      <c r="I7" s="19" t="s">
        <v>324</v>
      </c>
      <c r="J7" s="19"/>
      <c r="K7" s="19"/>
      <c r="L7" s="19"/>
      <c r="M7" s="19">
        <v>15</v>
      </c>
      <c r="N7" s="19">
        <v>2300</v>
      </c>
      <c r="O7" s="19" t="s">
        <v>830</v>
      </c>
      <c r="P7" s="19"/>
      <c r="Q7" s="19" t="s">
        <v>857</v>
      </c>
      <c r="R7" s="19" t="s">
        <v>677</v>
      </c>
      <c r="S7" s="19"/>
      <c r="T7" s="19"/>
      <c r="U7" s="19"/>
      <c r="V7" s="9" t="s">
        <v>209</v>
      </c>
      <c r="W7" s="19" t="s">
        <v>859</v>
      </c>
      <c r="X7" s="19"/>
      <c r="AA7" s="5" t="s">
        <v>203</v>
      </c>
      <c r="AC7" s="5" t="s">
        <v>856</v>
      </c>
      <c r="AD7" s="19"/>
      <c r="AE7" s="19"/>
      <c r="AF7" s="19"/>
      <c r="AG7" s="19"/>
      <c r="AH7" s="19"/>
    </row>
    <row r="8" spans="1:38" ht="14">
      <c r="A8" s="20" t="s">
        <v>872</v>
      </c>
      <c r="B8" s="10" t="s">
        <v>853</v>
      </c>
      <c r="C8" s="10"/>
      <c r="D8" s="15" t="s">
        <v>850</v>
      </c>
      <c r="E8" s="19" t="s">
        <v>855</v>
      </c>
      <c r="F8" s="150">
        <v>11.416667</v>
      </c>
      <c r="G8" s="19">
        <v>76.516666999999998</v>
      </c>
      <c r="H8" s="19">
        <v>2250</v>
      </c>
      <c r="I8" s="19" t="s">
        <v>324</v>
      </c>
      <c r="J8" s="19"/>
      <c r="K8" s="19"/>
      <c r="L8" s="19"/>
      <c r="M8" s="19">
        <v>15</v>
      </c>
      <c r="N8" s="19">
        <v>2500</v>
      </c>
      <c r="O8" s="19" t="s">
        <v>830</v>
      </c>
      <c r="P8" s="19"/>
      <c r="Q8" s="19" t="s">
        <v>858</v>
      </c>
      <c r="R8" s="19" t="s">
        <v>677</v>
      </c>
      <c r="S8" s="19"/>
      <c r="T8" s="19"/>
      <c r="U8" s="19"/>
      <c r="V8" s="9" t="s">
        <v>209</v>
      </c>
      <c r="W8" s="19" t="s">
        <v>859</v>
      </c>
      <c r="X8" s="19"/>
      <c r="AA8" s="5" t="s">
        <v>203</v>
      </c>
      <c r="AC8" s="5" t="s">
        <v>856</v>
      </c>
      <c r="AD8" s="19"/>
      <c r="AE8" s="19"/>
      <c r="AF8" s="19"/>
      <c r="AG8" s="19"/>
      <c r="AH8" s="19"/>
    </row>
    <row r="9" spans="1:38" ht="14">
      <c r="A9" s="20" t="s">
        <v>872</v>
      </c>
      <c r="B9" s="10" t="s">
        <v>853</v>
      </c>
      <c r="C9" s="10"/>
      <c r="D9" s="15" t="s">
        <v>851</v>
      </c>
      <c r="E9" s="19" t="s">
        <v>855</v>
      </c>
      <c r="F9" s="150">
        <v>11.216666999999999</v>
      </c>
      <c r="G9" s="19">
        <v>76.616667000000007</v>
      </c>
      <c r="H9" s="19">
        <v>2100</v>
      </c>
      <c r="I9" s="19" t="s">
        <v>324</v>
      </c>
      <c r="J9" s="19"/>
      <c r="K9" s="19"/>
      <c r="L9" s="19"/>
      <c r="M9" s="19">
        <v>15</v>
      </c>
      <c r="N9" s="19">
        <v>2100</v>
      </c>
      <c r="O9" s="19" t="s">
        <v>830</v>
      </c>
      <c r="P9" s="19"/>
      <c r="Q9" s="19" t="s">
        <v>858</v>
      </c>
      <c r="R9" s="19" t="s">
        <v>677</v>
      </c>
      <c r="S9" s="19"/>
      <c r="T9" s="19"/>
      <c r="U9" s="19"/>
      <c r="V9" s="9" t="s">
        <v>209</v>
      </c>
      <c r="W9" s="19" t="s">
        <v>859</v>
      </c>
      <c r="X9" s="19"/>
      <c r="AA9" s="5" t="s">
        <v>203</v>
      </c>
      <c r="AC9" s="5" t="s">
        <v>856</v>
      </c>
      <c r="AD9" s="19"/>
      <c r="AE9" s="19"/>
      <c r="AF9" s="19"/>
      <c r="AG9" s="19"/>
      <c r="AH9" s="19"/>
    </row>
    <row r="10" spans="1:38" ht="14">
      <c r="A10" s="20" t="s">
        <v>872</v>
      </c>
      <c r="B10" s="10" t="s">
        <v>853</v>
      </c>
      <c r="C10" s="10"/>
      <c r="D10" s="10" t="s">
        <v>852</v>
      </c>
      <c r="E10" s="19" t="s">
        <v>855</v>
      </c>
      <c r="F10" s="150">
        <v>11.45</v>
      </c>
      <c r="G10" s="19">
        <v>76.833332999999996</v>
      </c>
      <c r="H10" s="19">
        <v>2100</v>
      </c>
      <c r="I10" s="19" t="s">
        <v>324</v>
      </c>
      <c r="J10" s="19"/>
      <c r="K10" s="19"/>
      <c r="L10" s="19"/>
      <c r="M10" s="19">
        <v>15</v>
      </c>
      <c r="N10" s="19">
        <v>2100</v>
      </c>
      <c r="O10" s="19" t="s">
        <v>830</v>
      </c>
      <c r="P10" s="19"/>
      <c r="Q10" s="19" t="s">
        <v>858</v>
      </c>
      <c r="R10" s="19" t="s">
        <v>677</v>
      </c>
      <c r="S10" s="19"/>
      <c r="T10" s="19"/>
      <c r="U10" s="19"/>
      <c r="V10" s="9" t="s">
        <v>209</v>
      </c>
      <c r="W10" s="19" t="s">
        <v>859</v>
      </c>
      <c r="X10" s="19"/>
      <c r="AA10" s="5" t="s">
        <v>203</v>
      </c>
      <c r="AC10" s="5" t="s">
        <v>856</v>
      </c>
      <c r="AD10" s="19"/>
      <c r="AE10" s="19"/>
      <c r="AF10" s="19"/>
      <c r="AG10" s="19"/>
      <c r="AH10" s="19"/>
    </row>
    <row r="11" spans="1:38" ht="14">
      <c r="A11" s="20" t="s">
        <v>872</v>
      </c>
      <c r="B11" s="10" t="s">
        <v>853</v>
      </c>
      <c r="C11" s="10"/>
      <c r="D11" s="10" t="s">
        <v>873</v>
      </c>
      <c r="E11" s="19" t="s">
        <v>877</v>
      </c>
      <c r="F11" s="19">
        <v>11.316667000000001</v>
      </c>
      <c r="G11" s="19">
        <v>76.583332999999996</v>
      </c>
      <c r="H11" s="19">
        <v>2100</v>
      </c>
      <c r="I11" s="19" t="s">
        <v>324</v>
      </c>
      <c r="J11" s="19"/>
      <c r="K11" s="19"/>
      <c r="L11" s="19"/>
      <c r="M11" s="19">
        <v>15</v>
      </c>
      <c r="N11" s="19">
        <v>2200</v>
      </c>
      <c r="O11" s="19" t="s">
        <v>830</v>
      </c>
      <c r="P11" s="19"/>
      <c r="Q11" s="19" t="s">
        <v>857</v>
      </c>
      <c r="R11" s="19" t="s">
        <v>677</v>
      </c>
      <c r="S11" s="19"/>
      <c r="T11" s="19"/>
      <c r="U11" s="19"/>
      <c r="V11" s="5" t="s">
        <v>209</v>
      </c>
      <c r="W11" s="19" t="s">
        <v>859</v>
      </c>
      <c r="X11" s="19"/>
      <c r="AA11" s="5" t="s">
        <v>203</v>
      </c>
      <c r="AC11" s="5" t="s">
        <v>856</v>
      </c>
      <c r="AD11" s="19"/>
      <c r="AE11" s="19"/>
      <c r="AF11" s="19"/>
      <c r="AG11" s="19"/>
      <c r="AH11" s="19"/>
    </row>
    <row r="12" spans="1:38" ht="14">
      <c r="A12" s="14" t="s">
        <v>872</v>
      </c>
      <c r="B12" s="10" t="s">
        <v>853</v>
      </c>
      <c r="C12" s="10"/>
      <c r="D12" s="10" t="s">
        <v>874</v>
      </c>
      <c r="E12" s="19" t="s">
        <v>877</v>
      </c>
      <c r="F12" s="19">
        <v>11.433332999999999</v>
      </c>
      <c r="G12" s="19">
        <v>76.566666999999995</v>
      </c>
      <c r="H12" s="19">
        <v>2100</v>
      </c>
      <c r="I12" s="19" t="s">
        <v>324</v>
      </c>
      <c r="J12" s="19"/>
      <c r="K12" s="19"/>
      <c r="L12" s="19"/>
      <c r="M12" s="19">
        <v>15</v>
      </c>
      <c r="N12" s="19">
        <v>2500</v>
      </c>
      <c r="O12" s="19" t="s">
        <v>830</v>
      </c>
      <c r="P12" s="19"/>
      <c r="Q12" s="19" t="s">
        <v>858</v>
      </c>
      <c r="R12" s="19" t="s">
        <v>677</v>
      </c>
      <c r="S12" s="19"/>
      <c r="T12" s="19"/>
      <c r="U12" s="19"/>
      <c r="V12" s="5" t="s">
        <v>209</v>
      </c>
      <c r="W12" s="19" t="s">
        <v>859</v>
      </c>
      <c r="X12" s="19"/>
      <c r="AA12" s="5" t="s">
        <v>203</v>
      </c>
      <c r="AC12" s="5" t="s">
        <v>856</v>
      </c>
      <c r="AD12" s="19"/>
      <c r="AE12" s="19"/>
      <c r="AF12" s="19"/>
      <c r="AG12" s="19"/>
      <c r="AH12" s="19"/>
    </row>
    <row r="13" spans="1:38" ht="14">
      <c r="A13" s="14" t="s">
        <v>872</v>
      </c>
      <c r="B13" s="10" t="s">
        <v>853</v>
      </c>
      <c r="C13" s="10"/>
      <c r="D13" s="10" t="s">
        <v>875</v>
      </c>
      <c r="E13" s="19" t="s">
        <v>877</v>
      </c>
      <c r="F13" s="19">
        <v>11.216666999999999</v>
      </c>
      <c r="G13" s="19">
        <v>76.616667000000007</v>
      </c>
      <c r="H13" s="19">
        <v>2100</v>
      </c>
      <c r="I13" s="19" t="s">
        <v>324</v>
      </c>
      <c r="J13" s="19"/>
      <c r="K13" s="19"/>
      <c r="L13" s="19"/>
      <c r="M13" s="19">
        <v>15</v>
      </c>
      <c r="N13" s="19">
        <v>2100</v>
      </c>
      <c r="O13" s="19" t="s">
        <v>830</v>
      </c>
      <c r="P13" s="19"/>
      <c r="Q13" s="19" t="s">
        <v>858</v>
      </c>
      <c r="R13" s="19" t="s">
        <v>677</v>
      </c>
      <c r="S13" s="19"/>
      <c r="T13" s="19"/>
      <c r="U13" s="19"/>
      <c r="V13" s="5" t="s">
        <v>209</v>
      </c>
      <c r="W13" s="19" t="s">
        <v>859</v>
      </c>
      <c r="X13" s="19"/>
      <c r="AA13" s="5" t="s">
        <v>203</v>
      </c>
      <c r="AC13" s="5" t="s">
        <v>856</v>
      </c>
      <c r="AD13" s="19"/>
      <c r="AE13" s="19"/>
      <c r="AF13" s="19"/>
      <c r="AG13" s="19"/>
      <c r="AH13" s="19"/>
    </row>
    <row r="14" spans="1:38" ht="14">
      <c r="A14" s="14" t="s">
        <v>872</v>
      </c>
      <c r="B14" s="10" t="s">
        <v>853</v>
      </c>
      <c r="C14" s="10"/>
      <c r="D14" s="10" t="s">
        <v>876</v>
      </c>
      <c r="E14" s="19" t="s">
        <v>877</v>
      </c>
      <c r="F14" s="19">
        <v>11.45</v>
      </c>
      <c r="G14" s="19">
        <v>76.833332999999996</v>
      </c>
      <c r="H14" s="19">
        <v>2100</v>
      </c>
      <c r="I14" s="19" t="s">
        <v>324</v>
      </c>
      <c r="J14" s="19"/>
      <c r="K14" s="19"/>
      <c r="L14" s="19"/>
      <c r="M14" s="19">
        <v>15</v>
      </c>
      <c r="N14" s="19">
        <v>2100</v>
      </c>
      <c r="O14" s="19" t="s">
        <v>830</v>
      </c>
      <c r="P14" s="19"/>
      <c r="Q14" s="19" t="s">
        <v>858</v>
      </c>
      <c r="R14" s="19" t="s">
        <v>677</v>
      </c>
      <c r="S14" s="19"/>
      <c r="T14" s="19"/>
      <c r="U14" s="19"/>
      <c r="V14" s="5" t="s">
        <v>209</v>
      </c>
      <c r="W14" s="19" t="s">
        <v>859</v>
      </c>
      <c r="X14" s="19"/>
      <c r="AA14" s="5" t="s">
        <v>203</v>
      </c>
      <c r="AC14" s="5" t="s">
        <v>856</v>
      </c>
      <c r="AD14" s="19"/>
      <c r="AE14" s="19"/>
      <c r="AF14" s="19"/>
      <c r="AG14" s="19"/>
      <c r="AH14" s="19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1"/>
  <sheetViews>
    <sheetView workbookViewId="0">
      <pane xSplit="4" ySplit="3" topLeftCell="E29" activePane="bottomRight" state="frozen"/>
      <selection pane="topRight" activeCell="E1" sqref="E1"/>
      <selection pane="bottomLeft" activeCell="A4" sqref="A4"/>
      <selection pane="bottomRight" activeCell="D4" sqref="D4:D6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6.3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7.6640625" style="5" bestFit="1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872</v>
      </c>
      <c r="B4" s="10" t="s">
        <v>853</v>
      </c>
      <c r="C4" s="11" t="s">
        <v>846</v>
      </c>
      <c r="D4" s="11" t="str">
        <f>C4&amp;"_"&amp;I4&amp;"_"&amp;J4</f>
        <v>NILG_4_0_30</v>
      </c>
      <c r="E4" s="135">
        <v>1995</v>
      </c>
      <c r="F4" s="135"/>
      <c r="G4" s="135"/>
      <c r="H4" s="23"/>
      <c r="I4" s="11">
        <v>0</v>
      </c>
      <c r="J4" s="11">
        <v>30</v>
      </c>
      <c r="K4" s="8"/>
      <c r="L4" s="8"/>
      <c r="M4" s="8"/>
      <c r="N4" s="8" t="s">
        <v>865</v>
      </c>
      <c r="O4" s="8"/>
      <c r="P4" s="8">
        <v>0.74</v>
      </c>
      <c r="Q4" s="8"/>
      <c r="R4" s="152" t="s">
        <v>860</v>
      </c>
      <c r="S4" s="8"/>
      <c r="T4" s="8"/>
      <c r="U4" s="8">
        <v>55</v>
      </c>
      <c r="V4" s="8"/>
      <c r="W4" s="8"/>
      <c r="X4" s="8"/>
      <c r="Y4" s="8"/>
      <c r="Z4" s="8"/>
      <c r="AA4" s="8"/>
      <c r="AB4" s="8">
        <v>5.09</v>
      </c>
      <c r="AC4" s="17"/>
      <c r="AD4" s="8">
        <v>35.299999999999997</v>
      </c>
      <c r="AE4" s="8">
        <v>8.1999999999999993</v>
      </c>
      <c r="AF4" s="8"/>
      <c r="AG4" s="8"/>
      <c r="AH4" s="8"/>
      <c r="AI4" s="8"/>
      <c r="AJ4" s="8"/>
      <c r="AK4" s="8"/>
      <c r="AL4" s="8"/>
      <c r="AM4" s="8"/>
      <c r="AN4" s="8">
        <v>7.9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15.1</v>
      </c>
      <c r="BM4" s="8">
        <v>18.2</v>
      </c>
      <c r="BN4" s="8"/>
      <c r="BO4" s="8"/>
      <c r="BP4" s="8"/>
      <c r="BQ4" s="8">
        <v>13.4</v>
      </c>
      <c r="BR4" s="8">
        <v>19.3</v>
      </c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872</v>
      </c>
      <c r="B5" s="10" t="s">
        <v>853</v>
      </c>
      <c r="C5" s="11" t="s">
        <v>846</v>
      </c>
      <c r="D5" s="11" t="str">
        <f t="shared" ref="D5:D61" si="0">C5&amp;"_"&amp;I5&amp;"_"&amp;J5</f>
        <v>NILG_4_30_55</v>
      </c>
      <c r="E5" s="135">
        <v>1995</v>
      </c>
      <c r="F5" s="135"/>
      <c r="G5" s="135"/>
      <c r="H5" s="23"/>
      <c r="I5" s="11">
        <v>30</v>
      </c>
      <c r="J5" s="11">
        <v>55</v>
      </c>
      <c r="K5" s="8"/>
      <c r="L5" s="8"/>
      <c r="M5" s="8"/>
      <c r="N5" s="8" t="s">
        <v>866</v>
      </c>
      <c r="O5" s="8"/>
      <c r="P5" s="8">
        <v>0.89</v>
      </c>
      <c r="Q5" s="8"/>
      <c r="R5" s="152" t="s">
        <v>860</v>
      </c>
      <c r="S5" s="8"/>
      <c r="T5" s="8"/>
      <c r="U5" s="8">
        <v>51</v>
      </c>
      <c r="V5" s="8"/>
      <c r="W5" s="8"/>
      <c r="X5" s="8"/>
      <c r="Y5" s="8"/>
      <c r="Z5" s="8"/>
      <c r="AA5" s="8"/>
      <c r="AB5" s="8">
        <v>4.93</v>
      </c>
      <c r="AC5" s="17"/>
      <c r="AD5" s="8">
        <v>24.3</v>
      </c>
      <c r="AE5" s="8">
        <v>0.4</v>
      </c>
      <c r="AF5" s="8"/>
      <c r="AG5" s="8"/>
      <c r="AH5" s="8"/>
      <c r="AI5" s="8"/>
      <c r="AJ5" s="8"/>
      <c r="AK5" s="8"/>
      <c r="AL5" s="8"/>
      <c r="AM5" s="8"/>
      <c r="AN5" s="151">
        <v>4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15.7</v>
      </c>
      <c r="BM5" s="8">
        <v>15.2</v>
      </c>
      <c r="BN5" s="8"/>
      <c r="BO5" s="8"/>
      <c r="BP5" s="8"/>
      <c r="BQ5" s="8">
        <v>14.6</v>
      </c>
      <c r="BR5" s="8">
        <v>17.899999999999999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872</v>
      </c>
      <c r="B6" s="10" t="s">
        <v>853</v>
      </c>
      <c r="C6" s="11" t="s">
        <v>846</v>
      </c>
      <c r="D6" s="11" t="str">
        <f t="shared" si="0"/>
        <v>NILG_4_55_65</v>
      </c>
      <c r="E6" s="135">
        <v>1995</v>
      </c>
      <c r="F6" s="135"/>
      <c r="G6" s="135"/>
      <c r="H6" s="23"/>
      <c r="I6" s="11">
        <v>55</v>
      </c>
      <c r="J6" s="11">
        <v>65</v>
      </c>
      <c r="K6" s="8"/>
      <c r="L6" s="8"/>
      <c r="M6" s="8"/>
      <c r="N6" s="8" t="s">
        <v>867</v>
      </c>
      <c r="O6" s="8"/>
      <c r="P6" s="8"/>
      <c r="Q6" s="8"/>
      <c r="R6" s="152"/>
      <c r="S6" s="8"/>
      <c r="T6" s="8"/>
      <c r="U6" s="8">
        <v>40</v>
      </c>
      <c r="V6" s="8"/>
      <c r="W6" s="8"/>
      <c r="X6" s="8"/>
      <c r="Y6" s="8"/>
      <c r="Z6" s="8"/>
      <c r="AA6" s="8"/>
      <c r="AB6" s="8">
        <v>5.01</v>
      </c>
      <c r="AC6" s="17"/>
      <c r="AD6" s="8">
        <v>14.3</v>
      </c>
      <c r="AE6" s="8">
        <v>0.5</v>
      </c>
      <c r="AF6" s="8"/>
      <c r="AG6" s="8"/>
      <c r="AH6" s="8"/>
      <c r="AI6" s="8"/>
      <c r="AJ6" s="8"/>
      <c r="AK6" s="8"/>
      <c r="AL6" s="8"/>
      <c r="AM6" s="8"/>
      <c r="AN6" s="8">
        <v>2.1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9.6999999999999993</v>
      </c>
      <c r="BM6" s="8">
        <v>6.8</v>
      </c>
      <c r="BN6" s="8"/>
      <c r="BO6" s="8"/>
      <c r="BP6" s="8"/>
      <c r="BQ6" s="8">
        <v>12.3</v>
      </c>
      <c r="BR6" s="8">
        <v>10.9</v>
      </c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872</v>
      </c>
      <c r="B7" s="10" t="s">
        <v>853</v>
      </c>
      <c r="C7" s="11" t="s">
        <v>846</v>
      </c>
      <c r="D7" s="11" t="str">
        <f t="shared" si="0"/>
        <v>NILG_4_65_110</v>
      </c>
      <c r="E7" s="135">
        <v>1995</v>
      </c>
      <c r="F7" s="135"/>
      <c r="G7" s="135"/>
      <c r="H7" s="23"/>
      <c r="I7" s="11">
        <v>65</v>
      </c>
      <c r="J7" s="11">
        <v>110</v>
      </c>
      <c r="K7" s="8"/>
      <c r="L7" s="8"/>
      <c r="M7" s="8"/>
      <c r="N7" s="8" t="s">
        <v>868</v>
      </c>
      <c r="O7" s="8"/>
      <c r="P7" s="8">
        <v>0.98</v>
      </c>
      <c r="Q7" s="8"/>
      <c r="R7" s="152" t="s">
        <v>860</v>
      </c>
      <c r="S7" s="8"/>
      <c r="T7" s="8"/>
      <c r="U7" s="8">
        <v>49</v>
      </c>
      <c r="V7" s="8"/>
      <c r="W7" s="8"/>
      <c r="X7" s="8"/>
      <c r="Y7" s="8"/>
      <c r="Z7" s="8"/>
      <c r="AA7" s="8"/>
      <c r="AB7" s="8">
        <v>5.03</v>
      </c>
      <c r="AC7" s="17"/>
      <c r="AD7" s="151">
        <v>9</v>
      </c>
      <c r="AE7" s="8">
        <v>0.5</v>
      </c>
      <c r="AF7" s="8"/>
      <c r="AG7" s="8"/>
      <c r="AH7" s="8"/>
      <c r="AI7" s="8"/>
      <c r="AJ7" s="8"/>
      <c r="AK7" s="8"/>
      <c r="AL7" s="8"/>
      <c r="AM7" s="8"/>
      <c r="AN7" s="151">
        <v>1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0.1</v>
      </c>
      <c r="BM7" s="8">
        <v>0.3</v>
      </c>
      <c r="BN7" s="8"/>
      <c r="BO7" s="8"/>
      <c r="BP7" s="8"/>
      <c r="BQ7" s="8">
        <v>7.5</v>
      </c>
      <c r="BR7" s="8">
        <v>6.8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872</v>
      </c>
      <c r="B8" s="10" t="s">
        <v>853</v>
      </c>
      <c r="C8" s="11" t="s">
        <v>846</v>
      </c>
      <c r="D8" s="11" t="str">
        <f t="shared" si="0"/>
        <v>NILG_4_110_150</v>
      </c>
      <c r="E8" s="135">
        <v>1995</v>
      </c>
      <c r="F8" s="135"/>
      <c r="G8" s="135"/>
      <c r="H8" s="23"/>
      <c r="I8" s="11">
        <v>110</v>
      </c>
      <c r="J8" s="11">
        <v>150</v>
      </c>
      <c r="K8" s="8"/>
      <c r="L8" s="8"/>
      <c r="M8" s="8"/>
      <c r="N8" s="8" t="s">
        <v>868</v>
      </c>
      <c r="O8" s="8"/>
      <c r="P8" s="8"/>
      <c r="Q8" s="8"/>
      <c r="R8" s="152"/>
      <c r="S8" s="8"/>
      <c r="T8" s="8"/>
      <c r="U8" s="8">
        <v>46</v>
      </c>
      <c r="V8" s="8"/>
      <c r="W8" s="8"/>
      <c r="X8" s="8"/>
      <c r="Y8" s="8"/>
      <c r="Z8" s="8"/>
      <c r="AA8" s="8"/>
      <c r="AB8" s="8">
        <v>5.04</v>
      </c>
      <c r="AC8" s="17"/>
      <c r="AD8" s="8">
        <v>4.3</v>
      </c>
      <c r="AE8" s="8">
        <v>0.9</v>
      </c>
      <c r="AF8" s="8"/>
      <c r="AG8" s="8"/>
      <c r="AH8" s="8"/>
      <c r="AI8" s="8"/>
      <c r="AJ8" s="8"/>
      <c r="AK8" s="8"/>
      <c r="AL8" s="8"/>
      <c r="AM8" s="8"/>
      <c r="AN8" s="8">
        <v>0.7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0.5</v>
      </c>
      <c r="BM8" s="8">
        <v>0.3</v>
      </c>
      <c r="BN8" s="8"/>
      <c r="BO8" s="8"/>
      <c r="BP8" s="8"/>
      <c r="BQ8" s="8">
        <v>11.3</v>
      </c>
      <c r="BR8" s="8">
        <v>3.6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872</v>
      </c>
      <c r="B9" s="10" t="s">
        <v>853</v>
      </c>
      <c r="C9" s="11" t="s">
        <v>847</v>
      </c>
      <c r="D9" s="11" t="str">
        <f t="shared" si="0"/>
        <v>NILG_16_0_20</v>
      </c>
      <c r="E9" s="135">
        <v>1995</v>
      </c>
      <c r="F9" s="135"/>
      <c r="G9" s="135"/>
      <c r="H9" s="23"/>
      <c r="I9" s="11">
        <v>0</v>
      </c>
      <c r="J9" s="11">
        <v>20</v>
      </c>
      <c r="K9" s="8"/>
      <c r="L9" s="8"/>
      <c r="M9" s="8"/>
      <c r="N9" s="8" t="s">
        <v>869</v>
      </c>
      <c r="O9" s="8"/>
      <c r="P9" s="8">
        <v>0.47</v>
      </c>
      <c r="Q9" s="8"/>
      <c r="R9" s="152" t="s">
        <v>860</v>
      </c>
      <c r="S9" s="8"/>
      <c r="T9" s="8"/>
      <c r="U9" s="8">
        <v>42</v>
      </c>
      <c r="V9" s="8"/>
      <c r="W9" s="8"/>
      <c r="X9" s="8"/>
      <c r="Y9" s="8"/>
      <c r="Z9" s="8"/>
      <c r="AA9" s="8"/>
      <c r="AB9" s="8">
        <v>4.54</v>
      </c>
      <c r="AC9" s="17"/>
      <c r="AD9" s="8">
        <v>41.3</v>
      </c>
      <c r="AE9" s="8">
        <v>1.4</v>
      </c>
      <c r="AF9" s="8"/>
      <c r="AG9" s="8"/>
      <c r="AH9" s="8"/>
      <c r="AI9" s="8"/>
      <c r="AJ9" s="8"/>
      <c r="AK9" s="8"/>
      <c r="AL9" s="8"/>
      <c r="AM9" s="8"/>
      <c r="AN9" s="8">
        <v>13.9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10.7</v>
      </c>
      <c r="BM9" s="8">
        <v>17.399999999999999</v>
      </c>
      <c r="BN9" s="8"/>
      <c r="BO9" s="8"/>
      <c r="BP9" s="8"/>
      <c r="BQ9" s="8">
        <v>16</v>
      </c>
      <c r="BR9" s="8">
        <v>21.5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872</v>
      </c>
      <c r="B10" s="10" t="s">
        <v>853</v>
      </c>
      <c r="C10" s="11" t="s">
        <v>847</v>
      </c>
      <c r="D10" s="11" t="str">
        <f t="shared" si="0"/>
        <v>NILG_16_20_45</v>
      </c>
      <c r="E10" s="135">
        <v>1995</v>
      </c>
      <c r="F10" s="135"/>
      <c r="G10" s="135"/>
      <c r="H10" s="23"/>
      <c r="I10" s="11">
        <v>20</v>
      </c>
      <c r="J10" s="11">
        <v>45</v>
      </c>
      <c r="K10" s="8"/>
      <c r="L10" s="8"/>
      <c r="M10" s="8"/>
      <c r="N10" s="8" t="s">
        <v>866</v>
      </c>
      <c r="O10" s="8"/>
      <c r="P10" s="8"/>
      <c r="Q10" s="8"/>
      <c r="R10" s="152"/>
      <c r="S10" s="8"/>
      <c r="T10" s="8"/>
      <c r="U10" s="8">
        <v>40</v>
      </c>
      <c r="V10" s="8"/>
      <c r="W10" s="8"/>
      <c r="X10" s="8"/>
      <c r="Y10" s="8"/>
      <c r="Z10" s="8"/>
      <c r="AA10" s="8"/>
      <c r="AB10" s="8">
        <v>4.8499999999999996</v>
      </c>
      <c r="AC10" s="17"/>
      <c r="AD10" s="8">
        <v>29.3</v>
      </c>
      <c r="AE10" s="8">
        <v>0.1</v>
      </c>
      <c r="AF10" s="8"/>
      <c r="AG10" s="8"/>
      <c r="AH10" s="8"/>
      <c r="AI10" s="8"/>
      <c r="AJ10" s="8"/>
      <c r="AK10" s="8"/>
      <c r="AL10" s="8"/>
      <c r="AM10" s="8"/>
      <c r="AN10" s="8">
        <v>8.1999999999999993</v>
      </c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16.899999999999999</v>
      </c>
      <c r="BM10" s="8">
        <v>23.1</v>
      </c>
      <c r="BN10" s="8"/>
      <c r="BO10" s="8"/>
      <c r="BP10" s="8"/>
      <c r="BQ10" s="8">
        <v>16.7</v>
      </c>
      <c r="BR10" s="8">
        <v>27.2</v>
      </c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872</v>
      </c>
      <c r="B11" s="10" t="s">
        <v>853</v>
      </c>
      <c r="C11" s="11" t="s">
        <v>847</v>
      </c>
      <c r="D11" s="11" t="str">
        <f t="shared" si="0"/>
        <v>NILG_16_45_60</v>
      </c>
      <c r="E11" s="135">
        <v>1995</v>
      </c>
      <c r="F11" s="135"/>
      <c r="G11" s="135"/>
      <c r="H11" s="23"/>
      <c r="I11" s="11">
        <v>45</v>
      </c>
      <c r="J11" s="11">
        <v>60</v>
      </c>
      <c r="K11" s="8"/>
      <c r="L11" s="8"/>
      <c r="M11" s="8"/>
      <c r="N11" s="8" t="s">
        <v>866</v>
      </c>
      <c r="O11" s="8"/>
      <c r="P11" s="8">
        <v>0.72</v>
      </c>
      <c r="Q11" s="8"/>
      <c r="R11" s="152" t="s">
        <v>860</v>
      </c>
      <c r="S11" s="8"/>
      <c r="T11" s="8"/>
      <c r="U11" s="8">
        <v>61</v>
      </c>
      <c r="V11" s="8"/>
      <c r="W11" s="8"/>
      <c r="X11" s="8"/>
      <c r="Y11" s="8"/>
      <c r="Z11" s="8"/>
      <c r="AA11" s="8"/>
      <c r="AB11" s="8">
        <v>5.37</v>
      </c>
      <c r="AC11" s="17"/>
      <c r="AD11" s="8">
        <v>26.1</v>
      </c>
      <c r="AE11" s="8">
        <v>0.3</v>
      </c>
      <c r="AF11" s="8"/>
      <c r="AG11" s="8"/>
      <c r="AH11" s="8"/>
      <c r="AI11" s="8"/>
      <c r="AJ11" s="8"/>
      <c r="AK11" s="8"/>
      <c r="AL11" s="8"/>
      <c r="AM11" s="8"/>
      <c r="AN11" s="8">
        <v>4</v>
      </c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17.2</v>
      </c>
      <c r="BM11" s="8">
        <v>21.8</v>
      </c>
      <c r="BN11" s="8"/>
      <c r="BO11" s="8"/>
      <c r="BP11" s="8"/>
      <c r="BQ11" s="8">
        <v>15.1</v>
      </c>
      <c r="BR11" s="8">
        <v>23.2</v>
      </c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872</v>
      </c>
      <c r="B12" s="10" t="s">
        <v>853</v>
      </c>
      <c r="C12" s="11" t="s">
        <v>847</v>
      </c>
      <c r="D12" s="11" t="str">
        <f t="shared" si="0"/>
        <v>NILG_16_60_70</v>
      </c>
      <c r="E12" s="135">
        <v>1995</v>
      </c>
      <c r="F12" s="135"/>
      <c r="G12" s="135"/>
      <c r="H12" s="23"/>
      <c r="I12" s="11">
        <v>60</v>
      </c>
      <c r="J12" s="11">
        <v>70</v>
      </c>
      <c r="K12" s="8"/>
      <c r="L12" s="8"/>
      <c r="M12" s="8"/>
      <c r="N12" s="8" t="s">
        <v>867</v>
      </c>
      <c r="O12" s="8"/>
      <c r="P12" s="8"/>
      <c r="Q12" s="8"/>
      <c r="R12" s="152"/>
      <c r="S12" s="8"/>
      <c r="T12" s="8"/>
      <c r="U12" s="8">
        <v>48</v>
      </c>
      <c r="V12" s="8"/>
      <c r="W12" s="8"/>
      <c r="X12" s="8"/>
      <c r="Y12" s="8"/>
      <c r="Z12" s="8"/>
      <c r="AA12" s="8"/>
      <c r="AB12" s="8">
        <v>5.56</v>
      </c>
      <c r="AC12" s="17"/>
      <c r="AD12" s="8">
        <v>21.2</v>
      </c>
      <c r="AE12" s="8">
        <v>0.5</v>
      </c>
      <c r="AF12" s="8"/>
      <c r="AG12" s="8"/>
      <c r="AH12" s="8"/>
      <c r="AI12" s="8"/>
      <c r="AJ12" s="8"/>
      <c r="AK12" s="8"/>
      <c r="AL12" s="8"/>
      <c r="AM12" s="8"/>
      <c r="AN12" s="8">
        <v>3.1</v>
      </c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16.5</v>
      </c>
      <c r="BM12" s="8">
        <v>16.600000000000001</v>
      </c>
      <c r="BN12" s="8"/>
      <c r="BO12" s="8"/>
      <c r="BP12" s="8"/>
      <c r="BQ12" s="8">
        <v>15.6</v>
      </c>
      <c r="BR12" s="8">
        <v>17.899999999999999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872</v>
      </c>
      <c r="B13" s="10" t="s">
        <v>853</v>
      </c>
      <c r="C13" s="11" t="s">
        <v>847</v>
      </c>
      <c r="D13" s="11" t="str">
        <f t="shared" si="0"/>
        <v>NILG_16_70_85</v>
      </c>
      <c r="E13" s="135">
        <v>1995</v>
      </c>
      <c r="F13" s="135"/>
      <c r="G13" s="135"/>
      <c r="H13" s="23"/>
      <c r="I13" s="11">
        <v>70</v>
      </c>
      <c r="J13" s="11">
        <v>85</v>
      </c>
      <c r="K13" s="8"/>
      <c r="L13" s="8"/>
      <c r="M13" s="8"/>
      <c r="N13" s="8" t="s">
        <v>867</v>
      </c>
      <c r="O13" s="8"/>
      <c r="P13" s="8"/>
      <c r="Q13" s="8"/>
      <c r="R13" s="152"/>
      <c r="S13" s="8"/>
      <c r="T13" s="8"/>
      <c r="U13" s="8">
        <v>53</v>
      </c>
      <c r="V13" s="8"/>
      <c r="W13" s="8"/>
      <c r="X13" s="8"/>
      <c r="Y13" s="8"/>
      <c r="Z13" s="8"/>
      <c r="AA13" s="8"/>
      <c r="AB13" s="8">
        <v>5.62</v>
      </c>
      <c r="AC13" s="17"/>
      <c r="AD13" s="8">
        <v>17.7</v>
      </c>
      <c r="AE13" s="8">
        <v>0.7</v>
      </c>
      <c r="AF13" s="8"/>
      <c r="AG13" s="8"/>
      <c r="AH13" s="8"/>
      <c r="AI13" s="8"/>
      <c r="AJ13" s="8"/>
      <c r="AK13" s="8"/>
      <c r="AL13" s="8"/>
      <c r="AM13" s="8"/>
      <c r="AN13" s="8">
        <v>2.7</v>
      </c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16.899999999999999</v>
      </c>
      <c r="BM13" s="8">
        <v>16.3</v>
      </c>
      <c r="BN13" s="8"/>
      <c r="BO13" s="8"/>
      <c r="BP13" s="8"/>
      <c r="BQ13" s="8">
        <v>16.100000000000001</v>
      </c>
      <c r="BR13" s="8">
        <v>15.1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872</v>
      </c>
      <c r="B14" s="10" t="s">
        <v>853</v>
      </c>
      <c r="C14" s="11" t="s">
        <v>847</v>
      </c>
      <c r="D14" s="11" t="str">
        <f t="shared" si="0"/>
        <v>NILG_16_85_100</v>
      </c>
      <c r="E14" s="135">
        <v>1995</v>
      </c>
      <c r="F14" s="135"/>
      <c r="G14" s="135"/>
      <c r="H14" s="23"/>
      <c r="I14" s="11">
        <v>85</v>
      </c>
      <c r="J14" s="11">
        <v>100</v>
      </c>
      <c r="K14" s="8"/>
      <c r="L14" s="8"/>
      <c r="M14" s="8"/>
      <c r="N14" s="8" t="s">
        <v>868</v>
      </c>
      <c r="O14" s="8"/>
      <c r="P14" s="8"/>
      <c r="Q14" s="8"/>
      <c r="R14" s="152"/>
      <c r="S14" s="8"/>
      <c r="T14" s="8"/>
      <c r="U14" s="8">
        <v>67</v>
      </c>
      <c r="V14" s="8"/>
      <c r="W14" s="8"/>
      <c r="X14" s="8"/>
      <c r="Y14" s="8"/>
      <c r="Z14" s="8"/>
      <c r="AA14" s="8"/>
      <c r="AB14" s="8">
        <v>5.75</v>
      </c>
      <c r="AC14" s="17"/>
      <c r="AD14" s="8">
        <v>4.2</v>
      </c>
      <c r="AE14" s="8">
        <v>0</v>
      </c>
      <c r="AF14" s="8"/>
      <c r="AG14" s="8"/>
      <c r="AH14" s="8"/>
      <c r="AI14" s="8"/>
      <c r="AJ14" s="8"/>
      <c r="AK14" s="8"/>
      <c r="AL14" s="8"/>
      <c r="AM14" s="8"/>
      <c r="AN14" s="8">
        <v>0.6</v>
      </c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0.2</v>
      </c>
      <c r="BM14" s="8">
        <v>0.3</v>
      </c>
      <c r="BN14" s="8"/>
      <c r="BO14" s="8"/>
      <c r="BP14" s="8"/>
      <c r="BQ14" s="8">
        <v>8.5</v>
      </c>
      <c r="BR14" s="8">
        <v>3.6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872</v>
      </c>
      <c r="B15" s="10" t="s">
        <v>853</v>
      </c>
      <c r="C15" s="11" t="s">
        <v>847</v>
      </c>
      <c r="D15" s="11" t="str">
        <f t="shared" si="0"/>
        <v>NILG_16_100_160</v>
      </c>
      <c r="E15" s="135">
        <v>1995</v>
      </c>
      <c r="F15" s="135"/>
      <c r="G15" s="135"/>
      <c r="H15" s="23"/>
      <c r="I15" s="11">
        <v>100</v>
      </c>
      <c r="J15" s="11">
        <v>160</v>
      </c>
      <c r="K15" s="8"/>
      <c r="L15" s="8"/>
      <c r="M15" s="8"/>
      <c r="N15" s="8" t="s">
        <v>870</v>
      </c>
      <c r="O15" s="8"/>
      <c r="P15" s="8">
        <v>1.0900000000000001</v>
      </c>
      <c r="Q15" s="8"/>
      <c r="R15" s="152" t="s">
        <v>860</v>
      </c>
      <c r="S15" s="8"/>
      <c r="T15" s="8"/>
      <c r="U15" s="8">
        <v>76</v>
      </c>
      <c r="V15" s="8"/>
      <c r="W15" s="8"/>
      <c r="X15" s="8"/>
      <c r="Y15" s="8"/>
      <c r="Z15" s="8"/>
      <c r="AA15" s="8"/>
      <c r="AB15" s="8">
        <v>5.89</v>
      </c>
      <c r="AC15" s="17"/>
      <c r="AD15" s="8">
        <v>2.6</v>
      </c>
      <c r="AE15" s="8">
        <v>0</v>
      </c>
      <c r="AF15" s="8"/>
      <c r="AG15" s="8"/>
      <c r="AH15" s="8"/>
      <c r="AI15" s="8"/>
      <c r="AJ15" s="8"/>
      <c r="AK15" s="8"/>
      <c r="AL15" s="8"/>
      <c r="AM15" s="8"/>
      <c r="AN15" s="8">
        <v>0.3</v>
      </c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0.1</v>
      </c>
      <c r="BM15" s="8">
        <v>0.3</v>
      </c>
      <c r="BN15" s="8"/>
      <c r="BO15" s="8"/>
      <c r="BP15" s="8"/>
      <c r="BQ15" s="8">
        <v>12.8</v>
      </c>
      <c r="BR15" s="8">
        <v>2.9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872</v>
      </c>
      <c r="B16" s="10" t="s">
        <v>853</v>
      </c>
      <c r="C16" s="11" t="s">
        <v>848</v>
      </c>
      <c r="D16" s="11" t="str">
        <f t="shared" si="0"/>
        <v>NILG_18_0_15</v>
      </c>
      <c r="E16" s="135">
        <v>1995</v>
      </c>
      <c r="F16" s="135"/>
      <c r="G16" s="135"/>
      <c r="H16" s="23"/>
      <c r="I16" s="11">
        <v>0</v>
      </c>
      <c r="J16" s="11">
        <v>15</v>
      </c>
      <c r="K16" s="8"/>
      <c r="L16" s="8"/>
      <c r="M16" s="8"/>
      <c r="N16" s="8"/>
      <c r="O16" s="8"/>
      <c r="P16" s="8">
        <v>0.78</v>
      </c>
      <c r="Q16" s="8"/>
      <c r="R16" s="152" t="s">
        <v>860</v>
      </c>
      <c r="S16" s="8"/>
      <c r="T16" s="8"/>
      <c r="U16" s="8">
        <v>58</v>
      </c>
      <c r="V16" s="8"/>
      <c r="W16" s="8"/>
      <c r="X16" s="8"/>
      <c r="Y16" s="8"/>
      <c r="Z16" s="8"/>
      <c r="AA16" s="8"/>
      <c r="AB16" s="8">
        <v>4.95</v>
      </c>
      <c r="AC16" s="17"/>
      <c r="AD16" s="8">
        <v>35.299999999999997</v>
      </c>
      <c r="AE16" s="8">
        <v>3.4</v>
      </c>
      <c r="AF16" s="8"/>
      <c r="AG16" s="8"/>
      <c r="AH16" s="8"/>
      <c r="AI16" s="8"/>
      <c r="AJ16" s="8"/>
      <c r="AK16" s="8"/>
      <c r="AL16" s="8"/>
      <c r="AM16" s="8"/>
      <c r="AN16" s="8">
        <v>11.7</v>
      </c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14.3</v>
      </c>
      <c r="BM16" s="8">
        <v>17.5</v>
      </c>
      <c r="BN16" s="8"/>
      <c r="BO16" s="8"/>
      <c r="BP16" s="8"/>
      <c r="BQ16" s="8">
        <v>16.100000000000001</v>
      </c>
      <c r="BR16" s="8">
        <v>22.1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872</v>
      </c>
      <c r="B17" s="10" t="s">
        <v>853</v>
      </c>
      <c r="C17" s="11" t="s">
        <v>848</v>
      </c>
      <c r="D17" s="11" t="str">
        <f t="shared" si="0"/>
        <v>NILG_18_15_35</v>
      </c>
      <c r="E17" s="135">
        <v>1995</v>
      </c>
      <c r="F17" s="135"/>
      <c r="G17" s="135"/>
      <c r="H17" s="23"/>
      <c r="I17" s="11">
        <v>15</v>
      </c>
      <c r="J17" s="11">
        <v>35</v>
      </c>
      <c r="K17" s="8"/>
      <c r="L17" s="8"/>
      <c r="M17" s="8"/>
      <c r="N17" s="8"/>
      <c r="O17" s="8"/>
      <c r="P17" s="8">
        <v>0.74</v>
      </c>
      <c r="Q17" s="8"/>
      <c r="R17" s="152" t="s">
        <v>860</v>
      </c>
      <c r="S17" s="8"/>
      <c r="T17" s="8"/>
      <c r="U17" s="8">
        <v>59</v>
      </c>
      <c r="V17" s="8"/>
      <c r="W17" s="8"/>
      <c r="X17" s="8"/>
      <c r="Y17" s="8"/>
      <c r="Z17" s="8"/>
      <c r="AA17" s="8"/>
      <c r="AB17" s="8">
        <v>4.7300000000000004</v>
      </c>
      <c r="AC17" s="17"/>
      <c r="AD17" s="8">
        <v>31.8</v>
      </c>
      <c r="AE17" s="8">
        <v>0.5</v>
      </c>
      <c r="AF17" s="8"/>
      <c r="AG17" s="8"/>
      <c r="AH17" s="8"/>
      <c r="AI17" s="8"/>
      <c r="AJ17" s="8"/>
      <c r="AK17" s="8"/>
      <c r="AL17" s="8"/>
      <c r="AM17" s="8"/>
      <c r="AN17" s="8">
        <v>11.4</v>
      </c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16.8</v>
      </c>
      <c r="BM17" s="8">
        <v>20</v>
      </c>
      <c r="BN17" s="8"/>
      <c r="BO17" s="8"/>
      <c r="BP17" s="8"/>
      <c r="BQ17" s="8">
        <v>16.2</v>
      </c>
      <c r="BR17" s="8">
        <v>23.9</v>
      </c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872</v>
      </c>
      <c r="B18" s="10" t="s">
        <v>853</v>
      </c>
      <c r="C18" s="11" t="s">
        <v>848</v>
      </c>
      <c r="D18" s="11" t="str">
        <f t="shared" si="0"/>
        <v>NILG_18_35_60</v>
      </c>
      <c r="E18" s="135">
        <v>1995</v>
      </c>
      <c r="F18" s="135"/>
      <c r="G18" s="135"/>
      <c r="H18" s="23"/>
      <c r="I18" s="11">
        <v>35</v>
      </c>
      <c r="J18" s="11">
        <v>60</v>
      </c>
      <c r="K18" s="8"/>
      <c r="L18" s="8"/>
      <c r="M18" s="8"/>
      <c r="N18" s="8"/>
      <c r="O18" s="8"/>
      <c r="P18" s="8">
        <v>0.78</v>
      </c>
      <c r="Q18" s="8"/>
      <c r="R18" s="152" t="s">
        <v>860</v>
      </c>
      <c r="S18" s="8"/>
      <c r="T18" s="8"/>
      <c r="U18" s="8">
        <v>60</v>
      </c>
      <c r="V18" s="8"/>
      <c r="W18" s="8"/>
      <c r="X18" s="8"/>
      <c r="Y18" s="8"/>
      <c r="Z18" s="8"/>
      <c r="AA18" s="8"/>
      <c r="AB18" s="8">
        <v>4.9000000000000004</v>
      </c>
      <c r="AC18" s="17"/>
      <c r="AD18" s="8">
        <v>26.2</v>
      </c>
      <c r="AE18" s="8">
        <v>0.4</v>
      </c>
      <c r="AF18" s="8"/>
      <c r="AG18" s="8"/>
      <c r="AH18" s="8"/>
      <c r="AI18" s="8"/>
      <c r="AJ18" s="8"/>
      <c r="AK18" s="8"/>
      <c r="AL18" s="8"/>
      <c r="AM18" s="8"/>
      <c r="AN18" s="8">
        <v>5.3</v>
      </c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19.600000000000001</v>
      </c>
      <c r="BM18" s="8">
        <v>20</v>
      </c>
      <c r="BN18" s="8"/>
      <c r="BO18" s="8"/>
      <c r="BP18" s="8"/>
      <c r="BQ18" s="8">
        <v>16.2</v>
      </c>
      <c r="BR18" s="8">
        <v>22.7</v>
      </c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872</v>
      </c>
      <c r="B19" s="10" t="s">
        <v>853</v>
      </c>
      <c r="C19" s="11" t="s">
        <v>848</v>
      </c>
      <c r="D19" s="11" t="str">
        <f t="shared" si="0"/>
        <v>NILG_18_60_80</v>
      </c>
      <c r="E19" s="135">
        <v>1995</v>
      </c>
      <c r="F19" s="135"/>
      <c r="G19" s="135"/>
      <c r="H19" s="23"/>
      <c r="I19" s="11">
        <v>60</v>
      </c>
      <c r="J19" s="11">
        <v>80</v>
      </c>
      <c r="K19" s="8"/>
      <c r="L19" s="8"/>
      <c r="M19" s="8"/>
      <c r="N19" s="8"/>
      <c r="O19" s="8"/>
      <c r="P19" s="8"/>
      <c r="Q19" s="8"/>
      <c r="R19" s="152"/>
      <c r="S19" s="8"/>
      <c r="T19" s="8"/>
      <c r="U19" s="8">
        <v>59</v>
      </c>
      <c r="V19" s="8"/>
      <c r="W19" s="8"/>
      <c r="X19" s="8"/>
      <c r="Y19" s="8"/>
      <c r="Z19" s="8"/>
      <c r="AA19" s="8"/>
      <c r="AB19" s="8">
        <v>4.91</v>
      </c>
      <c r="AC19" s="17"/>
      <c r="AD19" s="8">
        <v>18.8</v>
      </c>
      <c r="AE19" s="8">
        <v>1.4</v>
      </c>
      <c r="AF19" s="8"/>
      <c r="AG19" s="8"/>
      <c r="AH19" s="8"/>
      <c r="AI19" s="8"/>
      <c r="AJ19" s="8"/>
      <c r="AK19" s="8"/>
      <c r="AL19" s="8"/>
      <c r="AM19" s="8"/>
      <c r="AN19" s="8">
        <v>2.2000000000000002</v>
      </c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15.6</v>
      </c>
      <c r="BM19" s="8">
        <v>8.8000000000000007</v>
      </c>
      <c r="BN19" s="8"/>
      <c r="BO19" s="8"/>
      <c r="BP19" s="8"/>
      <c r="BQ19" s="8">
        <v>16.600000000000001</v>
      </c>
      <c r="BR19" s="8">
        <v>13</v>
      </c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872</v>
      </c>
      <c r="B20" s="10" t="s">
        <v>853</v>
      </c>
      <c r="C20" s="11" t="s">
        <v>848</v>
      </c>
      <c r="D20" s="11" t="str">
        <f t="shared" si="0"/>
        <v>NILG_18_80_85</v>
      </c>
      <c r="E20" s="135">
        <v>1995</v>
      </c>
      <c r="F20" s="135"/>
      <c r="G20" s="135"/>
      <c r="H20" s="23"/>
      <c r="I20" s="11">
        <v>80</v>
      </c>
      <c r="J20" s="11">
        <v>85</v>
      </c>
      <c r="K20" s="8"/>
      <c r="L20" s="8"/>
      <c r="M20" s="8"/>
      <c r="N20" s="8"/>
      <c r="O20" s="8"/>
      <c r="P20" s="8"/>
      <c r="Q20" s="8"/>
      <c r="R20" s="152"/>
      <c r="S20" s="8"/>
      <c r="T20" s="8"/>
      <c r="U20" s="8">
        <v>60</v>
      </c>
      <c r="V20" s="8"/>
      <c r="W20" s="8"/>
      <c r="X20" s="8"/>
      <c r="Y20" s="8"/>
      <c r="Z20" s="8"/>
      <c r="AA20" s="8"/>
      <c r="AB20" s="8">
        <v>4.9800000000000004</v>
      </c>
      <c r="AC20" s="17"/>
      <c r="AD20" s="8">
        <v>10.4</v>
      </c>
      <c r="AE20" s="8">
        <v>0.5</v>
      </c>
      <c r="AF20" s="8"/>
      <c r="AG20" s="8"/>
      <c r="AH20" s="8"/>
      <c r="AI20" s="8"/>
      <c r="AJ20" s="8"/>
      <c r="AK20" s="8"/>
      <c r="AL20" s="8"/>
      <c r="AM20" s="8"/>
      <c r="AN20" s="8">
        <v>1</v>
      </c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5.3</v>
      </c>
      <c r="BM20" s="8">
        <v>4.3</v>
      </c>
      <c r="BN20" s="8"/>
      <c r="BO20" s="8"/>
      <c r="BP20" s="8"/>
      <c r="BQ20" s="8">
        <v>12</v>
      </c>
      <c r="BR20" s="8">
        <v>8.4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872</v>
      </c>
      <c r="B21" s="10" t="s">
        <v>853</v>
      </c>
      <c r="C21" s="11" t="s">
        <v>848</v>
      </c>
      <c r="D21" s="11" t="str">
        <f t="shared" si="0"/>
        <v>NILG_18_85_95</v>
      </c>
      <c r="E21" s="135">
        <v>1995</v>
      </c>
      <c r="F21" s="135"/>
      <c r="G21" s="135"/>
      <c r="H21" s="23"/>
      <c r="I21" s="11">
        <v>85</v>
      </c>
      <c r="J21" s="11">
        <v>95</v>
      </c>
      <c r="K21" s="8"/>
      <c r="L21" s="8"/>
      <c r="M21" s="8"/>
      <c r="N21" s="8"/>
      <c r="O21" s="8"/>
      <c r="P21" s="8"/>
      <c r="Q21" s="8"/>
      <c r="R21" s="152"/>
      <c r="S21" s="8"/>
      <c r="T21" s="8"/>
      <c r="U21" s="8">
        <v>53</v>
      </c>
      <c r="V21" s="8"/>
      <c r="W21" s="8"/>
      <c r="X21" s="8"/>
      <c r="Y21" s="8"/>
      <c r="Z21" s="8"/>
      <c r="AA21" s="8"/>
      <c r="AB21" s="8">
        <v>5.12</v>
      </c>
      <c r="AC21" s="17"/>
      <c r="AD21" s="8">
        <v>5.7</v>
      </c>
      <c r="AE21" s="8">
        <v>0.2</v>
      </c>
      <c r="AF21" s="8"/>
      <c r="AG21" s="8"/>
      <c r="AH21" s="8"/>
      <c r="AI21" s="8"/>
      <c r="AJ21" s="8"/>
      <c r="AK21" s="8"/>
      <c r="AL21" s="8"/>
      <c r="AM21" s="8"/>
      <c r="AN21" s="8">
        <v>0.5</v>
      </c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13.6</v>
      </c>
      <c r="BR21" s="8">
        <v>5.0999999999999996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872</v>
      </c>
      <c r="B22" s="10" t="s">
        <v>853</v>
      </c>
      <c r="C22" s="11" t="s">
        <v>848</v>
      </c>
      <c r="D22" s="11" t="str">
        <f t="shared" si="0"/>
        <v>NILG_18_120_140</v>
      </c>
      <c r="E22" s="135">
        <v>1995</v>
      </c>
      <c r="F22" s="136"/>
      <c r="G22" s="136"/>
      <c r="H22" s="23"/>
      <c r="I22" s="12">
        <v>120</v>
      </c>
      <c r="J22" s="12">
        <v>140</v>
      </c>
      <c r="K22" s="14"/>
      <c r="L22" s="14"/>
      <c r="M22" s="14"/>
      <c r="N22" s="14"/>
      <c r="O22" s="14"/>
      <c r="P22" s="14">
        <v>1.18</v>
      </c>
      <c r="Q22" s="14"/>
      <c r="R22" s="152" t="s">
        <v>860</v>
      </c>
      <c r="S22" s="14"/>
      <c r="T22" s="14"/>
      <c r="U22" s="14">
        <v>51</v>
      </c>
      <c r="V22" s="14"/>
      <c r="W22" s="14"/>
      <c r="X22" s="8"/>
      <c r="Y22" s="14"/>
      <c r="Z22" s="14"/>
      <c r="AA22" s="14"/>
      <c r="AB22" s="14">
        <v>5.33</v>
      </c>
      <c r="AC22" s="18"/>
      <c r="AD22" s="14">
        <v>1.7</v>
      </c>
      <c r="AE22" s="14">
        <v>0.2</v>
      </c>
      <c r="AF22" s="14"/>
      <c r="AG22" s="14"/>
      <c r="AH22" s="14"/>
      <c r="AI22" s="14"/>
      <c r="AJ22" s="14"/>
      <c r="AK22" s="14"/>
      <c r="AL22" s="14"/>
      <c r="AM22" s="14"/>
      <c r="AN22" s="14">
        <v>0.4</v>
      </c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>
        <v>12.6</v>
      </c>
      <c r="BR22" s="14">
        <v>2.7</v>
      </c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872</v>
      </c>
      <c r="B23" s="10" t="s">
        <v>853</v>
      </c>
      <c r="C23" s="12" t="s">
        <v>849</v>
      </c>
      <c r="D23" s="11" t="str">
        <f t="shared" si="0"/>
        <v>UB_3_0_20</v>
      </c>
      <c r="E23" s="135">
        <v>1995</v>
      </c>
      <c r="F23" s="136"/>
      <c r="G23" s="136"/>
      <c r="H23" s="23"/>
      <c r="I23" s="12">
        <v>0</v>
      </c>
      <c r="J23" s="12">
        <v>20</v>
      </c>
      <c r="K23" s="14"/>
      <c r="L23" s="14"/>
      <c r="M23" s="14"/>
      <c r="N23" s="14"/>
      <c r="O23" s="14"/>
      <c r="P23" s="14">
        <v>0.6</v>
      </c>
      <c r="Q23" s="14"/>
      <c r="R23" s="152" t="s">
        <v>860</v>
      </c>
      <c r="S23" s="14"/>
      <c r="T23" s="14"/>
      <c r="U23" s="14">
        <v>59</v>
      </c>
      <c r="V23" s="14"/>
      <c r="W23" s="14"/>
      <c r="X23" s="8"/>
      <c r="Y23" s="14"/>
      <c r="Z23" s="14"/>
      <c r="AA23" s="14"/>
      <c r="AB23" s="14">
        <v>4.74</v>
      </c>
      <c r="AC23" s="18"/>
      <c r="AD23" s="14">
        <v>33.200000000000003</v>
      </c>
      <c r="AE23" s="14">
        <v>7.7</v>
      </c>
      <c r="AF23" s="14"/>
      <c r="AG23" s="14"/>
      <c r="AH23" s="14"/>
      <c r="AI23" s="14"/>
      <c r="AJ23" s="14"/>
      <c r="AK23" s="14"/>
      <c r="AL23" s="14"/>
      <c r="AM23" s="14"/>
      <c r="AN23" s="14">
        <v>15.6</v>
      </c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>
        <v>9</v>
      </c>
      <c r="BM23" s="14">
        <v>12.6</v>
      </c>
      <c r="BN23" s="14"/>
      <c r="BO23" s="14"/>
      <c r="BP23" s="14"/>
      <c r="BQ23" s="14">
        <v>13.5</v>
      </c>
      <c r="BR23" s="14">
        <v>17.8</v>
      </c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872</v>
      </c>
      <c r="B24" s="10" t="s">
        <v>853</v>
      </c>
      <c r="C24" s="12" t="s">
        <v>849</v>
      </c>
      <c r="D24" s="11" t="str">
        <f t="shared" si="0"/>
        <v>UB_3_20_40</v>
      </c>
      <c r="E24" s="135">
        <v>1995</v>
      </c>
      <c r="F24" s="136"/>
      <c r="G24" s="136"/>
      <c r="H24" s="23"/>
      <c r="I24" s="12">
        <v>20</v>
      </c>
      <c r="J24" s="12">
        <v>40</v>
      </c>
      <c r="K24" s="14"/>
      <c r="L24" s="14"/>
      <c r="M24" s="14"/>
      <c r="N24" s="14"/>
      <c r="O24" s="14"/>
      <c r="P24" s="14"/>
      <c r="Q24" s="14"/>
      <c r="R24" s="152"/>
      <c r="S24" s="14"/>
      <c r="T24" s="14"/>
      <c r="U24" s="14">
        <v>53</v>
      </c>
      <c r="V24" s="14"/>
      <c r="W24" s="14"/>
      <c r="X24" s="8"/>
      <c r="Y24" s="14"/>
      <c r="Z24" s="14"/>
      <c r="AA24" s="14"/>
      <c r="AB24" s="14">
        <v>4.5199999999999996</v>
      </c>
      <c r="AC24" s="18"/>
      <c r="AD24" s="14">
        <v>21</v>
      </c>
      <c r="AE24" s="14">
        <v>0.9</v>
      </c>
      <c r="AF24" s="14"/>
      <c r="AG24" s="14"/>
      <c r="AH24" s="14"/>
      <c r="AI24" s="14"/>
      <c r="AJ24" s="14"/>
      <c r="AK24" s="14"/>
      <c r="AL24" s="14"/>
      <c r="AM24" s="14"/>
      <c r="AN24" s="14">
        <v>8.3000000000000007</v>
      </c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13.4</v>
      </c>
      <c r="BM24" s="14">
        <v>16.600000000000001</v>
      </c>
      <c r="BN24" s="14"/>
      <c r="BO24" s="14"/>
      <c r="BP24" s="14"/>
      <c r="BQ24" s="14">
        <v>18.899999999999999</v>
      </c>
      <c r="BR24" s="14">
        <v>24.1</v>
      </c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872</v>
      </c>
      <c r="B25" s="10" t="s">
        <v>853</v>
      </c>
      <c r="C25" s="12" t="s">
        <v>849</v>
      </c>
      <c r="D25" s="11" t="str">
        <f t="shared" si="0"/>
        <v>UB_3_40_60</v>
      </c>
      <c r="E25" s="135">
        <v>1995</v>
      </c>
      <c r="F25" s="136"/>
      <c r="G25" s="136"/>
      <c r="H25" s="23"/>
      <c r="I25" s="12">
        <v>40</v>
      </c>
      <c r="J25" s="12">
        <v>60</v>
      </c>
      <c r="K25" s="14"/>
      <c r="L25" s="14"/>
      <c r="M25" s="14"/>
      <c r="N25" s="14"/>
      <c r="O25" s="14"/>
      <c r="P25" s="14">
        <v>0.72</v>
      </c>
      <c r="Q25" s="14"/>
      <c r="R25" s="152" t="s">
        <v>860</v>
      </c>
      <c r="S25" s="14"/>
      <c r="T25" s="14"/>
      <c r="U25" s="14">
        <v>44</v>
      </c>
      <c r="V25" s="14"/>
      <c r="W25" s="14"/>
      <c r="X25" s="8"/>
      <c r="Y25" s="14"/>
      <c r="Z25" s="14"/>
      <c r="AA25" s="14"/>
      <c r="AB25" s="14">
        <v>4.67</v>
      </c>
      <c r="AC25" s="18"/>
      <c r="AD25" s="14">
        <v>13.4</v>
      </c>
      <c r="AE25" s="14">
        <v>0.9</v>
      </c>
      <c r="AF25" s="14"/>
      <c r="AG25" s="14"/>
      <c r="AH25" s="14"/>
      <c r="AI25" s="14"/>
      <c r="AJ25" s="14"/>
      <c r="AK25" s="14"/>
      <c r="AL25" s="14"/>
      <c r="AM25" s="14"/>
      <c r="AN25" s="14">
        <v>2.1</v>
      </c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11</v>
      </c>
      <c r="BM25" s="14">
        <v>7.4</v>
      </c>
      <c r="BN25" s="14"/>
      <c r="BO25" s="14"/>
      <c r="BP25" s="14"/>
      <c r="BQ25" s="14">
        <v>15.7</v>
      </c>
      <c r="BR25" s="14">
        <v>14.5</v>
      </c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872</v>
      </c>
      <c r="B26" s="10" t="s">
        <v>853</v>
      </c>
      <c r="C26" s="12" t="s">
        <v>849</v>
      </c>
      <c r="D26" s="11" t="str">
        <f t="shared" si="0"/>
        <v>UB_3_60_70</v>
      </c>
      <c r="E26" s="135">
        <v>1995</v>
      </c>
      <c r="F26" s="136"/>
      <c r="G26" s="136"/>
      <c r="H26" s="23"/>
      <c r="I26" s="12">
        <v>60</v>
      </c>
      <c r="J26" s="12">
        <v>70</v>
      </c>
      <c r="K26" s="14"/>
      <c r="L26" s="14"/>
      <c r="M26" s="14"/>
      <c r="N26" s="14"/>
      <c r="O26" s="14"/>
      <c r="P26" s="14"/>
      <c r="Q26" s="14"/>
      <c r="R26" s="152"/>
      <c r="S26" s="14"/>
      <c r="T26" s="14"/>
      <c r="U26" s="14">
        <v>69</v>
      </c>
      <c r="V26" s="14"/>
      <c r="W26" s="14"/>
      <c r="X26" s="8"/>
      <c r="Y26" s="14"/>
      <c r="Z26" s="14"/>
      <c r="AA26" s="14"/>
      <c r="AB26" s="14">
        <v>4.88</v>
      </c>
      <c r="AC26" s="18"/>
      <c r="AD26" s="14">
        <v>5.6</v>
      </c>
      <c r="AE26" s="14">
        <v>1.6</v>
      </c>
      <c r="AF26" s="14"/>
      <c r="AG26" s="14"/>
      <c r="AH26" s="14"/>
      <c r="AI26" s="14"/>
      <c r="AJ26" s="14"/>
      <c r="AK26" s="14"/>
      <c r="AL26" s="14"/>
      <c r="AM26" s="14"/>
      <c r="AN26" s="14">
        <v>1</v>
      </c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>
        <v>11</v>
      </c>
      <c r="BR26" s="14">
        <v>8</v>
      </c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872</v>
      </c>
      <c r="B27" s="10" t="s">
        <v>853</v>
      </c>
      <c r="C27" s="12" t="s">
        <v>849</v>
      </c>
      <c r="D27" s="11" t="str">
        <f t="shared" si="0"/>
        <v>UB_3_70_100</v>
      </c>
      <c r="E27" s="135">
        <v>1995</v>
      </c>
      <c r="F27" s="136"/>
      <c r="G27" s="136"/>
      <c r="H27" s="23"/>
      <c r="I27" s="12">
        <v>70</v>
      </c>
      <c r="J27" s="12">
        <v>100</v>
      </c>
      <c r="K27" s="14"/>
      <c r="L27" s="14"/>
      <c r="M27" s="14"/>
      <c r="N27" s="14"/>
      <c r="O27" s="14"/>
      <c r="P27" s="14">
        <v>1.05</v>
      </c>
      <c r="Q27" s="14"/>
      <c r="R27" s="152" t="s">
        <v>860</v>
      </c>
      <c r="S27" s="14"/>
      <c r="T27" s="14"/>
      <c r="U27" s="14">
        <v>64</v>
      </c>
      <c r="V27" s="14"/>
      <c r="W27" s="14"/>
      <c r="X27" s="8"/>
      <c r="Y27" s="14"/>
      <c r="Z27" s="14"/>
      <c r="AA27" s="14"/>
      <c r="AB27" s="14">
        <v>4.76</v>
      </c>
      <c r="AC27" s="18"/>
      <c r="AD27" s="14">
        <v>2.4</v>
      </c>
      <c r="AE27" s="14">
        <v>1.1000000000000001</v>
      </c>
      <c r="AF27" s="14"/>
      <c r="AG27" s="14"/>
      <c r="AH27" s="14"/>
      <c r="AI27" s="14"/>
      <c r="AJ27" s="14"/>
      <c r="AK27" s="14"/>
      <c r="AL27" s="14"/>
      <c r="AM27" s="14"/>
      <c r="AN27" s="14">
        <v>0.6</v>
      </c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>
        <v>10.1</v>
      </c>
      <c r="BR27" s="14">
        <v>3.9</v>
      </c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872</v>
      </c>
      <c r="B28" s="10" t="s">
        <v>853</v>
      </c>
      <c r="C28" s="12" t="s">
        <v>850</v>
      </c>
      <c r="D28" s="11" t="str">
        <f t="shared" si="0"/>
        <v>NP_3_0_20</v>
      </c>
      <c r="E28" s="135">
        <v>1995</v>
      </c>
      <c r="F28" s="136"/>
      <c r="G28" s="136"/>
      <c r="H28" s="23"/>
      <c r="I28" s="12">
        <v>0</v>
      </c>
      <c r="J28" s="12">
        <v>20</v>
      </c>
      <c r="K28" s="14"/>
      <c r="L28" s="14"/>
      <c r="M28" s="14"/>
      <c r="N28" s="14"/>
      <c r="O28" s="14"/>
      <c r="P28" s="14">
        <v>0.44</v>
      </c>
      <c r="Q28" s="14"/>
      <c r="R28" s="152" t="s">
        <v>860</v>
      </c>
      <c r="S28" s="14"/>
      <c r="T28" s="14"/>
      <c r="U28" s="14">
        <v>56</v>
      </c>
      <c r="V28" s="14"/>
      <c r="W28" s="14"/>
      <c r="X28" s="8"/>
      <c r="Y28" s="14"/>
      <c r="Z28" s="14"/>
      <c r="AA28" s="14"/>
      <c r="AB28" s="14">
        <v>4.55</v>
      </c>
      <c r="AC28" s="18"/>
      <c r="AD28" s="14">
        <v>36.1</v>
      </c>
      <c r="AE28" s="14">
        <v>1.5</v>
      </c>
      <c r="AF28" s="14"/>
      <c r="AG28" s="14"/>
      <c r="AH28" s="14"/>
      <c r="AI28" s="14"/>
      <c r="AJ28" s="14"/>
      <c r="AK28" s="14"/>
      <c r="AL28" s="14"/>
      <c r="AM28" s="14"/>
      <c r="AN28" s="14">
        <v>12.6</v>
      </c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>
        <v>13.8</v>
      </c>
      <c r="BM28" s="14">
        <v>15.1</v>
      </c>
      <c r="BN28" s="14"/>
      <c r="BO28" s="14"/>
      <c r="BP28" s="14"/>
      <c r="BQ28" s="14">
        <v>18.600000000000001</v>
      </c>
      <c r="BR28" s="14">
        <v>21.2</v>
      </c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872</v>
      </c>
      <c r="B29" s="10" t="s">
        <v>853</v>
      </c>
      <c r="C29" s="12" t="s">
        <v>850</v>
      </c>
      <c r="D29" s="11" t="str">
        <f t="shared" si="0"/>
        <v>NP_3_20_50</v>
      </c>
      <c r="E29" s="135">
        <v>1995</v>
      </c>
      <c r="F29" s="136"/>
      <c r="G29" s="136"/>
      <c r="H29" s="23"/>
      <c r="I29" s="12">
        <v>20</v>
      </c>
      <c r="J29" s="12">
        <v>50</v>
      </c>
      <c r="K29" s="14"/>
      <c r="L29" s="14"/>
      <c r="M29" s="14"/>
      <c r="N29" s="14"/>
      <c r="O29" s="14"/>
      <c r="P29" s="14">
        <v>0.64</v>
      </c>
      <c r="Q29" s="14"/>
      <c r="R29" s="152" t="s">
        <v>860</v>
      </c>
      <c r="S29" s="14"/>
      <c r="T29" s="14"/>
      <c r="U29" s="14">
        <v>58</v>
      </c>
      <c r="V29" s="14"/>
      <c r="W29" s="14"/>
      <c r="X29" s="8"/>
      <c r="Y29" s="14"/>
      <c r="Z29" s="14"/>
      <c r="AA29" s="14"/>
      <c r="AB29" s="14">
        <v>4.51</v>
      </c>
      <c r="AC29" s="18"/>
      <c r="AD29" s="14">
        <v>29.8</v>
      </c>
      <c r="AE29" s="14">
        <v>0.5</v>
      </c>
      <c r="AF29" s="14"/>
      <c r="AG29" s="14"/>
      <c r="AH29" s="14"/>
      <c r="AI29" s="14"/>
      <c r="AJ29" s="14"/>
      <c r="AK29" s="14"/>
      <c r="AL29" s="14"/>
      <c r="AM29" s="14"/>
      <c r="AN29" s="14">
        <v>10.199999999999999</v>
      </c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>
        <v>19.3</v>
      </c>
      <c r="BM29" s="14">
        <v>18.8</v>
      </c>
      <c r="BN29" s="14"/>
      <c r="BO29" s="14"/>
      <c r="BP29" s="14"/>
      <c r="BQ29" s="14">
        <v>21.4</v>
      </c>
      <c r="BR29" s="14">
        <v>23.4</v>
      </c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872</v>
      </c>
      <c r="B30" s="10" t="s">
        <v>853</v>
      </c>
      <c r="C30" s="12" t="s">
        <v>850</v>
      </c>
      <c r="D30" s="11" t="str">
        <f t="shared" si="0"/>
        <v>NP_3_50_80</v>
      </c>
      <c r="E30" s="135">
        <v>1995</v>
      </c>
      <c r="F30" s="136"/>
      <c r="G30" s="136"/>
      <c r="H30" s="23"/>
      <c r="I30" s="12">
        <v>50</v>
      </c>
      <c r="J30" s="12">
        <v>80</v>
      </c>
      <c r="K30" s="14"/>
      <c r="L30" s="14"/>
      <c r="M30" s="14"/>
      <c r="N30" s="14"/>
      <c r="O30" s="14"/>
      <c r="P30" s="14">
        <v>0.66</v>
      </c>
      <c r="Q30" s="14"/>
      <c r="R30" s="152" t="s">
        <v>860</v>
      </c>
      <c r="S30" s="14"/>
      <c r="T30" s="14"/>
      <c r="U30" s="14">
        <v>64</v>
      </c>
      <c r="V30" s="14"/>
      <c r="W30" s="14"/>
      <c r="X30" s="8"/>
      <c r="Y30" s="14"/>
      <c r="Z30" s="14"/>
      <c r="AA30" s="14"/>
      <c r="AB30" s="14">
        <v>4.5599999999999996</v>
      </c>
      <c r="AC30" s="18"/>
      <c r="AD30" s="14">
        <v>28.7</v>
      </c>
      <c r="AE30" s="14">
        <v>0.3</v>
      </c>
      <c r="AF30" s="14"/>
      <c r="AG30" s="14"/>
      <c r="AH30" s="14"/>
      <c r="AI30" s="14"/>
      <c r="AJ30" s="14"/>
      <c r="AK30" s="14"/>
      <c r="AL30" s="14"/>
      <c r="AM30" s="14"/>
      <c r="AN30" s="14">
        <v>6.7</v>
      </c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>
        <v>17.7</v>
      </c>
      <c r="BM30" s="14">
        <v>18</v>
      </c>
      <c r="BN30" s="14"/>
      <c r="BO30" s="14"/>
      <c r="BP30" s="14"/>
      <c r="BQ30" s="14">
        <v>16.899999999999999</v>
      </c>
      <c r="BR30" s="14">
        <v>21.6</v>
      </c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872</v>
      </c>
      <c r="B31" s="10" t="s">
        <v>853</v>
      </c>
      <c r="C31" s="12" t="s">
        <v>850</v>
      </c>
      <c r="D31" s="11" t="str">
        <f t="shared" si="0"/>
        <v>NP_3_80_100</v>
      </c>
      <c r="E31" s="135">
        <v>1995</v>
      </c>
      <c r="F31" s="136"/>
      <c r="G31" s="136"/>
      <c r="H31" s="23"/>
      <c r="I31" s="12">
        <v>80</v>
      </c>
      <c r="J31" s="12">
        <v>100</v>
      </c>
      <c r="K31" s="14"/>
      <c r="L31" s="14"/>
      <c r="M31" s="14"/>
      <c r="N31" s="14"/>
      <c r="O31" s="14"/>
      <c r="P31" s="14"/>
      <c r="Q31" s="14"/>
      <c r="R31" s="152"/>
      <c r="S31" s="14"/>
      <c r="T31" s="14"/>
      <c r="U31" s="14">
        <v>45</v>
      </c>
      <c r="V31" s="14"/>
      <c r="W31" s="14"/>
      <c r="X31" s="8"/>
      <c r="Y31" s="14"/>
      <c r="Z31" s="14"/>
      <c r="AA31" s="14"/>
      <c r="AB31" s="14">
        <v>4.8099999999999996</v>
      </c>
      <c r="AC31" s="18"/>
      <c r="AD31" s="14">
        <v>15.4</v>
      </c>
      <c r="AE31" s="14">
        <v>0.4</v>
      </c>
      <c r="AF31" s="14"/>
      <c r="AG31" s="14"/>
      <c r="AH31" s="14"/>
      <c r="AI31" s="14"/>
      <c r="AJ31" s="14"/>
      <c r="AK31" s="14"/>
      <c r="AL31" s="14"/>
      <c r="AM31" s="14"/>
      <c r="AN31" s="14">
        <v>3.5</v>
      </c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>
        <v>11.6</v>
      </c>
      <c r="BM31" s="14">
        <v>11.5</v>
      </c>
      <c r="BN31" s="14"/>
      <c r="BO31" s="14"/>
      <c r="BP31" s="14"/>
      <c r="BQ31" s="14">
        <v>10.4</v>
      </c>
      <c r="BR31" s="14">
        <v>18.2</v>
      </c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872</v>
      </c>
      <c r="B32" s="10" t="s">
        <v>853</v>
      </c>
      <c r="C32" s="12" t="s">
        <v>850</v>
      </c>
      <c r="D32" s="11" t="str">
        <f t="shared" si="0"/>
        <v>NP_3_100_130</v>
      </c>
      <c r="E32" s="135">
        <v>1995</v>
      </c>
      <c r="F32" s="136"/>
      <c r="G32" s="136"/>
      <c r="H32" s="23"/>
      <c r="I32" s="12">
        <v>100</v>
      </c>
      <c r="J32" s="12">
        <v>130</v>
      </c>
      <c r="K32" s="14"/>
      <c r="L32" s="14"/>
      <c r="M32" s="14"/>
      <c r="N32" s="14"/>
      <c r="O32" s="14"/>
      <c r="P32" s="14">
        <v>0.89</v>
      </c>
      <c r="Q32" s="14"/>
      <c r="R32" s="152" t="s">
        <v>860</v>
      </c>
      <c r="S32" s="14"/>
      <c r="T32" s="14"/>
      <c r="U32" s="14">
        <v>68</v>
      </c>
      <c r="V32" s="14"/>
      <c r="W32" s="14"/>
      <c r="X32" s="8"/>
      <c r="Y32" s="14"/>
      <c r="Z32" s="14"/>
      <c r="AA32" s="14"/>
      <c r="AB32" s="14">
        <v>4.75</v>
      </c>
      <c r="AC32" s="18"/>
      <c r="AD32" s="14">
        <v>10.199999999999999</v>
      </c>
      <c r="AE32" s="14">
        <v>0.4</v>
      </c>
      <c r="AF32" s="14"/>
      <c r="AG32" s="14"/>
      <c r="AH32" s="14"/>
      <c r="AI32" s="14"/>
      <c r="AJ32" s="14"/>
      <c r="AK32" s="14"/>
      <c r="AL32" s="14"/>
      <c r="AM32" s="14"/>
      <c r="AN32" s="14">
        <v>1.5</v>
      </c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>
        <v>8</v>
      </c>
      <c r="BR32" s="14">
        <v>8.4</v>
      </c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872</v>
      </c>
      <c r="B33" s="10" t="s">
        <v>853</v>
      </c>
      <c r="C33" s="12" t="s">
        <v>851</v>
      </c>
      <c r="D33" s="11" t="str">
        <f t="shared" si="0"/>
        <v>NILG_19_0_20</v>
      </c>
      <c r="E33" s="135">
        <v>1995</v>
      </c>
      <c r="F33" s="136"/>
      <c r="G33" s="136"/>
      <c r="H33" s="23"/>
      <c r="I33" s="12">
        <v>0</v>
      </c>
      <c r="J33" s="12">
        <v>20</v>
      </c>
      <c r="K33" s="14"/>
      <c r="L33" s="14"/>
      <c r="M33" s="14"/>
      <c r="N33" s="14"/>
      <c r="O33" s="14"/>
      <c r="P33" s="14">
        <v>0.65</v>
      </c>
      <c r="Q33" s="14"/>
      <c r="R33" s="152" t="s">
        <v>860</v>
      </c>
      <c r="S33" s="14"/>
      <c r="T33" s="14"/>
      <c r="U33" s="14">
        <v>38</v>
      </c>
      <c r="V33" s="14"/>
      <c r="W33" s="14"/>
      <c r="X33" s="8"/>
      <c r="Y33" s="14"/>
      <c r="Z33" s="14"/>
      <c r="AA33" s="14"/>
      <c r="AB33" s="14">
        <v>4.63</v>
      </c>
      <c r="AC33" s="18"/>
      <c r="AD33" s="14">
        <v>39.799999999999997</v>
      </c>
      <c r="AE33" s="14">
        <v>10.4</v>
      </c>
      <c r="AF33" s="14"/>
      <c r="AG33" s="14"/>
      <c r="AH33" s="14"/>
      <c r="AI33" s="14"/>
      <c r="AJ33" s="14"/>
      <c r="AK33" s="14"/>
      <c r="AL33" s="14"/>
      <c r="AM33" s="14"/>
      <c r="AN33" s="14">
        <v>11.4</v>
      </c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>
        <v>15.6</v>
      </c>
      <c r="BM33" s="14">
        <v>14.6</v>
      </c>
      <c r="BN33" s="14"/>
      <c r="BO33" s="14"/>
      <c r="BP33" s="14"/>
      <c r="BQ33" s="14">
        <v>15.1</v>
      </c>
      <c r="BR33" s="14">
        <v>17.3</v>
      </c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872</v>
      </c>
      <c r="B34" s="10" t="s">
        <v>853</v>
      </c>
      <c r="C34" s="12" t="s">
        <v>851</v>
      </c>
      <c r="D34" s="11" t="str">
        <f t="shared" si="0"/>
        <v>NILG_19_20_45</v>
      </c>
      <c r="E34" s="135">
        <v>1995</v>
      </c>
      <c r="F34" s="136"/>
      <c r="G34" s="136"/>
      <c r="H34" s="23"/>
      <c r="I34" s="12">
        <v>20</v>
      </c>
      <c r="J34" s="12">
        <v>45</v>
      </c>
      <c r="K34" s="14"/>
      <c r="L34" s="14"/>
      <c r="M34" s="14"/>
      <c r="N34" s="14"/>
      <c r="O34" s="14"/>
      <c r="P34" s="14">
        <v>0.68</v>
      </c>
      <c r="Q34" s="14"/>
      <c r="R34" s="152" t="s">
        <v>860</v>
      </c>
      <c r="S34" s="14"/>
      <c r="T34" s="14"/>
      <c r="U34" s="14">
        <v>40</v>
      </c>
      <c r="V34" s="14"/>
      <c r="W34" s="14"/>
      <c r="X34" s="8"/>
      <c r="Y34" s="14"/>
      <c r="Z34" s="14"/>
      <c r="AA34" s="14"/>
      <c r="AB34" s="14">
        <v>4.82</v>
      </c>
      <c r="AC34" s="18"/>
      <c r="AD34" s="14">
        <v>31.3</v>
      </c>
      <c r="AE34" s="14">
        <v>6.3</v>
      </c>
      <c r="AF34" s="14"/>
      <c r="AG34" s="14"/>
      <c r="AH34" s="14"/>
      <c r="AI34" s="14"/>
      <c r="AJ34" s="14"/>
      <c r="AK34" s="14"/>
      <c r="AL34" s="14"/>
      <c r="AM34" s="14"/>
      <c r="AN34" s="14">
        <v>6.7</v>
      </c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>
        <v>20.5</v>
      </c>
      <c r="BM34" s="14">
        <v>16.899999999999999</v>
      </c>
      <c r="BN34" s="14"/>
      <c r="BO34" s="14"/>
      <c r="BP34" s="14"/>
      <c r="BQ34" s="14">
        <v>19</v>
      </c>
      <c r="BR34" s="14">
        <v>20.100000000000001</v>
      </c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872</v>
      </c>
      <c r="B35" s="10" t="s">
        <v>853</v>
      </c>
      <c r="C35" s="12" t="s">
        <v>851</v>
      </c>
      <c r="D35" s="11" t="str">
        <f t="shared" si="0"/>
        <v>NILG_19_60_80</v>
      </c>
      <c r="E35" s="135">
        <v>1995</v>
      </c>
      <c r="F35" s="136"/>
      <c r="G35" s="136"/>
      <c r="H35" s="23"/>
      <c r="I35" s="12">
        <v>60</v>
      </c>
      <c r="J35" s="12">
        <v>80</v>
      </c>
      <c r="K35" s="14"/>
      <c r="L35" s="14"/>
      <c r="M35" s="14"/>
      <c r="N35" s="14"/>
      <c r="O35" s="14"/>
      <c r="P35" s="14">
        <v>0.74</v>
      </c>
      <c r="Q35" s="14"/>
      <c r="R35" s="152" t="s">
        <v>860</v>
      </c>
      <c r="S35" s="14"/>
      <c r="T35" s="14"/>
      <c r="U35" s="14">
        <v>47</v>
      </c>
      <c r="V35" s="14"/>
      <c r="W35" s="14"/>
      <c r="X35" s="8"/>
      <c r="Y35" s="14"/>
      <c r="Z35" s="14"/>
      <c r="AA35" s="14"/>
      <c r="AB35" s="14">
        <v>4.45</v>
      </c>
      <c r="AC35" s="18"/>
      <c r="AD35" s="14">
        <v>26.7</v>
      </c>
      <c r="AE35" s="14">
        <v>1.5</v>
      </c>
      <c r="AF35" s="14"/>
      <c r="AG35" s="14"/>
      <c r="AH35" s="14"/>
      <c r="AI35" s="14"/>
      <c r="AJ35" s="14"/>
      <c r="AK35" s="14"/>
      <c r="AL35" s="14"/>
      <c r="AM35" s="14"/>
      <c r="AN35" s="14">
        <v>4.8</v>
      </c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18.600000000000001</v>
      </c>
      <c r="BM35" s="14">
        <v>13.7</v>
      </c>
      <c r="BN35" s="14"/>
      <c r="BO35" s="14"/>
      <c r="BP35" s="14"/>
      <c r="BQ35" s="14">
        <v>16.3</v>
      </c>
      <c r="BR35" s="14">
        <v>14.5</v>
      </c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872</v>
      </c>
      <c r="B36" s="10" t="s">
        <v>853</v>
      </c>
      <c r="C36" s="12" t="s">
        <v>851</v>
      </c>
      <c r="D36" s="11" t="str">
        <f t="shared" si="0"/>
        <v>NILG_19_95_105</v>
      </c>
      <c r="E36" s="135">
        <v>1995</v>
      </c>
      <c r="F36" s="136"/>
      <c r="G36" s="136"/>
      <c r="H36" s="23"/>
      <c r="I36" s="12">
        <v>95</v>
      </c>
      <c r="J36" s="12">
        <v>105</v>
      </c>
      <c r="K36" s="14"/>
      <c r="L36" s="14"/>
      <c r="M36" s="14"/>
      <c r="N36" s="14"/>
      <c r="O36" s="14"/>
      <c r="P36" s="14">
        <v>0.92</v>
      </c>
      <c r="Q36" s="14"/>
      <c r="R36" s="152" t="s">
        <v>860</v>
      </c>
      <c r="S36" s="14"/>
      <c r="T36" s="14"/>
      <c r="U36" s="14">
        <v>49</v>
      </c>
      <c r="V36" s="14"/>
      <c r="W36" s="14"/>
      <c r="X36" s="8"/>
      <c r="Y36" s="14"/>
      <c r="Z36" s="14"/>
      <c r="AA36" s="14"/>
      <c r="AB36" s="14">
        <v>3.98</v>
      </c>
      <c r="AC36" s="18"/>
      <c r="AD36" s="14">
        <v>13.7</v>
      </c>
      <c r="AE36" s="14">
        <v>0.5</v>
      </c>
      <c r="AF36" s="14"/>
      <c r="AG36" s="14"/>
      <c r="AH36" s="14"/>
      <c r="AI36" s="14"/>
      <c r="AJ36" s="14"/>
      <c r="AK36" s="14"/>
      <c r="AL36" s="14"/>
      <c r="AM36" s="14"/>
      <c r="AN36" s="14">
        <v>3.6</v>
      </c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>
        <v>10.5</v>
      </c>
      <c r="BM36" s="14">
        <v>5.4</v>
      </c>
      <c r="BN36" s="14"/>
      <c r="BO36" s="14"/>
      <c r="BP36" s="14"/>
      <c r="BQ36" s="14">
        <v>8.6999999999999993</v>
      </c>
      <c r="BR36" s="14">
        <v>8.3000000000000007</v>
      </c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" t="s">
        <v>872</v>
      </c>
      <c r="B37" s="10" t="s">
        <v>853</v>
      </c>
      <c r="C37" s="12" t="s">
        <v>851</v>
      </c>
      <c r="D37" s="11" t="str">
        <f t="shared" si="0"/>
        <v>NILG_19_120_135</v>
      </c>
      <c r="E37" s="135">
        <v>1995</v>
      </c>
      <c r="F37" s="136"/>
      <c r="G37" s="136"/>
      <c r="H37" s="23"/>
      <c r="I37" s="12">
        <v>120</v>
      </c>
      <c r="J37" s="12">
        <v>135</v>
      </c>
      <c r="K37" s="14"/>
      <c r="L37" s="14"/>
      <c r="M37" s="14"/>
      <c r="N37" s="14"/>
      <c r="O37" s="14"/>
      <c r="P37" s="14">
        <v>1.23</v>
      </c>
      <c r="Q37" s="14"/>
      <c r="R37" s="152" t="s">
        <v>860</v>
      </c>
      <c r="S37" s="14"/>
      <c r="T37" s="14"/>
      <c r="U37" s="14">
        <v>55</v>
      </c>
      <c r="V37" s="14"/>
      <c r="W37" s="14"/>
      <c r="X37" s="8"/>
      <c r="Y37" s="14"/>
      <c r="Z37" s="14"/>
      <c r="AA37" s="14"/>
      <c r="AB37" s="14">
        <v>3.91</v>
      </c>
      <c r="AC37" s="18"/>
      <c r="AD37" s="14">
        <v>7.8</v>
      </c>
      <c r="AE37" s="14">
        <v>0.5</v>
      </c>
      <c r="AF37" s="14"/>
      <c r="AG37" s="14"/>
      <c r="AH37" s="14"/>
      <c r="AI37" s="14"/>
      <c r="AJ37" s="14"/>
      <c r="AK37" s="14"/>
      <c r="AL37" s="14"/>
      <c r="AM37" s="14"/>
      <c r="AN37" s="14">
        <v>0.7</v>
      </c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3</v>
      </c>
      <c r="BR37" s="14">
        <v>3.2</v>
      </c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" t="s">
        <v>872</v>
      </c>
      <c r="B38" s="10" t="s">
        <v>853</v>
      </c>
      <c r="C38" s="12" t="s">
        <v>851</v>
      </c>
      <c r="D38" s="11" t="str">
        <f t="shared" si="0"/>
        <v>NILG_19_135_160</v>
      </c>
      <c r="E38" s="135">
        <v>1995</v>
      </c>
      <c r="F38" s="136"/>
      <c r="G38" s="136"/>
      <c r="H38" s="23"/>
      <c r="I38" s="12">
        <v>135</v>
      </c>
      <c r="J38" s="12">
        <v>160</v>
      </c>
      <c r="K38" s="14"/>
      <c r="L38" s="14"/>
      <c r="M38" s="14"/>
      <c r="N38" s="14"/>
      <c r="O38" s="14"/>
      <c r="P38" s="14"/>
      <c r="Q38" s="14"/>
      <c r="R38" s="152"/>
      <c r="S38" s="14"/>
      <c r="T38" s="14"/>
      <c r="U38" s="14">
        <v>33</v>
      </c>
      <c r="V38" s="14"/>
      <c r="W38" s="14"/>
      <c r="X38" s="8"/>
      <c r="Y38" s="14"/>
      <c r="Z38" s="14"/>
      <c r="AA38" s="14"/>
      <c r="AB38" s="14">
        <v>4.3499999999999996</v>
      </c>
      <c r="AC38" s="18"/>
      <c r="AD38" s="14">
        <v>3</v>
      </c>
      <c r="AE38" s="14">
        <v>0.6</v>
      </c>
      <c r="AF38" s="14"/>
      <c r="AG38" s="14"/>
      <c r="AH38" s="14"/>
      <c r="AI38" s="14"/>
      <c r="AJ38" s="14"/>
      <c r="AK38" s="14"/>
      <c r="AL38" s="14"/>
      <c r="AM38" s="14"/>
      <c r="AN38" s="14">
        <v>0.6</v>
      </c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1.9</v>
      </c>
      <c r="BR38" s="14">
        <v>2.2999999999999998</v>
      </c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s="162" customFormat="1" ht="14">
      <c r="A39" s="156" t="s">
        <v>872</v>
      </c>
      <c r="B39" s="157" t="s">
        <v>853</v>
      </c>
      <c r="C39" s="94" t="s">
        <v>852</v>
      </c>
      <c r="D39" s="11" t="str">
        <f t="shared" si="0"/>
        <v>KOTA_0_0_20</v>
      </c>
      <c r="E39" s="158">
        <v>1995</v>
      </c>
      <c r="F39" s="159"/>
      <c r="G39" s="159"/>
      <c r="H39" s="23"/>
      <c r="I39" s="94">
        <v>0</v>
      </c>
      <c r="J39" s="94">
        <v>20</v>
      </c>
      <c r="K39" s="160"/>
      <c r="L39" s="160"/>
      <c r="M39" s="160"/>
      <c r="N39" s="160"/>
      <c r="O39" s="160"/>
      <c r="P39" s="160">
        <v>0.7</v>
      </c>
      <c r="Q39" s="160"/>
      <c r="R39" s="161" t="s">
        <v>860</v>
      </c>
      <c r="S39" s="160"/>
      <c r="T39" s="160"/>
      <c r="U39" s="160">
        <v>48</v>
      </c>
      <c r="V39" s="160"/>
      <c r="W39" s="160"/>
      <c r="X39" s="23"/>
      <c r="Y39" s="160"/>
      <c r="Z39" s="160"/>
      <c r="AA39" s="160"/>
      <c r="AB39" s="160">
        <v>4.09</v>
      </c>
      <c r="AC39" s="160"/>
      <c r="AD39" s="160">
        <v>38.200000000000003</v>
      </c>
      <c r="AE39" s="160">
        <v>1.7</v>
      </c>
      <c r="AF39" s="160"/>
      <c r="AG39" s="160"/>
      <c r="AH39" s="160"/>
      <c r="AI39" s="160"/>
      <c r="AJ39" s="160"/>
      <c r="AK39" s="160"/>
      <c r="AL39" s="160"/>
      <c r="AM39" s="160"/>
      <c r="AN39" s="160">
        <v>9.2200000000000006</v>
      </c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>
        <v>11</v>
      </c>
      <c r="BM39" s="160">
        <v>10.3</v>
      </c>
      <c r="BN39" s="160"/>
      <c r="BO39" s="160"/>
      <c r="BP39" s="160"/>
      <c r="BQ39" s="160">
        <v>13.2</v>
      </c>
      <c r="BR39" s="160">
        <v>12</v>
      </c>
      <c r="BS39" s="160"/>
      <c r="BT39" s="160"/>
      <c r="BU39" s="160"/>
      <c r="BV39" s="160"/>
      <c r="BW39" s="160"/>
      <c r="BX39" s="160"/>
      <c r="BY39" s="160"/>
      <c r="BZ39" s="160"/>
      <c r="CA39" s="160"/>
      <c r="CB39" s="160"/>
      <c r="CC39" s="160"/>
      <c r="CD39" s="160"/>
      <c r="CE39" s="160"/>
      <c r="CF39" s="160"/>
      <c r="CG39" s="160"/>
      <c r="CH39" s="160"/>
      <c r="CI39" s="160"/>
      <c r="CJ39" s="160"/>
      <c r="CK39" s="160"/>
      <c r="CL39" s="160"/>
      <c r="CM39" s="160"/>
      <c r="CN39" s="160"/>
      <c r="CO39" s="160"/>
      <c r="CP39" s="160"/>
      <c r="CQ39" s="160"/>
      <c r="CR39" s="160"/>
    </row>
    <row r="40" spans="1:96" s="162" customFormat="1" ht="14">
      <c r="A40" s="156" t="s">
        <v>872</v>
      </c>
      <c r="B40" s="157" t="s">
        <v>853</v>
      </c>
      <c r="C40" s="94" t="s">
        <v>852</v>
      </c>
      <c r="D40" s="11" t="str">
        <f t="shared" si="0"/>
        <v>KOTA_0_20_50</v>
      </c>
      <c r="E40" s="158">
        <v>1995</v>
      </c>
      <c r="F40" s="159"/>
      <c r="G40" s="159"/>
      <c r="H40" s="23"/>
      <c r="I40" s="94">
        <f>J39</f>
        <v>20</v>
      </c>
      <c r="J40" s="94">
        <v>50</v>
      </c>
      <c r="K40" s="160"/>
      <c r="L40" s="160"/>
      <c r="M40" s="160" t="s">
        <v>878</v>
      </c>
      <c r="N40" s="160"/>
      <c r="O40" s="160"/>
      <c r="P40" s="160">
        <v>0.77</v>
      </c>
      <c r="Q40" s="160"/>
      <c r="R40" s="161" t="s">
        <v>860</v>
      </c>
      <c r="S40" s="160"/>
      <c r="T40" s="160"/>
      <c r="U40" s="160">
        <v>65</v>
      </c>
      <c r="V40" s="160"/>
      <c r="W40" s="160"/>
      <c r="X40" s="23"/>
      <c r="Y40" s="160"/>
      <c r="Z40" s="160"/>
      <c r="AA40" s="160"/>
      <c r="AB40" s="160">
        <v>4.62</v>
      </c>
      <c r="AC40" s="160"/>
      <c r="AD40" s="160">
        <v>33.4</v>
      </c>
      <c r="AE40" s="160">
        <v>1.1000000000000001</v>
      </c>
      <c r="AF40" s="160"/>
      <c r="AG40" s="160"/>
      <c r="AH40" s="160"/>
      <c r="AI40" s="160"/>
      <c r="AJ40" s="160"/>
      <c r="AK40" s="160"/>
      <c r="AL40" s="160"/>
      <c r="AM40" s="160"/>
      <c r="AN40" s="160">
        <v>3.7</v>
      </c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B40" s="160"/>
      <c r="CC40" s="160"/>
      <c r="CD40" s="160"/>
      <c r="CE40" s="160"/>
      <c r="CF40" s="160"/>
      <c r="CG40" s="160"/>
      <c r="CH40" s="160"/>
      <c r="CI40" s="160"/>
      <c r="CJ40" s="160"/>
      <c r="CK40" s="160"/>
      <c r="CL40" s="160"/>
      <c r="CM40" s="160"/>
      <c r="CN40" s="160"/>
      <c r="CO40" s="160"/>
      <c r="CP40" s="160"/>
      <c r="CQ40" s="160"/>
      <c r="CR40" s="160"/>
    </row>
    <row r="41" spans="1:96" s="162" customFormat="1" ht="14">
      <c r="A41" s="156" t="s">
        <v>872</v>
      </c>
      <c r="B41" s="157" t="s">
        <v>853</v>
      </c>
      <c r="C41" s="94" t="s">
        <v>852</v>
      </c>
      <c r="D41" s="11" t="str">
        <f t="shared" si="0"/>
        <v>KOTA_0_50_90</v>
      </c>
      <c r="E41" s="158">
        <v>1995</v>
      </c>
      <c r="F41" s="159"/>
      <c r="G41" s="159"/>
      <c r="H41" s="23"/>
      <c r="I41" s="94">
        <f>J40</f>
        <v>50</v>
      </c>
      <c r="J41" s="94">
        <v>90</v>
      </c>
      <c r="K41" s="160"/>
      <c r="L41" s="160"/>
      <c r="M41" s="160" t="s">
        <v>879</v>
      </c>
      <c r="N41" s="160"/>
      <c r="O41" s="160"/>
      <c r="P41" s="160">
        <v>0.8</v>
      </c>
      <c r="Q41" s="160"/>
      <c r="R41" s="161" t="s">
        <v>860</v>
      </c>
      <c r="S41" s="160"/>
      <c r="T41" s="160"/>
      <c r="U41" s="160">
        <v>62</v>
      </c>
      <c r="V41" s="160"/>
      <c r="W41" s="160"/>
      <c r="X41" s="23"/>
      <c r="Y41" s="160"/>
      <c r="Z41" s="160"/>
      <c r="AA41" s="160"/>
      <c r="AB41" s="160">
        <v>4.6100000000000003</v>
      </c>
      <c r="AC41" s="160"/>
      <c r="AD41" s="160">
        <v>32.200000000000003</v>
      </c>
      <c r="AE41" s="160">
        <v>0.4</v>
      </c>
      <c r="AF41" s="160"/>
      <c r="AG41" s="160"/>
      <c r="AH41" s="160"/>
      <c r="AI41" s="160"/>
      <c r="AJ41" s="160"/>
      <c r="AK41" s="160"/>
      <c r="AL41" s="160"/>
      <c r="AM41" s="160"/>
      <c r="AN41" s="160">
        <v>4.24</v>
      </c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>
        <v>17.600000000000001</v>
      </c>
      <c r="BM41" s="160">
        <v>11.5</v>
      </c>
      <c r="BN41" s="160"/>
      <c r="BO41" s="160"/>
      <c r="BP41" s="160"/>
      <c r="BQ41" s="160">
        <v>15.8</v>
      </c>
      <c r="BR41" s="160">
        <v>18.3</v>
      </c>
      <c r="BS41" s="160"/>
      <c r="BT41" s="160"/>
      <c r="BU41" s="160"/>
      <c r="BV41" s="160"/>
      <c r="BW41" s="160"/>
      <c r="BX41" s="160"/>
      <c r="BY41" s="160"/>
      <c r="BZ41" s="160"/>
      <c r="CA41" s="160"/>
      <c r="CB41" s="160"/>
      <c r="CC41" s="160"/>
      <c r="CD41" s="160"/>
      <c r="CE41" s="160"/>
      <c r="CF41" s="160"/>
      <c r="CG41" s="160"/>
      <c r="CH41" s="160"/>
      <c r="CI41" s="160"/>
      <c r="CJ41" s="160"/>
      <c r="CK41" s="160"/>
      <c r="CL41" s="160"/>
      <c r="CM41" s="160"/>
      <c r="CN41" s="160"/>
      <c r="CO41" s="160"/>
      <c r="CP41" s="160"/>
      <c r="CQ41" s="160"/>
      <c r="CR41" s="160"/>
    </row>
    <row r="42" spans="1:96" s="162" customFormat="1" ht="14">
      <c r="A42" s="156" t="s">
        <v>872</v>
      </c>
      <c r="B42" s="157" t="s">
        <v>853</v>
      </c>
      <c r="C42" s="94" t="s">
        <v>852</v>
      </c>
      <c r="D42" s="11" t="str">
        <f t="shared" si="0"/>
        <v>KOTA_0_90_120</v>
      </c>
      <c r="E42" s="158">
        <v>1995</v>
      </c>
      <c r="F42" s="159"/>
      <c r="G42" s="159"/>
      <c r="H42" s="23"/>
      <c r="I42" s="94">
        <f>J41</f>
        <v>90</v>
      </c>
      <c r="J42" s="94">
        <v>120</v>
      </c>
      <c r="K42" s="160"/>
      <c r="L42" s="160"/>
      <c r="M42" s="160" t="s">
        <v>880</v>
      </c>
      <c r="N42" s="160"/>
      <c r="O42" s="160"/>
      <c r="P42" s="160">
        <v>0.87</v>
      </c>
      <c r="Q42" s="160"/>
      <c r="R42" s="161" t="s">
        <v>860</v>
      </c>
      <c r="S42" s="160"/>
      <c r="T42" s="160"/>
      <c r="U42" s="160">
        <v>52</v>
      </c>
      <c r="V42" s="160"/>
      <c r="W42" s="160"/>
      <c r="X42" s="23"/>
      <c r="Y42" s="160"/>
      <c r="Z42" s="160"/>
      <c r="AA42" s="160"/>
      <c r="AB42" s="160">
        <v>4.7699999999999996</v>
      </c>
      <c r="AC42" s="160"/>
      <c r="AD42" s="160">
        <v>18.8</v>
      </c>
      <c r="AE42" s="160">
        <v>0.3</v>
      </c>
      <c r="AF42" s="160"/>
      <c r="AG42" s="160"/>
      <c r="AH42" s="160"/>
      <c r="AI42" s="160"/>
      <c r="AJ42" s="160"/>
      <c r="AK42" s="160"/>
      <c r="AL42" s="160"/>
      <c r="AM42" s="160"/>
      <c r="AN42" s="160">
        <v>3.6</v>
      </c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>
        <v>17.7</v>
      </c>
      <c r="BM42" s="160">
        <v>16.2</v>
      </c>
      <c r="BN42" s="160"/>
      <c r="BO42" s="160"/>
      <c r="BP42" s="160"/>
      <c r="BQ42" s="160">
        <v>11</v>
      </c>
      <c r="BR42" s="160">
        <v>11.6</v>
      </c>
      <c r="BS42" s="160"/>
      <c r="BT42" s="160"/>
      <c r="BU42" s="160"/>
      <c r="BV42" s="160"/>
      <c r="BW42" s="160"/>
      <c r="BX42" s="160"/>
      <c r="BY42" s="160"/>
      <c r="BZ42" s="160"/>
      <c r="CA42" s="160"/>
      <c r="CB42" s="160"/>
      <c r="CC42" s="160"/>
      <c r="CD42" s="160"/>
      <c r="CE42" s="160"/>
      <c r="CF42" s="160"/>
      <c r="CG42" s="160"/>
      <c r="CH42" s="160"/>
      <c r="CI42" s="160"/>
      <c r="CJ42" s="160"/>
      <c r="CK42" s="160"/>
      <c r="CL42" s="160"/>
      <c r="CM42" s="160"/>
      <c r="CN42" s="160"/>
      <c r="CO42" s="160"/>
      <c r="CP42" s="160"/>
      <c r="CQ42" s="160"/>
      <c r="CR42" s="160"/>
    </row>
    <row r="43" spans="1:96" s="162" customFormat="1" ht="14">
      <c r="A43" s="156" t="s">
        <v>872</v>
      </c>
      <c r="B43" s="157" t="s">
        <v>853</v>
      </c>
      <c r="C43" s="94" t="s">
        <v>852</v>
      </c>
      <c r="D43" s="11" t="str">
        <f t="shared" si="0"/>
        <v>KOTA_0_120_135</v>
      </c>
      <c r="E43" s="158">
        <v>1995</v>
      </c>
      <c r="F43" s="159"/>
      <c r="G43" s="159"/>
      <c r="H43" s="23"/>
      <c r="I43" s="94">
        <f>J42</f>
        <v>120</v>
      </c>
      <c r="J43" s="94">
        <v>135</v>
      </c>
      <c r="K43" s="160"/>
      <c r="L43" s="160"/>
      <c r="M43" s="160"/>
      <c r="N43" s="160"/>
      <c r="O43" s="160"/>
      <c r="P43" s="160">
        <v>1.05</v>
      </c>
      <c r="Q43" s="160"/>
      <c r="R43" s="161" t="s">
        <v>860</v>
      </c>
      <c r="S43" s="160"/>
      <c r="T43" s="160"/>
      <c r="U43" s="160">
        <v>49</v>
      </c>
      <c r="V43" s="160"/>
      <c r="W43" s="160"/>
      <c r="X43" s="23"/>
      <c r="Y43" s="160"/>
      <c r="Z43" s="160"/>
      <c r="AA43" s="160"/>
      <c r="AB43" s="160">
        <v>4.79</v>
      </c>
      <c r="AC43" s="160"/>
      <c r="AD43" s="160">
        <v>10.3</v>
      </c>
      <c r="AE43" s="160">
        <v>0.7</v>
      </c>
      <c r="AF43" s="160"/>
      <c r="AG43" s="160"/>
      <c r="AH43" s="160"/>
      <c r="AI43" s="160"/>
      <c r="AJ43" s="160"/>
      <c r="AK43" s="160"/>
      <c r="AL43" s="160"/>
      <c r="AM43" s="160"/>
      <c r="AN43" s="160">
        <v>2.21</v>
      </c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  <c r="BL43" s="160">
        <v>13.3</v>
      </c>
      <c r="BM43" s="160">
        <v>9.8000000000000007</v>
      </c>
      <c r="BN43" s="160"/>
      <c r="BO43" s="160"/>
      <c r="BP43" s="160"/>
      <c r="BQ43" s="160">
        <v>9.5</v>
      </c>
      <c r="BR43" s="160">
        <v>4.0999999999999996</v>
      </c>
      <c r="BS43" s="160"/>
      <c r="BT43" s="160"/>
      <c r="BU43" s="160"/>
      <c r="BV43" s="160"/>
      <c r="BW43" s="160"/>
      <c r="BX43" s="160"/>
      <c r="BY43" s="160"/>
      <c r="BZ43" s="160"/>
      <c r="CA43" s="160"/>
      <c r="CB43" s="160"/>
      <c r="CC43" s="160"/>
      <c r="CD43" s="160"/>
      <c r="CE43" s="160"/>
      <c r="CF43" s="160"/>
      <c r="CG43" s="160"/>
      <c r="CH43" s="160"/>
      <c r="CI43" s="160"/>
      <c r="CJ43" s="160"/>
      <c r="CK43" s="160"/>
      <c r="CL43" s="160"/>
      <c r="CM43" s="160"/>
      <c r="CN43" s="160"/>
      <c r="CO43" s="160"/>
      <c r="CP43" s="160"/>
      <c r="CQ43" s="160"/>
      <c r="CR43" s="160"/>
    </row>
    <row r="44" spans="1:96" s="162" customFormat="1" ht="14">
      <c r="A44" s="156" t="s">
        <v>872</v>
      </c>
      <c r="B44" s="157" t="s">
        <v>853</v>
      </c>
      <c r="C44" s="94" t="s">
        <v>852</v>
      </c>
      <c r="D44" s="11" t="str">
        <f t="shared" si="0"/>
        <v>KOTA_0_150_160</v>
      </c>
      <c r="E44" s="158">
        <v>1995</v>
      </c>
      <c r="F44" s="159"/>
      <c r="G44" s="159"/>
      <c r="H44" s="23"/>
      <c r="I44" s="94">
        <v>150</v>
      </c>
      <c r="J44" s="94">
        <v>160</v>
      </c>
      <c r="K44" s="160"/>
      <c r="L44" s="160"/>
      <c r="M44" s="160"/>
      <c r="N44" s="160"/>
      <c r="O44" s="160"/>
      <c r="P44" s="160">
        <v>1.2</v>
      </c>
      <c r="Q44" s="160"/>
      <c r="R44" s="161" t="s">
        <v>860</v>
      </c>
      <c r="S44" s="160"/>
      <c r="T44" s="160"/>
      <c r="U44" s="160">
        <v>62</v>
      </c>
      <c r="V44" s="160"/>
      <c r="W44" s="160"/>
      <c r="X44" s="23"/>
      <c r="Y44" s="160"/>
      <c r="Z44" s="160"/>
      <c r="AA44" s="160"/>
      <c r="AB44" s="160">
        <v>4.7300000000000004</v>
      </c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>
        <v>0.89</v>
      </c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60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</row>
    <row r="45" spans="1:96" s="162" customFormat="1" ht="14">
      <c r="A45" s="156" t="s">
        <v>872</v>
      </c>
      <c r="B45" s="157" t="s">
        <v>853</v>
      </c>
      <c r="C45" s="94" t="s">
        <v>876</v>
      </c>
      <c r="D45" s="11" t="str">
        <f t="shared" si="0"/>
        <v>KOTA_0_f_0_20</v>
      </c>
      <c r="E45" s="158">
        <v>1995</v>
      </c>
      <c r="F45" s="159"/>
      <c r="G45" s="159"/>
      <c r="H45" s="23"/>
      <c r="I45" s="94">
        <v>0</v>
      </c>
      <c r="J45" s="94">
        <v>20</v>
      </c>
      <c r="K45" s="160"/>
      <c r="L45" s="160"/>
      <c r="M45" s="160"/>
      <c r="N45" s="160"/>
      <c r="O45" s="160"/>
      <c r="P45" s="160">
        <v>0.7</v>
      </c>
      <c r="Q45" s="160"/>
      <c r="R45" s="161" t="s">
        <v>860</v>
      </c>
      <c r="S45" s="160"/>
      <c r="T45" s="160"/>
      <c r="U45" s="160">
        <v>48</v>
      </c>
      <c r="V45" s="160"/>
      <c r="W45" s="160"/>
      <c r="X45" s="23"/>
      <c r="Y45" s="160"/>
      <c r="Z45" s="160"/>
      <c r="AA45" s="160"/>
      <c r="AB45" s="160">
        <v>4.09</v>
      </c>
      <c r="AC45" s="160"/>
      <c r="AD45" s="160">
        <v>38.200000000000003</v>
      </c>
      <c r="AE45" s="160">
        <v>1.7</v>
      </c>
      <c r="AF45" s="160"/>
      <c r="AG45" s="160"/>
      <c r="AH45" s="160"/>
      <c r="AI45" s="160"/>
      <c r="AJ45" s="160"/>
      <c r="AK45" s="160"/>
      <c r="AL45" s="160"/>
      <c r="AM45" s="160"/>
      <c r="AN45" s="160">
        <v>9.2200000000000006</v>
      </c>
      <c r="AO45" s="160"/>
      <c r="AP45" s="160"/>
      <c r="AQ45" s="160"/>
      <c r="AR45" s="160"/>
      <c r="AS45" s="160"/>
      <c r="AT45" s="160"/>
      <c r="AU45" s="160"/>
      <c r="AV45" s="160">
        <v>-23.2</v>
      </c>
      <c r="AW45" s="160" t="s">
        <v>861</v>
      </c>
      <c r="AX45" s="160"/>
      <c r="AY45" s="160"/>
      <c r="AZ45" s="160">
        <v>141</v>
      </c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>
        <v>11</v>
      </c>
      <c r="BM45" s="160">
        <v>10.3</v>
      </c>
      <c r="BN45" s="160"/>
      <c r="BO45" s="160"/>
      <c r="BP45" s="160"/>
      <c r="BQ45" s="160">
        <v>13.2</v>
      </c>
      <c r="BR45" s="160">
        <v>12</v>
      </c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</row>
    <row r="46" spans="1:96" s="162" customFormat="1" ht="14">
      <c r="A46" s="156" t="s">
        <v>872</v>
      </c>
      <c r="B46" s="157" t="s">
        <v>853</v>
      </c>
      <c r="C46" s="94" t="s">
        <v>876</v>
      </c>
      <c r="D46" s="11" t="str">
        <f t="shared" si="0"/>
        <v>KOTA_0_f_30_40</v>
      </c>
      <c r="E46" s="158">
        <v>1995</v>
      </c>
      <c r="F46" s="159"/>
      <c r="G46" s="159"/>
      <c r="H46" s="23"/>
      <c r="I46" s="94">
        <v>30</v>
      </c>
      <c r="J46" s="94">
        <v>40</v>
      </c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23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>
        <v>-15.8</v>
      </c>
      <c r="AW46" s="160" t="s">
        <v>861</v>
      </c>
      <c r="AX46" s="160"/>
      <c r="AY46" s="160"/>
      <c r="AZ46" s="160">
        <v>-396</v>
      </c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160"/>
      <c r="CO46" s="160"/>
      <c r="CP46" s="160"/>
      <c r="CQ46" s="160"/>
      <c r="CR46" s="160"/>
    </row>
    <row r="47" spans="1:96" s="162" customFormat="1" ht="14">
      <c r="A47" s="156" t="s">
        <v>872</v>
      </c>
      <c r="B47" s="157" t="s">
        <v>853</v>
      </c>
      <c r="C47" s="94" t="s">
        <v>876</v>
      </c>
      <c r="D47" s="11" t="str">
        <f t="shared" si="0"/>
        <v>KOTA_0_f_50_65</v>
      </c>
      <c r="E47" s="158">
        <v>1995</v>
      </c>
      <c r="F47" s="159"/>
      <c r="G47" s="159"/>
      <c r="H47" s="23"/>
      <c r="I47" s="94">
        <v>50</v>
      </c>
      <c r="J47" s="94">
        <v>65</v>
      </c>
      <c r="K47" s="160"/>
      <c r="L47" s="160"/>
      <c r="M47" s="160"/>
      <c r="N47" s="160"/>
      <c r="O47" s="160"/>
      <c r="P47" s="160">
        <v>0.87</v>
      </c>
      <c r="Q47" s="160"/>
      <c r="R47" s="161" t="s">
        <v>860</v>
      </c>
      <c r="S47" s="160"/>
      <c r="T47" s="160"/>
      <c r="U47" s="160">
        <v>65</v>
      </c>
      <c r="V47" s="160"/>
      <c r="W47" s="160"/>
      <c r="X47" s="23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>
        <v>3.5</v>
      </c>
      <c r="AO47" s="160"/>
      <c r="AP47" s="160"/>
      <c r="AQ47" s="160"/>
      <c r="AR47" s="160"/>
      <c r="AS47" s="160"/>
      <c r="AT47" s="160"/>
      <c r="AU47" s="160"/>
      <c r="AV47" s="160">
        <v>-14.8</v>
      </c>
      <c r="AW47" s="160" t="s">
        <v>861</v>
      </c>
      <c r="AX47" s="160"/>
      <c r="AY47" s="160"/>
      <c r="AZ47" s="160">
        <v>-450</v>
      </c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>
        <v>14.6</v>
      </c>
      <c r="BR47" s="160">
        <v>11.7</v>
      </c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</row>
    <row r="48" spans="1:96" s="162" customFormat="1" ht="14">
      <c r="A48" s="156" t="s">
        <v>872</v>
      </c>
      <c r="B48" s="157" t="s">
        <v>853</v>
      </c>
      <c r="C48" s="94" t="s">
        <v>876</v>
      </c>
      <c r="D48" s="11" t="str">
        <f t="shared" si="0"/>
        <v>KOTA_0_f_80_90</v>
      </c>
      <c r="E48" s="158">
        <v>1995</v>
      </c>
      <c r="F48" s="159"/>
      <c r="G48" s="159"/>
      <c r="H48" s="23"/>
      <c r="I48" s="94">
        <v>80</v>
      </c>
      <c r="J48" s="94">
        <v>90</v>
      </c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23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>
        <v>-12.9</v>
      </c>
      <c r="AW48" s="160" t="s">
        <v>861</v>
      </c>
      <c r="AX48" s="160"/>
      <c r="AY48" s="160"/>
      <c r="AZ48" s="160">
        <v>-921</v>
      </c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</row>
    <row r="49" spans="1:96" s="162" customFormat="1" ht="14">
      <c r="A49" s="156" t="s">
        <v>872</v>
      </c>
      <c r="B49" s="157" t="s">
        <v>853</v>
      </c>
      <c r="C49" s="94" t="s">
        <v>876</v>
      </c>
      <c r="D49" s="11" t="str">
        <f t="shared" si="0"/>
        <v>KOTA_0_f_100_120</v>
      </c>
      <c r="E49" s="158">
        <v>1995</v>
      </c>
      <c r="F49" s="159"/>
      <c r="G49" s="159"/>
      <c r="H49" s="23"/>
      <c r="I49" s="94">
        <v>100</v>
      </c>
      <c r="J49" s="94">
        <v>120</v>
      </c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23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>
        <v>-12.9</v>
      </c>
      <c r="AW49" s="160" t="s">
        <v>861</v>
      </c>
      <c r="AX49" s="160"/>
      <c r="AY49" s="160"/>
      <c r="AZ49" s="160">
        <v>-937</v>
      </c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160"/>
      <c r="CO49" s="160"/>
      <c r="CP49" s="160"/>
      <c r="CQ49" s="160"/>
      <c r="CR49" s="160"/>
    </row>
    <row r="50" spans="1:96" ht="14">
      <c r="A50" s="20" t="s">
        <v>872</v>
      </c>
      <c r="B50" s="10" t="s">
        <v>853</v>
      </c>
      <c r="C50" s="12" t="s">
        <v>874</v>
      </c>
      <c r="D50" s="11" t="str">
        <f t="shared" si="0"/>
        <v>NILG_16_f_0_10</v>
      </c>
      <c r="E50" s="135">
        <v>1995</v>
      </c>
      <c r="F50" s="136"/>
      <c r="G50" s="136"/>
      <c r="H50" s="23"/>
      <c r="I50" s="12">
        <v>0</v>
      </c>
      <c r="J50" s="12">
        <v>10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>
        <v>-17.5</v>
      </c>
      <c r="AW50" s="14" t="s">
        <v>861</v>
      </c>
      <c r="AX50" s="14"/>
      <c r="AY50" s="14"/>
      <c r="AZ50" s="14">
        <v>87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20" t="s">
        <v>872</v>
      </c>
      <c r="B51" s="10" t="s">
        <v>853</v>
      </c>
      <c r="C51" s="12" t="s">
        <v>874</v>
      </c>
      <c r="D51" s="11" t="str">
        <f t="shared" si="0"/>
        <v>NILG_16_f_20_35</v>
      </c>
      <c r="E51" s="135">
        <v>1995</v>
      </c>
      <c r="F51" s="136"/>
      <c r="G51" s="136"/>
      <c r="H51" s="23"/>
      <c r="I51" s="12">
        <v>20</v>
      </c>
      <c r="J51" s="12">
        <v>35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>
        <v>-12.5</v>
      </c>
      <c r="AW51" s="14" t="s">
        <v>861</v>
      </c>
      <c r="AX51" s="14"/>
      <c r="AY51" s="14"/>
      <c r="AZ51" s="14">
        <v>-98</v>
      </c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872</v>
      </c>
      <c r="B52" s="10" t="s">
        <v>853</v>
      </c>
      <c r="C52" s="12" t="s">
        <v>874</v>
      </c>
      <c r="D52" s="11" t="str">
        <f t="shared" si="0"/>
        <v>NILG_16_f_40_50</v>
      </c>
      <c r="E52" s="135">
        <v>1995</v>
      </c>
      <c r="F52" s="136"/>
      <c r="G52" s="136"/>
      <c r="H52" s="23"/>
      <c r="I52" s="12">
        <v>40</v>
      </c>
      <c r="J52" s="12">
        <v>50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>
        <v>-11.1</v>
      </c>
      <c r="AW52" s="14" t="s">
        <v>861</v>
      </c>
      <c r="AX52" s="14"/>
      <c r="AY52" s="14"/>
      <c r="AZ52" s="14">
        <v>-295</v>
      </c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20" t="s">
        <v>872</v>
      </c>
      <c r="B53" s="10" t="s">
        <v>853</v>
      </c>
      <c r="C53" s="12" t="s">
        <v>874</v>
      </c>
      <c r="D53" s="11" t="str">
        <f t="shared" si="0"/>
        <v>NILG_16_f_60_75</v>
      </c>
      <c r="E53" s="135">
        <v>1995</v>
      </c>
      <c r="F53" s="136"/>
      <c r="G53" s="136"/>
      <c r="H53" s="23"/>
      <c r="I53" s="12">
        <v>60</v>
      </c>
      <c r="J53" s="12">
        <v>75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>
        <v>-12.4</v>
      </c>
      <c r="AW53" s="14" t="s">
        <v>861</v>
      </c>
      <c r="AX53" s="14"/>
      <c r="AY53" s="14"/>
      <c r="AZ53" s="14">
        <v>-914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20" t="s">
        <v>872</v>
      </c>
      <c r="B54" s="10" t="s">
        <v>853</v>
      </c>
      <c r="C54" s="12" t="s">
        <v>874</v>
      </c>
      <c r="D54" s="11" t="str">
        <f t="shared" si="0"/>
        <v>NILG_16_f_75_90</v>
      </c>
      <c r="E54" s="135">
        <v>1995</v>
      </c>
      <c r="F54" s="136"/>
      <c r="G54" s="136"/>
      <c r="H54" s="23"/>
      <c r="I54" s="12">
        <v>75</v>
      </c>
      <c r="J54" s="12">
        <v>90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 t="s">
        <v>861</v>
      </c>
      <c r="AX54" s="14"/>
      <c r="AY54" s="14"/>
      <c r="AZ54" s="14">
        <v>-963</v>
      </c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20" t="s">
        <v>872</v>
      </c>
      <c r="B55" s="10" t="s">
        <v>853</v>
      </c>
      <c r="C55" s="12" t="s">
        <v>875</v>
      </c>
      <c r="D55" s="11" t="str">
        <f t="shared" si="0"/>
        <v>NILG_19_f_0_10</v>
      </c>
      <c r="E55" s="135">
        <v>1995</v>
      </c>
      <c r="F55" s="136"/>
      <c r="G55" s="136"/>
      <c r="H55" s="23"/>
      <c r="I55" s="12">
        <v>0</v>
      </c>
      <c r="J55" s="12">
        <v>10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>
        <v>-23.1</v>
      </c>
      <c r="AW55" s="14" t="s">
        <v>861</v>
      </c>
      <c r="AX55" s="14"/>
      <c r="AY55" s="14"/>
      <c r="AZ55" s="14">
        <v>108</v>
      </c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20" t="s">
        <v>872</v>
      </c>
      <c r="B56" s="10" t="s">
        <v>853</v>
      </c>
      <c r="C56" s="12" t="s">
        <v>875</v>
      </c>
      <c r="D56" s="11" t="str">
        <f t="shared" si="0"/>
        <v>NILG_19_f_15_25</v>
      </c>
      <c r="E56" s="135">
        <v>1995</v>
      </c>
      <c r="F56" s="136"/>
      <c r="G56" s="136"/>
      <c r="H56" s="23"/>
      <c r="I56" s="12">
        <v>15</v>
      </c>
      <c r="J56" s="12">
        <v>25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>
        <v>-22.3</v>
      </c>
      <c r="AW56" s="14" t="s">
        <v>861</v>
      </c>
      <c r="AX56" s="14"/>
      <c r="AY56" s="14"/>
      <c r="AZ56" s="14">
        <v>-39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20" t="s">
        <v>872</v>
      </c>
      <c r="B57" s="10" t="s">
        <v>853</v>
      </c>
      <c r="C57" s="12" t="s">
        <v>875</v>
      </c>
      <c r="D57" s="11" t="str">
        <f t="shared" si="0"/>
        <v>NILG_19_f_25_40</v>
      </c>
      <c r="E57" s="135">
        <v>1995</v>
      </c>
      <c r="F57" s="136"/>
      <c r="G57" s="136"/>
      <c r="H57" s="23"/>
      <c r="I57" s="12">
        <v>25</v>
      </c>
      <c r="J57" s="12">
        <v>40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>
        <v>-22.4</v>
      </c>
      <c r="AW57" s="14" t="s">
        <v>861</v>
      </c>
      <c r="AX57" s="14"/>
      <c r="AY57" s="14"/>
      <c r="AZ57" s="14">
        <v>-239</v>
      </c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20" t="s">
        <v>872</v>
      </c>
      <c r="B58" s="10" t="s">
        <v>853</v>
      </c>
      <c r="C58" s="12" t="s">
        <v>875</v>
      </c>
      <c r="D58" s="11" t="str">
        <f t="shared" si="0"/>
        <v>NILG_19_f_55_70</v>
      </c>
      <c r="E58" s="135">
        <v>1995</v>
      </c>
      <c r="F58" s="136"/>
      <c r="G58" s="136"/>
      <c r="H58" s="23"/>
      <c r="I58" s="12">
        <v>55</v>
      </c>
      <c r="J58" s="12">
        <v>70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>
        <v>-15.2</v>
      </c>
      <c r="AW58" s="14" t="s">
        <v>861</v>
      </c>
      <c r="AX58" s="14"/>
      <c r="AY58" s="14"/>
      <c r="AZ58" s="14">
        <v>-807</v>
      </c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20" t="s">
        <v>872</v>
      </c>
      <c r="B59" s="10" t="s">
        <v>853</v>
      </c>
      <c r="C59" s="12" t="s">
        <v>873</v>
      </c>
      <c r="D59" s="11" t="str">
        <f t="shared" si="0"/>
        <v>NILG_4_f_0_10</v>
      </c>
      <c r="E59" s="135">
        <v>1995</v>
      </c>
      <c r="F59" s="136"/>
      <c r="G59" s="136"/>
      <c r="H59" s="23"/>
      <c r="I59" s="12">
        <v>0</v>
      </c>
      <c r="J59" s="12">
        <v>10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>
        <v>-24.2</v>
      </c>
      <c r="AW59" s="14" t="s">
        <v>861</v>
      </c>
      <c r="AX59" s="14"/>
      <c r="AY59" s="14"/>
      <c r="AZ59" s="14">
        <v>56</v>
      </c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20" t="s">
        <v>872</v>
      </c>
      <c r="B60" s="10" t="s">
        <v>853</v>
      </c>
      <c r="C60" s="12" t="s">
        <v>873</v>
      </c>
      <c r="D60" s="11" t="str">
        <f t="shared" si="0"/>
        <v>NILG_4_f_15_30</v>
      </c>
      <c r="E60" s="135">
        <v>1995</v>
      </c>
      <c r="F60" s="136"/>
      <c r="G60" s="136"/>
      <c r="H60" s="23"/>
      <c r="I60" s="12">
        <v>15</v>
      </c>
      <c r="J60" s="12">
        <v>30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>
        <v>-19.8</v>
      </c>
      <c r="AW60" s="14" t="s">
        <v>861</v>
      </c>
      <c r="AX60" s="14"/>
      <c r="AY60" s="14"/>
      <c r="AZ60" s="14">
        <v>-132</v>
      </c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3" customHeight="1">
      <c r="A61" s="20" t="s">
        <v>872</v>
      </c>
      <c r="B61" s="10" t="s">
        <v>853</v>
      </c>
      <c r="C61" s="12" t="s">
        <v>873</v>
      </c>
      <c r="D61" s="11" t="str">
        <f t="shared" si="0"/>
        <v>NILG_4_f_40_60</v>
      </c>
      <c r="E61" s="135">
        <v>1995</v>
      </c>
      <c r="F61" s="136"/>
      <c r="G61" s="136"/>
      <c r="H61" s="23"/>
      <c r="I61" s="12">
        <v>40</v>
      </c>
      <c r="J61" s="12">
        <v>60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>
        <v>-14.4</v>
      </c>
      <c r="AW61" s="14" t="s">
        <v>861</v>
      </c>
      <c r="AX61" s="14"/>
      <c r="AY61" s="14"/>
      <c r="AZ61" s="14">
        <v>-400</v>
      </c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ht="14">
      <c r="B1001" s="12"/>
      <c r="C1001" s="12"/>
      <c r="D1001" s="12"/>
      <c r="E1001" s="136"/>
      <c r="F1001" s="136"/>
      <c r="G1001" s="136"/>
      <c r="H1001" s="94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</sheetData>
  <sortState ref="A39:CT59">
    <sortCondition ref="C39:C59"/>
    <sortCondition ref="I39:I59"/>
  </sortState>
  <dataValidations count="1">
    <dataValidation type="list" allowBlank="1" showInputMessage="1" showErrorMessage="1" sqref="X112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7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F16" sqref="AF1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19.1640625" style="15" bestFit="1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872</v>
      </c>
      <c r="B4" s="10" t="s">
        <v>853</v>
      </c>
      <c r="C4" s="11" t="s">
        <v>876</v>
      </c>
      <c r="D4" s="11" t="s">
        <v>881</v>
      </c>
      <c r="E4" s="153" t="str">
        <f>D4&amp;"_"&amp;"&lt;50um"</f>
        <v>KOTA_0_f_0_20_&lt;50um</v>
      </c>
      <c r="F4" s="11" t="str">
        <f>D4</f>
        <v>KOTA_0_f_0_20</v>
      </c>
      <c r="G4" s="11"/>
      <c r="H4" s="11" t="s">
        <v>232</v>
      </c>
      <c r="I4" s="11" t="s">
        <v>225</v>
      </c>
      <c r="J4" s="11">
        <v>0</v>
      </c>
      <c r="K4" s="11">
        <v>53</v>
      </c>
      <c r="L4" s="6" t="s">
        <v>216</v>
      </c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>
        <v>-23.2</v>
      </c>
      <c r="AC4" s="8" t="s">
        <v>861</v>
      </c>
      <c r="AD4" s="8"/>
      <c r="AE4" s="8"/>
      <c r="AF4" s="8">
        <v>141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872</v>
      </c>
      <c r="B5" s="10" t="s">
        <v>853</v>
      </c>
      <c r="C5" s="11" t="s">
        <v>876</v>
      </c>
      <c r="D5" s="11" t="s">
        <v>882</v>
      </c>
      <c r="E5" s="153" t="str">
        <f>D5&amp;"_"&amp;"&lt;50um"</f>
        <v>KOTA_0_f_30_40_&lt;50um</v>
      </c>
      <c r="F5" s="11" t="str">
        <f>D5</f>
        <v>KOTA_0_f_30_40</v>
      </c>
      <c r="G5" s="11"/>
      <c r="H5" s="11" t="s">
        <v>232</v>
      </c>
      <c r="I5" s="11" t="s">
        <v>225</v>
      </c>
      <c r="J5" s="11">
        <v>0</v>
      </c>
      <c r="K5" s="11">
        <v>53</v>
      </c>
      <c r="L5" s="6" t="s">
        <v>216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>
        <v>-15.8</v>
      </c>
      <c r="AC5" s="8" t="s">
        <v>861</v>
      </c>
      <c r="AD5" s="8"/>
      <c r="AE5" s="8"/>
      <c r="AF5" s="8">
        <v>-396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872</v>
      </c>
      <c r="B6" s="10" t="s">
        <v>853</v>
      </c>
      <c r="C6" s="11" t="s">
        <v>876</v>
      </c>
      <c r="D6" s="11" t="s">
        <v>883</v>
      </c>
      <c r="E6" s="153" t="str">
        <f>D6&amp;"_"&amp;"&lt;50um"</f>
        <v>KOTA_0_f_50_65_&lt;50um</v>
      </c>
      <c r="F6" s="11" t="str">
        <f>D6</f>
        <v>KOTA_0_f_50_65</v>
      </c>
      <c r="G6" s="11"/>
      <c r="H6" s="11" t="s">
        <v>232</v>
      </c>
      <c r="I6" s="11" t="s">
        <v>225</v>
      </c>
      <c r="J6" s="11">
        <v>0</v>
      </c>
      <c r="K6" s="11">
        <v>53</v>
      </c>
      <c r="L6" s="6" t="s">
        <v>216</v>
      </c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>
        <v>-14.8</v>
      </c>
      <c r="AC6" s="8" t="s">
        <v>861</v>
      </c>
      <c r="AD6" s="8"/>
      <c r="AE6" s="8"/>
      <c r="AF6" s="8">
        <v>-450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872</v>
      </c>
      <c r="B7" s="10" t="s">
        <v>853</v>
      </c>
      <c r="C7" s="11" t="s">
        <v>876</v>
      </c>
      <c r="D7" s="11" t="s">
        <v>884</v>
      </c>
      <c r="E7" s="153" t="str">
        <f>D7&amp;"_"&amp;"&lt;50um"</f>
        <v>KOTA_0_f_80_90_&lt;50um</v>
      </c>
      <c r="F7" s="11" t="str">
        <f>D7</f>
        <v>KOTA_0_f_80_90</v>
      </c>
      <c r="G7" s="11"/>
      <c r="H7" s="11" t="s">
        <v>232</v>
      </c>
      <c r="I7" s="11" t="s">
        <v>225</v>
      </c>
      <c r="J7" s="11">
        <v>0</v>
      </c>
      <c r="K7" s="11">
        <v>53</v>
      </c>
      <c r="L7" s="6" t="s">
        <v>216</v>
      </c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14">
        <v>-12.9</v>
      </c>
      <c r="AC7" s="14" t="s">
        <v>861</v>
      </c>
      <c r="AD7" s="14"/>
      <c r="AE7" s="14"/>
      <c r="AF7" s="14">
        <v>-921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872</v>
      </c>
      <c r="B8" s="10" t="s">
        <v>853</v>
      </c>
      <c r="C8" s="11" t="s">
        <v>876</v>
      </c>
      <c r="D8" s="11" t="s">
        <v>885</v>
      </c>
      <c r="E8" s="153" t="str">
        <f>D8&amp;"_"&amp;"&lt;50um"</f>
        <v>KOTA_0_f_100_120_&lt;50um</v>
      </c>
      <c r="F8" s="11" t="str">
        <f>D8</f>
        <v>KOTA_0_f_100_120</v>
      </c>
      <c r="G8" s="11"/>
      <c r="H8" s="11" t="s">
        <v>232</v>
      </c>
      <c r="I8" s="11" t="s">
        <v>225</v>
      </c>
      <c r="J8" s="11">
        <v>0</v>
      </c>
      <c r="K8" s="11">
        <v>53</v>
      </c>
      <c r="L8" s="6" t="s">
        <v>216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14">
        <v>-12.9</v>
      </c>
      <c r="AC8" s="14" t="s">
        <v>861</v>
      </c>
      <c r="AD8" s="14"/>
      <c r="AE8" s="14"/>
      <c r="AF8" s="14">
        <v>-937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872</v>
      </c>
      <c r="B9" s="10" t="s">
        <v>853</v>
      </c>
      <c r="C9" s="11" t="s">
        <v>873</v>
      </c>
      <c r="D9" s="11" t="s">
        <v>886</v>
      </c>
      <c r="E9" s="153" t="str">
        <f>D9&amp;"_"&amp;"&lt;50um"</f>
        <v>NILG_4_f_0_10_&lt;50um</v>
      </c>
      <c r="F9" s="11" t="str">
        <f>D9</f>
        <v>NILG_4_f_0_10</v>
      </c>
      <c r="G9" s="11"/>
      <c r="H9" s="11" t="s">
        <v>232</v>
      </c>
      <c r="I9" s="11" t="s">
        <v>225</v>
      </c>
      <c r="J9" s="11">
        <v>0</v>
      </c>
      <c r="K9" s="11">
        <v>53</v>
      </c>
      <c r="L9" s="6" t="s">
        <v>216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>
        <v>-24.2</v>
      </c>
      <c r="AC9" s="8" t="s">
        <v>861</v>
      </c>
      <c r="AD9" s="8"/>
      <c r="AE9" s="8"/>
      <c r="AF9" s="8">
        <v>56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872</v>
      </c>
      <c r="B10" s="10" t="s">
        <v>853</v>
      </c>
      <c r="C10" s="11" t="s">
        <v>873</v>
      </c>
      <c r="D10" s="11" t="s">
        <v>887</v>
      </c>
      <c r="E10" s="153" t="str">
        <f>D10&amp;"_"&amp;"&lt;50um"</f>
        <v>NILG_4_f_15_30_&lt;50um</v>
      </c>
      <c r="F10" s="11" t="str">
        <f>D10</f>
        <v>NILG_4_f_15_30</v>
      </c>
      <c r="G10" s="11"/>
      <c r="H10" s="11" t="s">
        <v>232</v>
      </c>
      <c r="I10" s="11" t="s">
        <v>225</v>
      </c>
      <c r="J10" s="11">
        <v>0</v>
      </c>
      <c r="K10" s="11">
        <v>53</v>
      </c>
      <c r="L10" s="6" t="s">
        <v>216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>
        <v>-19.8</v>
      </c>
      <c r="AC10" s="8" t="s">
        <v>861</v>
      </c>
      <c r="AD10" s="8"/>
      <c r="AE10" s="8"/>
      <c r="AF10" s="8">
        <v>-132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872</v>
      </c>
      <c r="B11" s="10" t="s">
        <v>853</v>
      </c>
      <c r="C11" s="11" t="s">
        <v>873</v>
      </c>
      <c r="D11" s="11" t="s">
        <v>888</v>
      </c>
      <c r="E11" s="153" t="str">
        <f>D11&amp;"_"&amp;"&lt;50um"</f>
        <v>NILG_4_f_40_60_&lt;50um</v>
      </c>
      <c r="F11" s="11" t="str">
        <f>D11</f>
        <v>NILG_4_f_40_60</v>
      </c>
      <c r="G11" s="11"/>
      <c r="H11" s="11" t="s">
        <v>232</v>
      </c>
      <c r="I11" s="11" t="s">
        <v>225</v>
      </c>
      <c r="J11" s="11">
        <v>0</v>
      </c>
      <c r="K11" s="11">
        <v>53</v>
      </c>
      <c r="L11" s="6" t="s">
        <v>216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>
        <v>-14.4</v>
      </c>
      <c r="AC11" s="8" t="s">
        <v>861</v>
      </c>
      <c r="AD11" s="8"/>
      <c r="AE11" s="8"/>
      <c r="AF11" s="8">
        <v>-400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872</v>
      </c>
      <c r="B12" s="10" t="s">
        <v>853</v>
      </c>
      <c r="C12" s="11" t="s">
        <v>874</v>
      </c>
      <c r="D12" s="11" t="s">
        <v>889</v>
      </c>
      <c r="E12" s="153" t="str">
        <f>D12&amp;"_"&amp;"&lt;50um"</f>
        <v>NILG_16_f_0_10_&lt;50um</v>
      </c>
      <c r="F12" s="11" t="str">
        <f>D12</f>
        <v>NILG_16_f_0_10</v>
      </c>
      <c r="G12" s="11"/>
      <c r="H12" s="11" t="s">
        <v>232</v>
      </c>
      <c r="I12" s="11" t="s">
        <v>225</v>
      </c>
      <c r="J12" s="11">
        <v>0</v>
      </c>
      <c r="K12" s="11">
        <v>53</v>
      </c>
      <c r="L12" s="6" t="s">
        <v>216</v>
      </c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>
        <v>-17.5</v>
      </c>
      <c r="AC12" s="8" t="s">
        <v>861</v>
      </c>
      <c r="AD12" s="8"/>
      <c r="AE12" s="8"/>
      <c r="AF12" s="8">
        <v>87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872</v>
      </c>
      <c r="B13" s="10" t="s">
        <v>853</v>
      </c>
      <c r="C13" s="11" t="s">
        <v>874</v>
      </c>
      <c r="D13" s="11" t="s">
        <v>890</v>
      </c>
      <c r="E13" s="153" t="str">
        <f>D13&amp;"_"&amp;"&lt;50um"</f>
        <v>NILG_16_f_20_35_&lt;50um</v>
      </c>
      <c r="F13" s="11" t="str">
        <f>D13</f>
        <v>NILG_16_f_20_35</v>
      </c>
      <c r="G13" s="11"/>
      <c r="H13" s="11" t="s">
        <v>232</v>
      </c>
      <c r="I13" s="11" t="s">
        <v>225</v>
      </c>
      <c r="J13" s="11">
        <v>0</v>
      </c>
      <c r="K13" s="11">
        <v>53</v>
      </c>
      <c r="L13" s="6" t="s">
        <v>216</v>
      </c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>
        <v>-12.5</v>
      </c>
      <c r="AC13" s="8" t="s">
        <v>861</v>
      </c>
      <c r="AD13" s="8"/>
      <c r="AE13" s="8"/>
      <c r="AF13" s="8">
        <v>-98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872</v>
      </c>
      <c r="B14" s="10" t="s">
        <v>853</v>
      </c>
      <c r="C14" s="11" t="s">
        <v>874</v>
      </c>
      <c r="D14" s="11" t="s">
        <v>891</v>
      </c>
      <c r="E14" s="153" t="str">
        <f>D14&amp;"_"&amp;"&lt;50um"</f>
        <v>NILG_16_f_40_50_&lt;50um</v>
      </c>
      <c r="F14" s="11" t="str">
        <f>D14</f>
        <v>NILG_16_f_40_50</v>
      </c>
      <c r="G14" s="11"/>
      <c r="H14" s="11" t="s">
        <v>232</v>
      </c>
      <c r="I14" s="11" t="s">
        <v>225</v>
      </c>
      <c r="J14" s="11">
        <v>0</v>
      </c>
      <c r="K14" s="11">
        <v>53</v>
      </c>
      <c r="L14" s="6" t="s">
        <v>216</v>
      </c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>
        <v>-11.1</v>
      </c>
      <c r="AC14" s="8" t="s">
        <v>861</v>
      </c>
      <c r="AD14" s="8"/>
      <c r="AE14" s="8"/>
      <c r="AF14" s="8">
        <v>-295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872</v>
      </c>
      <c r="B15" s="10" t="s">
        <v>853</v>
      </c>
      <c r="C15" s="11" t="s">
        <v>874</v>
      </c>
      <c r="D15" s="11" t="s">
        <v>892</v>
      </c>
      <c r="E15" s="153" t="str">
        <f>D15&amp;"_"&amp;"&lt;50um"</f>
        <v>NILG_16_f_60_75_&lt;50um</v>
      </c>
      <c r="F15" s="11" t="str">
        <f>D15</f>
        <v>NILG_16_f_60_75</v>
      </c>
      <c r="G15" s="11"/>
      <c r="H15" s="11" t="s">
        <v>232</v>
      </c>
      <c r="I15" s="11" t="s">
        <v>225</v>
      </c>
      <c r="J15" s="11">
        <v>0</v>
      </c>
      <c r="K15" s="11">
        <v>53</v>
      </c>
      <c r="L15" s="6" t="s">
        <v>216</v>
      </c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>
        <v>-12.4</v>
      </c>
      <c r="AC15" s="8" t="s">
        <v>861</v>
      </c>
      <c r="AD15" s="8"/>
      <c r="AE15" s="23"/>
      <c r="AF15" s="8">
        <v>-914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872</v>
      </c>
      <c r="B16" s="10" t="s">
        <v>853</v>
      </c>
      <c r="C16" s="11" t="s">
        <v>874</v>
      </c>
      <c r="D16" s="11" t="s">
        <v>893</v>
      </c>
      <c r="E16" s="153" t="str">
        <f>D16&amp;"_"&amp;"&lt;50um"</f>
        <v>NILG_16_f_75_90_&lt;50um</v>
      </c>
      <c r="F16" s="11" t="str">
        <f>D16</f>
        <v>NILG_16_f_75_90</v>
      </c>
      <c r="G16" s="11"/>
      <c r="H16" s="11" t="s">
        <v>232</v>
      </c>
      <c r="I16" s="11" t="s">
        <v>225</v>
      </c>
      <c r="J16" s="11">
        <v>0</v>
      </c>
      <c r="K16" s="11">
        <v>53</v>
      </c>
      <c r="L16" s="6" t="s">
        <v>216</v>
      </c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 t="s">
        <v>861</v>
      </c>
      <c r="AD16" s="8"/>
      <c r="AE16" s="23"/>
      <c r="AF16" s="8">
        <v>-963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20" t="s">
        <v>872</v>
      </c>
      <c r="B17" s="10" t="s">
        <v>853</v>
      </c>
      <c r="C17" s="11" t="s">
        <v>875</v>
      </c>
      <c r="D17" s="11" t="s">
        <v>894</v>
      </c>
      <c r="E17" s="153" t="str">
        <f>D17&amp;"_"&amp;"&lt;50um"</f>
        <v>NILG_19_f_0_10_&lt;50um</v>
      </c>
      <c r="F17" s="11" t="str">
        <f>D17</f>
        <v>NILG_19_f_0_10</v>
      </c>
      <c r="G17" s="11"/>
      <c r="H17" s="11" t="s">
        <v>232</v>
      </c>
      <c r="I17" s="11" t="s">
        <v>225</v>
      </c>
      <c r="J17" s="11">
        <v>0</v>
      </c>
      <c r="K17" s="11">
        <v>53</v>
      </c>
      <c r="L17" s="6" t="s">
        <v>216</v>
      </c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>
        <v>-23.1</v>
      </c>
      <c r="AC17" s="8" t="s">
        <v>861</v>
      </c>
      <c r="AD17" s="8"/>
      <c r="AE17" s="25"/>
      <c r="AF17" s="8">
        <v>108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20" t="s">
        <v>872</v>
      </c>
      <c r="B18" s="10" t="s">
        <v>853</v>
      </c>
      <c r="C18" s="11" t="s">
        <v>875</v>
      </c>
      <c r="D18" s="11" t="s">
        <v>895</v>
      </c>
      <c r="E18" s="153" t="str">
        <f>D18&amp;"_"&amp;"&lt;50um"</f>
        <v>NILG_19_f_15_25_&lt;50um</v>
      </c>
      <c r="F18" s="11" t="str">
        <f>D18</f>
        <v>NILG_19_f_15_25</v>
      </c>
      <c r="G18" s="11"/>
      <c r="H18" s="11" t="s">
        <v>232</v>
      </c>
      <c r="I18" s="11" t="s">
        <v>225</v>
      </c>
      <c r="J18" s="11">
        <v>0</v>
      </c>
      <c r="K18" s="11">
        <v>53</v>
      </c>
      <c r="L18" s="6" t="s">
        <v>216</v>
      </c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>
        <v>-22.3</v>
      </c>
      <c r="AC18" s="8" t="s">
        <v>861</v>
      </c>
      <c r="AD18" s="8"/>
      <c r="AE18" s="26"/>
      <c r="AF18" s="8">
        <v>-39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20" t="s">
        <v>872</v>
      </c>
      <c r="B19" s="10" t="s">
        <v>853</v>
      </c>
      <c r="C19" s="11" t="s">
        <v>875</v>
      </c>
      <c r="D19" s="11" t="s">
        <v>896</v>
      </c>
      <c r="E19" s="153" t="str">
        <f>D19&amp;"_"&amp;"&lt;50um"</f>
        <v>NILG_19_f_25_40_&lt;50um</v>
      </c>
      <c r="F19" s="11" t="str">
        <f>D19</f>
        <v>NILG_19_f_25_40</v>
      </c>
      <c r="G19" s="11"/>
      <c r="H19" s="11" t="s">
        <v>232</v>
      </c>
      <c r="I19" s="11" t="s">
        <v>225</v>
      </c>
      <c r="J19" s="11">
        <v>0</v>
      </c>
      <c r="K19" s="11">
        <v>53</v>
      </c>
      <c r="L19" s="6" t="s">
        <v>216</v>
      </c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>
        <v>-22.4</v>
      </c>
      <c r="AC19" s="8" t="s">
        <v>861</v>
      </c>
      <c r="AD19" s="8"/>
      <c r="AE19" s="24"/>
      <c r="AF19" s="8">
        <v>-239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872</v>
      </c>
      <c r="B20" s="10" t="s">
        <v>853</v>
      </c>
      <c r="C20" s="11" t="s">
        <v>875</v>
      </c>
      <c r="D20" s="11" t="s">
        <v>897</v>
      </c>
      <c r="E20" s="153" t="str">
        <f>D20&amp;"_"&amp;"&lt;50um"</f>
        <v>NILG_19_f_55_70_&lt;50um</v>
      </c>
      <c r="F20" s="11" t="str">
        <f>D20</f>
        <v>NILG_19_f_55_70</v>
      </c>
      <c r="G20" s="11"/>
      <c r="H20" s="11" t="s">
        <v>232</v>
      </c>
      <c r="I20" s="11" t="s">
        <v>225</v>
      </c>
      <c r="J20" s="11">
        <v>0</v>
      </c>
      <c r="K20" s="11">
        <v>53</v>
      </c>
      <c r="L20" s="6" t="s">
        <v>216</v>
      </c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>
        <v>-15.2</v>
      </c>
      <c r="AC20" s="8" t="s">
        <v>861</v>
      </c>
      <c r="AD20" s="8"/>
      <c r="AE20" s="23"/>
      <c r="AF20" s="8">
        <v>-807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6"/>
      <c r="M21" s="14"/>
      <c r="N21" s="14"/>
      <c r="O21" s="14"/>
      <c r="P21" s="14"/>
      <c r="Q21" s="132"/>
      <c r="R21" s="132"/>
      <c r="S21" s="13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2019-01-21T13:36:25Z</dcterms:modified>
</cp:coreProperties>
</file>