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Incubations/"/>
    </mc:Choice>
  </mc:AlternateContent>
  <xr:revisionPtr revIDLastSave="0" documentId="8_{E775CBD2-54BA-8545-A54F-57377D380A50}" xr6:coauthVersionLast="36" xr6:coauthVersionMax="36" xr10:uidLastSave="{00000000-0000-0000-0000-000000000000}"/>
  <bookViews>
    <workbookView xWindow="0" yWindow="460" windowWidth="25600" windowHeight="144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8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4" i="8"/>
  <c r="F5" i="7"/>
  <c r="F6" i="7"/>
  <c r="F7" i="7"/>
  <c r="F8" i="7"/>
  <c r="F9" i="7"/>
  <c r="F10" i="7"/>
  <c r="F11" i="7"/>
  <c r="F4" i="7"/>
  <c r="I3" i="6"/>
  <c r="H3" i="6"/>
  <c r="G3" i="6"/>
</calcChain>
</file>

<file path=xl/sharedStrings.xml><?xml version="1.0" encoding="utf-8"?>
<sst xmlns="http://schemas.openxmlformats.org/spreadsheetml/2006/main" count="1301" uniqueCount="840">
  <si>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</si>
  <si>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</si>
  <si>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</si>
  <si>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</si>
  <si>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</si>
  <si>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</si>
  <si>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</si>
  <si>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</si>
  <si>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</si>
  <si>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</si>
  <si>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</si>
  <si>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</si>
  <si>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</si>
  <si>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</si>
  <si>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</si>
  <si>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</si>
  <si>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</si>
  <si>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</si>
  <si>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</si>
  <si>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</si>
  <si>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</si>
  <si>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</si>
  <si>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</si>
  <si>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</si>
  <si>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</si>
  <si>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</si>
  <si>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</si>
  <si>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</si>
  <si>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</si>
  <si>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</si>
  <si>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</si>
  <si>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</si>
  <si>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</si>
  <si>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</si>
  <si>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</si>
  <si>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</si>
  <si>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</si>
  <si>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</si>
  <si>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</si>
  <si>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</si>
  <si>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</si>
  <si>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</si>
  <si>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</si>
  <si>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</si>
  <si>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</si>
  <si>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</si>
  <si>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</si>
  <si>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</si>
  <si>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</si>
  <si>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</si>
  <si>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</si>
  <si>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</si>
  <si>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</si>
  <si>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</si>
  <si>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</si>
  <si>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</si>
  <si>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</si>
  <si>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</si>
  <si>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</si>
  <si>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</si>
  <si>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</si>
  <si>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</si>
  <si>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</si>
  <si>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</si>
  <si>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</si>
  <si>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</si>
  <si>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</si>
  <si>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</si>
  <si>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</si>
  <si>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</si>
  <si>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</si>
  <si>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</si>
  <si>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</si>
  <si>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</si>
  <si>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</si>
  <si>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</si>
  <si>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</si>
  <si>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</si>
  <si>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</si>
  <si>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</si>
  <si>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</si>
  <si>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</si>
  <si>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</si>
  <si>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</si>
  <si>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</si>
  <si>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</si>
  <si>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</si>
  <si>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</si>
  <si>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</si>
  <si>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</si>
  <si>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</si>
  <si>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</si>
  <si>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</si>
  <si>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</si>
  <si>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</si>
  <si>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</si>
  <si>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</si>
  <si>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</si>
  <si>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</si>
  <si>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</si>
  <si>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</si>
  <si>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</si>
  <si>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</si>
  <si>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</si>
  <si>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</si>
  <si>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</si>
  <si>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</si>
  <si>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</si>
  <si>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</si>
  <si>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</si>
  <si>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</si>
  <si>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</si>
  <si>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</si>
  <si>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</si>
  <si>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</si>
  <si>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</si>
  <si>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</si>
  <si>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</si>
  <si>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</si>
  <si>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</si>
  <si>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</si>
  <si>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</si>
  <si>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</si>
  <si>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</si>
  <si>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</si>
  <si>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</si>
  <si>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</si>
  <si>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</si>
  <si>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</si>
  <si>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</si>
  <si>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</si>
  <si>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</si>
  <si>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</si>
  <si>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</si>
  <si>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</si>
  <si>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</si>
  <si>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</si>
  <si>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</si>
  <si>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</si>
  <si>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</si>
  <si>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</si>
  <si>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</si>
  <si>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</si>
  <si>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</si>
  <si>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</si>
  <si>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</si>
  <si>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</si>
  <si>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</si>
  <si>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</si>
  <si>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</si>
  <si>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</si>
  <si>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</si>
  <si>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</si>
  <si>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</si>
  <si>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</si>
  <si>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</si>
  <si>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</si>
  <si>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</si>
  <si>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</si>
  <si>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</si>
  <si>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</si>
  <si>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</si>
  <si>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</si>
  <si>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</si>
  <si>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</si>
  <si>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</si>
  <si>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</si>
  <si>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</si>
  <si>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</si>
  <si>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</si>
  <si>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</si>
  <si>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</si>
  <si>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</si>
  <si>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</si>
  <si>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</si>
  <si>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</si>
  <si>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</si>
  <si>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</si>
  <si>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</si>
  <si>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</si>
  <si>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</si>
  <si>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</si>
  <si>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</si>
  <si>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</si>
  <si>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</si>
  <si>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</si>
  <si>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</si>
  <si>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</si>
  <si>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</si>
  <si>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</si>
  <si>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</si>
  <si>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</si>
  <si>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</si>
  <si>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</si>
  <si>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</si>
  <si>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</si>
  <si>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</si>
  <si>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</si>
  <si>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</si>
  <si>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</si>
  <si>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</si>
  <si>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</si>
  <si>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</si>
  <si>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</si>
  <si>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</si>
  <si>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</si>
  <si>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</si>
  <si>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</si>
  <si>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</si>
  <si>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</si>
  <si>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</si>
  <si>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</si>
  <si>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</si>
  <si>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</si>
  <si>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</si>
  <si>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</si>
  <si>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</si>
  <si>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</si>
  <si>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</si>
  <si>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</si>
  <si>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</si>
  <si>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</si>
  <si>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</si>
  <si>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</si>
  <si>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</si>
  <si>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</si>
  <si>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</si>
  <si>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</si>
  <si>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</si>
  <si>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</si>
  <si>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</si>
  <si>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</si>
  <si>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</si>
  <si>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</si>
  <si>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</si>
  <si>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</si>
  <si>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</si>
  <si>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</si>
  <si>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</si>
  <si>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</si>
  <si>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</si>
  <si>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</si>
  <si>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</si>
  <si>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</si>
  <si>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</si>
  <si>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</si>
  <si>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</si>
  <si>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</si>
  <si>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</si>
  <si>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</si>
  <si>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</si>
  <si>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</si>
  <si>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</si>
  <si>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</si>
  <si>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</si>
  <si>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</si>
  <si>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</si>
  <si>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</si>
  <si>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</si>
  <si>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</si>
  <si>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</si>
  <si>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</si>
  <si>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</si>
  <si>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</si>
  <si>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</si>
  <si>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</si>
  <si>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</si>
  <si>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</si>
  <si>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</si>
  <si>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</si>
  <si>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</si>
  <si>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</si>
  <si>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</si>
  <si>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</si>
  <si>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</si>
  <si>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</si>
  <si>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</si>
  <si>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</si>
  <si>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</si>
  <si>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</si>
  <si>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</si>
  <si>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</si>
  <si>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</si>
  <si>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</si>
  <si>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</si>
  <si>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</si>
  <si>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</si>
  <si>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</si>
  <si>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</si>
  <si>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</si>
  <si>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</si>
  <si>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</si>
  <si>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</si>
  <si>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</si>
  <si>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</si>
  <si>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</si>
  <si>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</si>
  <si>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</si>
  <si>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</si>
  <si>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</si>
  <si>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</si>
  <si>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</si>
  <si>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</si>
  <si>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</si>
  <si>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</si>
  <si>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</si>
  <si>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</si>
  <si>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</si>
  <si>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</si>
  <si>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</si>
  <si>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</si>
  <si>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</si>
  <si>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</si>
  <si>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</si>
  <si>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</si>
  <si>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</si>
  <si>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</si>
  <si>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</si>
  <si>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</si>
  <si>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</si>
  <si>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</si>
  <si>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</si>
  <si>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</si>
  <si>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</si>
  <si>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</si>
  <si>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</si>
  <si>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</si>
  <si>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</si>
  <si>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</si>
  <si>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</si>
  <si>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</si>
  <si>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</si>
  <si>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</si>
  <si>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</si>
  <si>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</si>
  <si>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</si>
  <si>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</si>
  <si>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</si>
  <si>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</si>
  <si>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</si>
  <si>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</si>
  <si>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</si>
  <si>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</si>
  <si>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</si>
  <si>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</si>
  <si>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</si>
  <si>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</si>
  <si>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</si>
  <si>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</si>
  <si>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</si>
  <si>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</si>
  <si>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</si>
  <si>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</si>
  <si>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</si>
  <si>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</si>
  <si>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</si>
  <si>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</si>
  <si>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</si>
  <si>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</si>
  <si>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</si>
  <si>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</si>
  <si>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</si>
  <si>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</si>
  <si>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</si>
  <si>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</si>
  <si>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</si>
  <si>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</si>
  <si>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</si>
  <si>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</si>
  <si>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</si>
  <si>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</si>
  <si>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</si>
  <si>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</si>
  <si>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</si>
  <si>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</si>
  <si>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</si>
  <si>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</si>
  <si>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</si>
  <si>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</si>
  <si>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</si>
  <si>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</si>
  <si>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</si>
  <si>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</si>
  <si>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</si>
  <si>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</si>
  <si>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</si>
  <si>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</si>
  <si>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</si>
  <si>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</si>
  <si>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</si>
  <si>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</si>
  <si>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</si>
  <si>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</si>
  <si>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</si>
  <si>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</si>
  <si>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</si>
  <si>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</si>
  <si>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</si>
  <si>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</si>
  <si>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</si>
  <si>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</si>
  <si>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</si>
  <si>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</si>
  <si>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</si>
  <si>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</si>
  <si>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</si>
  <si>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</si>
  <si>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</si>
  <si>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</si>
  <si>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</si>
  <si>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</si>
  <si>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</si>
  <si>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</si>
  <si>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</si>
  <si>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</si>
  <si>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</si>
  <si>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</si>
  <si>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</si>
  <si>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</si>
  <si>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</si>
  <si>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</si>
  <si>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</si>
  <si>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</si>
  <si>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</si>
  <si>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</si>
  <si>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</si>
  <si>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</si>
  <si>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</si>
  <si>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</si>
  <si>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</si>
  <si>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</si>
  <si>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</si>
  <si>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</si>
  <si>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</si>
  <si>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</si>
  <si>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</si>
  <si>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</si>
  <si>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</si>
  <si>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</si>
  <si>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</si>
  <si>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</si>
  <si>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</si>
  <si>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</si>
  <si>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</si>
  <si>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</si>
  <si>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</si>
  <si>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</si>
  <si>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</si>
  <si>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</si>
  <si>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</si>
  <si>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</si>
  <si>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</si>
  <si>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</si>
  <si>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</si>
  <si>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</si>
  <si>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</si>
  <si>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</si>
  <si>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</si>
  <si>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</si>
  <si>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</si>
  <si>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</si>
  <si>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</si>
  <si>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</si>
  <si>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</si>
  <si>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</si>
  <si>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</si>
  <si>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</si>
  <si>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</si>
  <si>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</si>
  <si>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</si>
  <si>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</si>
  <si>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</si>
  <si>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</si>
  <si>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</si>
  <si>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</si>
  <si>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</si>
  <si>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</si>
  <si>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</si>
  <si>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</si>
  <si>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</si>
  <si>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</si>
  <si>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</si>
  <si>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</si>
  <si>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</si>
  <si>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</si>
  <si>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</si>
  <si>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</si>
  <si>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</si>
  <si>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</si>
  <si>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</si>
  <si>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</si>
  <si>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</si>
  <si>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</si>
  <si>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</si>
  <si>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</si>
  <si>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</si>
  <si>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</si>
  <si>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</si>
  <si>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</si>
  <si>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</si>
  <si>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</si>
  <si>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</si>
  <si>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</si>
  <si>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</si>
  <si>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</si>
  <si>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</si>
  <si>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</si>
  <si>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</si>
  <si>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</si>
  <si>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</si>
  <si>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</si>
  <si>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</si>
  <si>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</si>
  <si>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</si>
  <si>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</si>
  <si>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</si>
  <si>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</si>
  <si>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</si>
  <si>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</si>
  <si>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</si>
  <si>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</si>
  <si>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</si>
  <si>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</si>
  <si>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</si>
  <si>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</si>
  <si>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</si>
  <si>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</si>
  <si>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</si>
  <si>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</si>
  <si>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</si>
  <si>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</si>
  <si>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</si>
  <si>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</si>
  <si>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</si>
  <si>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</si>
  <si>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</si>
  <si>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</si>
  <si>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</si>
  <si>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</si>
  <si>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</si>
  <si>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</si>
  <si>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</si>
  <si>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</si>
  <si>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</si>
  <si>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</si>
  <si>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</si>
  <si>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</si>
  <si>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</si>
  <si>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</si>
  <si>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</si>
  <si>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</si>
  <si>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</si>
  <si>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</si>
  <si>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</si>
  <si>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</si>
  <si>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</si>
  <si>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</si>
  <si>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</si>
  <si>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</si>
  <si>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</si>
  <si>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</si>
  <si>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</si>
  <si>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</si>
  <si>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</si>
  <si>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</si>
  <si>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</si>
  <si>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</si>
  <si>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</si>
  <si>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</si>
  <si>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</si>
  <si>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</si>
  <si>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</si>
  <si>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</si>
  <si>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</si>
  <si>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</si>
  <si>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</si>
  <si>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</si>
  <si>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</si>
  <si>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</si>
  <si>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</si>
  <si>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</si>
  <si>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</si>
  <si>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</si>
  <si>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</si>
  <si>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</si>
  <si>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</si>
  <si>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</si>
  <si>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</si>
  <si>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</si>
  <si>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</si>
  <si>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</si>
  <si>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</si>
  <si>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</si>
  <si>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</si>
  <si>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</si>
  <si>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</si>
  <si>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</si>
  <si>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</si>
  <si>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</si>
  <si>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</si>
  <si>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</si>
  <si>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</si>
  <si>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</si>
  <si>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</si>
  <si>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</si>
  <si>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</si>
  <si>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</si>
  <si>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</si>
  <si>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</si>
  <si>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</si>
  <si>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</si>
  <si>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</si>
  <si>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</si>
  <si>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</si>
  <si>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</si>
  <si>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</si>
  <si>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</si>
  <si>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</si>
  <si>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</si>
  <si>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</si>
  <si>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</si>
  <si>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</si>
  <si>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</si>
  <si>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</si>
  <si>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</si>
  <si>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</si>
  <si>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</si>
  <si>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</si>
  <si>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</si>
  <si>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</si>
  <si>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</si>
  <si>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</si>
  <si>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</si>
  <si>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</si>
  <si>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</si>
  <si>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</si>
  <si>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</si>
  <si>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</si>
  <si>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</si>
  <si>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</si>
  <si>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</si>
  <si>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</si>
  <si>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</si>
  <si>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</si>
  <si>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</si>
  <si>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</si>
  <si>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</si>
  <si>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</si>
  <si>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</si>
  <si>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</si>
  <si>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</si>
  <si>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</si>
  <si>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</si>
  <si>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</si>
  <si>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</si>
  <si>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</si>
  <si>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</si>
  <si>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</si>
  <si>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</si>
  <si>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</si>
  <si>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</si>
  <si>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</si>
  <si>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</si>
  <si>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</si>
  <si>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</si>
  <si>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</si>
  <si>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</si>
  <si>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</si>
  <si>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</si>
  <si>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</si>
  <si>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</si>
  <si>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</si>
  <si>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</si>
  <si>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</si>
  <si>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</si>
  <si>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</si>
  <si>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</si>
  <si>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</si>
  <si>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</si>
  <si>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</si>
  <si>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</si>
  <si>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</si>
  <si>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</si>
  <si>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</si>
  <si>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</si>
  <si>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</si>
  <si>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</si>
  <si>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</si>
  <si>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</si>
  <si>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</si>
  <si>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</si>
  <si>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</si>
  <si>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</si>
  <si>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</si>
  <si>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</si>
  <si>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</si>
  <si>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</si>
  <si>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</si>
  <si>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</si>
  <si>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</si>
  <si>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</si>
  <si>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</si>
  <si>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</si>
  <si>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</si>
  <si>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</si>
  <si>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</si>
  <si>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</si>
  <si>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</si>
  <si>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</si>
  <si>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</si>
  <si>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</si>
  <si>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</si>
  <si>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</si>
  <si>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</si>
  <si>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</si>
  <si>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</si>
  <si>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</si>
  <si>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</si>
  <si>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</si>
  <si>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</si>
  <si>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</si>
  <si>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</si>
  <si>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</si>
  <si>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</si>
  <si>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</si>
  <si>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</si>
  <si>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</si>
  <si>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</si>
  <si>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</si>
  <si>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</si>
  <si>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</si>
  <si>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</si>
  <si>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</si>
  <si>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</si>
  <si>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</si>
  <si>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</si>
  <si>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</si>
  <si>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</si>
  <si>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</si>
  <si>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</si>
  <si>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</si>
  <si>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</si>
  <si>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</si>
  <si>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</si>
  <si>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</si>
  <si>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</si>
  <si>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</si>
  <si>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</si>
  <si>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</si>
  <si>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</si>
  <si>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</si>
  <si>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</si>
  <si>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</si>
  <si>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</si>
  <si>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</si>
  <si>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</si>
  <si>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</si>
  <si>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</si>
  <si>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</si>
  <si>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</si>
  <si>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</si>
  <si>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</si>
  <si>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</si>
  <si>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</si>
  <si>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</si>
  <si>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</si>
  <si>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</si>
  <si>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</si>
  <si>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</si>
  <si>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</si>
  <si>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</si>
  <si>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</si>
  <si>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</si>
  <si>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</si>
  <si>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</si>
  <si>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</si>
  <si>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</si>
  <si>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</si>
  <si>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</si>
  <si>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</si>
  <si>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</si>
  <si>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</si>
  <si>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</si>
  <si>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</si>
  <si>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</si>
  <si>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</si>
  <si>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</si>
  <si>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</si>
  <si>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</si>
  <si>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</si>
  <si>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</si>
  <si>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</si>
  <si>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</si>
  <si>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</si>
  <si>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</si>
  <si>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</si>
  <si>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</si>
  <si>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</si>
  <si>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</si>
  <si>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</si>
  <si>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</si>
  <si>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</si>
  <si>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</si>
  <si>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</si>
  <si>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</si>
  <si>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</si>
  <si>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</si>
  <si>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</si>
  <si>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</si>
  <si>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</si>
  <si>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</si>
  <si>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Ewing_2006</t>
  </si>
  <si>
    <t>10.1029/2006JG000174</t>
  </si>
  <si>
    <t>Sophie von Fromm</t>
  </si>
  <si>
    <t>MPI-BGC</t>
  </si>
  <si>
    <t>sfromm@bgc-jena.mpg.de</t>
  </si>
  <si>
    <t>Wang_2000</t>
  </si>
  <si>
    <t>Sierra foothills</t>
  </si>
  <si>
    <t>Grassland</t>
  </si>
  <si>
    <t>thermic Typic Haploxeralf</t>
  </si>
  <si>
    <t>Fallbrock</t>
  </si>
  <si>
    <t>Orchard</t>
  </si>
  <si>
    <t>LLNL</t>
  </si>
  <si>
    <t>A</t>
  </si>
  <si>
    <t>B</t>
  </si>
  <si>
    <t>sieved &lt; 2 mm; roots removed by hands</t>
  </si>
  <si>
    <t>more information in figures in the publication</t>
  </si>
  <si>
    <t>Ewing SA, Sanderman J, Baidsen WT, Wang Y, Amundson R, 2006, Role of large-scale soil structure in organic carbon turnover: Evidence from California grassland soils, Journal of Geophysical Research, 111, G03012</t>
  </si>
  <si>
    <t>saewing@nature.berkeley.edu</t>
  </si>
  <si>
    <t>SA Ewing</t>
  </si>
  <si>
    <t>inc_name</t>
  </si>
  <si>
    <t>Grassland_A</t>
  </si>
  <si>
    <t>Grassland_B</t>
  </si>
  <si>
    <t>Orchard_A</t>
  </si>
  <si>
    <t>Orchard_B</t>
  </si>
  <si>
    <t>flx_name</t>
  </si>
  <si>
    <t>frc_fraction_modern</t>
  </si>
  <si>
    <t>frc_fraction_modern_sigma</t>
  </si>
  <si>
    <t>frc_fraction_modern_sd</t>
  </si>
  <si>
    <t>Fallbrook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</si>
</sst>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5" fillId="0" borderId="0" xfId="189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ewing@nature.berkeley.edu" TargetMode="External"/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J5" sqref="J5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 x14ac:dyDescent="0.2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 x14ac:dyDescent="0.2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 x14ac:dyDescent="0.2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60" x14ac:dyDescent="0.2">
      <c r="A4" s="20" t="s">
        <v>811</v>
      </c>
      <c r="B4" s="20" t="s">
        <v>812</v>
      </c>
      <c r="C4" s="20"/>
      <c r="D4" s="146" t="s">
        <v>813</v>
      </c>
      <c r="E4" s="146" t="s">
        <v>814</v>
      </c>
      <c r="F4" s="147" t="s">
        <v>815</v>
      </c>
      <c r="G4" s="139">
        <v>2018</v>
      </c>
      <c r="H4" s="129">
        <v>9</v>
      </c>
      <c r="I4" s="129">
        <v>11</v>
      </c>
      <c r="J4" s="146" t="s">
        <v>829</v>
      </c>
      <c r="K4" s="148" t="s">
        <v>828</v>
      </c>
      <c r="L4" s="20"/>
      <c r="M4" s="20" t="s">
        <v>827</v>
      </c>
      <c r="N4" s="20" t="s">
        <v>826</v>
      </c>
      <c r="O4" s="5" t="s">
        <v>816</v>
      </c>
    </row>
    <row r="5" spans="1:15" x14ac:dyDescent="0.2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x14ac:dyDescent="0.2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x14ac:dyDescent="0.2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display="mailto:saewing@nature.berkeley.edu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 x14ac:dyDescent="0.2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811</v>
      </c>
      <c r="B4" s="10" t="s">
        <v>839</v>
      </c>
      <c r="C4" s="10">
        <v>36.716666699999998</v>
      </c>
      <c r="D4" s="10">
        <v>-119.283333333333</v>
      </c>
      <c r="E4" s="7" t="s">
        <v>226</v>
      </c>
      <c r="F4" s="19"/>
      <c r="G4" s="19" t="s">
        <v>817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B5" sqref="B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 x14ac:dyDescent="0.2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2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x14ac:dyDescent="0.2">
      <c r="A4" s="20" t="s">
        <v>811</v>
      </c>
      <c r="B4" s="10" t="s">
        <v>839</v>
      </c>
      <c r="C4" s="10"/>
      <c r="D4" s="10" t="s">
        <v>818</v>
      </c>
      <c r="E4" s="19"/>
      <c r="F4" s="19"/>
      <c r="G4" s="19"/>
      <c r="H4" s="19" t="s">
        <v>325</v>
      </c>
      <c r="I4" s="19"/>
      <c r="J4" s="19"/>
      <c r="K4" s="19"/>
      <c r="L4" s="19">
        <v>18</v>
      </c>
      <c r="M4" s="19">
        <v>310</v>
      </c>
      <c r="N4" s="19" t="s">
        <v>819</v>
      </c>
      <c r="O4" s="19" t="s">
        <v>820</v>
      </c>
      <c r="P4" s="19" t="s">
        <v>680</v>
      </c>
      <c r="Q4" s="19">
        <v>10</v>
      </c>
      <c r="R4" s="19"/>
      <c r="S4" s="19"/>
      <c r="T4" s="5" t="s">
        <v>201</v>
      </c>
      <c r="U4" s="19"/>
      <c r="V4" s="19"/>
      <c r="AB4" s="19"/>
      <c r="AC4" s="19"/>
      <c r="AD4" s="19"/>
      <c r="AE4" s="19"/>
      <c r="AF4" s="19"/>
    </row>
    <row r="5" spans="1:36" x14ac:dyDescent="0.2">
      <c r="A5" s="20" t="s">
        <v>811</v>
      </c>
      <c r="B5" s="10" t="s">
        <v>839</v>
      </c>
      <c r="C5" s="10"/>
      <c r="D5" s="10" t="s">
        <v>821</v>
      </c>
      <c r="E5" s="19"/>
      <c r="F5" s="19"/>
      <c r="G5" s="19"/>
      <c r="H5" s="19" t="s">
        <v>325</v>
      </c>
      <c r="I5" s="19"/>
      <c r="J5" s="19"/>
      <c r="K5" s="19"/>
      <c r="L5" s="19">
        <v>18</v>
      </c>
      <c r="M5" s="19">
        <v>310</v>
      </c>
      <c r="N5" s="19" t="s">
        <v>819</v>
      </c>
      <c r="O5" s="19" t="s">
        <v>820</v>
      </c>
      <c r="P5" s="19" t="s">
        <v>680</v>
      </c>
      <c r="Q5" s="19">
        <v>10</v>
      </c>
      <c r="R5" s="19"/>
      <c r="S5" s="19"/>
      <c r="T5" s="5" t="s">
        <v>180</v>
      </c>
      <c r="U5" s="19" t="s">
        <v>821</v>
      </c>
      <c r="V5" s="19"/>
      <c r="AB5" s="19"/>
      <c r="AC5" s="19"/>
      <c r="AD5" s="19"/>
      <c r="AE5" s="19"/>
      <c r="AF5" s="19"/>
    </row>
    <row r="6" spans="1:36" x14ac:dyDescent="0.2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B5" sqref="B5"/>
    </sheetView>
  </sheetViews>
  <sheetFormatPr baseColWidth="10" defaultColWidth="11.5" defaultRowHeight="15" x14ac:dyDescent="0.2"/>
  <cols>
    <col min="1" max="1" width="14.6640625" style="5" customWidth="1"/>
    <col min="2" max="2" width="18.83203125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 x14ac:dyDescent="0.2">
      <c r="A1" s="27" t="s">
        <v>670</v>
      </c>
      <c r="B1" s="27" t="s">
        <v>14</v>
      </c>
      <c r="C1" s="115" t="s">
        <v>626</v>
      </c>
      <c r="D1" s="120" t="s">
        <v>460</v>
      </c>
      <c r="E1" s="120" t="s">
        <v>835</v>
      </c>
      <c r="F1" s="33" t="s">
        <v>628</v>
      </c>
      <c r="G1" s="33" t="s">
        <v>629</v>
      </c>
      <c r="H1" s="133" t="s">
        <v>748</v>
      </c>
      <c r="I1" s="126" t="s">
        <v>749</v>
      </c>
      <c r="J1" s="126" t="s">
        <v>750</v>
      </c>
      <c r="K1" s="106" t="s">
        <v>437</v>
      </c>
      <c r="L1" s="106" t="s">
        <v>438</v>
      </c>
      <c r="M1" s="106" t="s">
        <v>439</v>
      </c>
      <c r="N1" s="106" t="s">
        <v>440</v>
      </c>
      <c r="O1" s="116" t="s">
        <v>659</v>
      </c>
      <c r="P1" s="106" t="s">
        <v>688</v>
      </c>
      <c r="Q1" s="116" t="s">
        <v>650</v>
      </c>
      <c r="R1" s="106" t="s">
        <v>441</v>
      </c>
      <c r="S1" s="106" t="s">
        <v>691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6" t="s">
        <v>449</v>
      </c>
      <c r="AB1" s="107" t="s">
        <v>728</v>
      </c>
      <c r="AC1" s="107" t="s">
        <v>729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76" t="s">
        <v>454</v>
      </c>
      <c r="AI1" s="48" t="s">
        <v>455</v>
      </c>
      <c r="AJ1" s="76" t="s">
        <v>456</v>
      </c>
      <c r="AK1" s="76" t="s">
        <v>457</v>
      </c>
      <c r="AL1" s="48" t="s">
        <v>458</v>
      </c>
    </row>
    <row r="2" spans="1:38" s="144" customFormat="1" ht="58" customHeight="1" x14ac:dyDescent="0.2">
      <c r="A2" s="31" t="s">
        <v>671</v>
      </c>
      <c r="B2" s="35" t="s">
        <v>16</v>
      </c>
      <c r="C2" s="35" t="s">
        <v>373</v>
      </c>
      <c r="D2" s="35" t="s">
        <v>627</v>
      </c>
      <c r="E2" s="35"/>
      <c r="F2" s="35" t="s">
        <v>630</v>
      </c>
      <c r="G2" s="35" t="s">
        <v>631</v>
      </c>
      <c r="H2" s="127" t="s">
        <v>737</v>
      </c>
      <c r="I2" s="127" t="s">
        <v>738</v>
      </c>
      <c r="J2" s="127" t="s">
        <v>736</v>
      </c>
      <c r="K2" s="142" t="s">
        <v>793</v>
      </c>
      <c r="L2" s="142"/>
      <c r="M2" s="142" t="s">
        <v>797</v>
      </c>
      <c r="N2" s="142" t="s">
        <v>649</v>
      </c>
      <c r="O2" s="142" t="s">
        <v>689</v>
      </c>
      <c r="P2" s="142" t="s">
        <v>690</v>
      </c>
      <c r="Q2" s="142" t="s">
        <v>799</v>
      </c>
      <c r="R2" s="142" t="s">
        <v>719</v>
      </c>
      <c r="S2" s="142" t="s">
        <v>720</v>
      </c>
      <c r="T2" s="142" t="s">
        <v>382</v>
      </c>
      <c r="U2" s="142" t="s">
        <v>381</v>
      </c>
      <c r="V2" s="142" t="s">
        <v>334</v>
      </c>
      <c r="W2" s="142" t="s">
        <v>380</v>
      </c>
      <c r="X2" s="142" t="s">
        <v>379</v>
      </c>
      <c r="Y2" s="143" t="s">
        <v>378</v>
      </c>
      <c r="Z2" s="142" t="s">
        <v>377</v>
      </c>
      <c r="AA2" s="142" t="s">
        <v>727</v>
      </c>
      <c r="AB2" s="57" t="s">
        <v>694</v>
      </c>
      <c r="AC2" s="57" t="s">
        <v>695</v>
      </c>
      <c r="AD2" s="57" t="s">
        <v>86</v>
      </c>
      <c r="AE2" s="57" t="s">
        <v>87</v>
      </c>
      <c r="AF2" s="57" t="s">
        <v>88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  <c r="AL2" s="57" t="s">
        <v>701</v>
      </c>
    </row>
    <row r="3" spans="1:38" s="82" customFormat="1" ht="32" x14ac:dyDescent="0.2">
      <c r="A3" s="37" t="s">
        <v>364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734</v>
      </c>
      <c r="I3" s="128" t="s">
        <v>34</v>
      </c>
      <c r="J3" s="128" t="s">
        <v>735</v>
      </c>
      <c r="K3" s="141" t="s">
        <v>794</v>
      </c>
      <c r="L3" s="100"/>
      <c r="M3" s="141" t="s">
        <v>792</v>
      </c>
      <c r="N3" s="141" t="s">
        <v>795</v>
      </c>
      <c r="O3" s="141" t="s">
        <v>796</v>
      </c>
      <c r="P3" s="99"/>
      <c r="Q3" s="141" t="s">
        <v>798</v>
      </c>
      <c r="R3" s="145" t="s">
        <v>721</v>
      </c>
      <c r="S3" s="141" t="s">
        <v>801</v>
      </c>
      <c r="T3" s="100" t="s">
        <v>375</v>
      </c>
      <c r="U3" s="100" t="s">
        <v>375</v>
      </c>
      <c r="V3" s="100" t="s">
        <v>330</v>
      </c>
      <c r="W3" s="99" t="s">
        <v>37</v>
      </c>
      <c r="X3" s="99" t="s">
        <v>37</v>
      </c>
      <c r="Y3" s="100"/>
      <c r="Z3" s="100"/>
      <c r="AA3" s="141" t="s">
        <v>802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x14ac:dyDescent="0.2">
      <c r="A4" s="20" t="s">
        <v>811</v>
      </c>
      <c r="B4" s="10" t="s">
        <v>839</v>
      </c>
      <c r="C4" s="5"/>
      <c r="D4" s="5" t="s">
        <v>818</v>
      </c>
      <c r="E4" s="5" t="str">
        <f>D4&amp;"_flx"</f>
        <v>Grassland_flx</v>
      </c>
      <c r="F4" s="5"/>
      <c r="G4" s="5"/>
      <c r="H4" s="129">
        <v>2001</v>
      </c>
      <c r="I4" s="129"/>
      <c r="J4" s="129"/>
      <c r="K4" s="5" t="s">
        <v>634</v>
      </c>
      <c r="L4" s="5"/>
      <c r="M4" s="5" t="s">
        <v>638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146" t="s">
        <v>822</v>
      </c>
      <c r="AE4" s="5"/>
      <c r="AF4" s="5"/>
      <c r="AG4" s="5">
        <v>165</v>
      </c>
      <c r="AH4" s="5"/>
      <c r="AI4" s="5"/>
      <c r="AJ4" s="5"/>
      <c r="AK4" s="5"/>
      <c r="AL4" s="5"/>
    </row>
    <row r="5" spans="1:38" x14ac:dyDescent="0.2">
      <c r="A5" s="20" t="s">
        <v>811</v>
      </c>
      <c r="B5" s="10" t="s">
        <v>839</v>
      </c>
      <c r="C5" s="5"/>
      <c r="D5" s="5" t="s">
        <v>821</v>
      </c>
      <c r="E5" s="5" t="str">
        <f>D5&amp;"_flx"</f>
        <v>Orchard_flx</v>
      </c>
      <c r="F5" s="5"/>
      <c r="G5" s="5"/>
      <c r="H5" s="129">
        <v>2001</v>
      </c>
      <c r="I5" s="129"/>
      <c r="J5" s="129"/>
      <c r="K5" s="5" t="s">
        <v>634</v>
      </c>
      <c r="L5" s="5"/>
      <c r="M5" s="5" t="s">
        <v>638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146" t="s">
        <v>822</v>
      </c>
      <c r="AE5" s="5"/>
      <c r="AF5" s="5"/>
      <c r="AG5" s="5">
        <v>115</v>
      </c>
      <c r="AH5" s="5"/>
      <c r="AI5" s="5"/>
      <c r="AJ5" s="5"/>
      <c r="AK5" s="5"/>
      <c r="AL5" s="5"/>
    </row>
    <row r="6" spans="1:38" x14ac:dyDescent="0.2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6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K6:K1048576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N6:N1048576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Q6:Q1048576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O6:O1048576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M6:M1048576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S6:S1048576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AA6:AA1048576</xm:sqref>
        </x14:dataValidation>
        <x14:dataValidation type="list" allowBlank="1" showInputMessage="1" showErrorMessage="1" xr:uid="{00000000-0002-0000-0300-00000A000000}">
          <x14:formula1>
            <xm:f>'controlled vocabulary'!#REF!</xm:f>
          </x14:formula1>
          <xm:sqref>K4:K5 AA4:AA5 M4:Q5 S4:S5</xm:sqref>
        </x14:dataValidation>
        <x14:dataValidation type="list" allowBlank="1" showInputMessage="1" showErrorMessage="1" xr:uid="{00000000-0002-0000-0300-00000B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C000000}">
          <x14:formula1>
            <xm:f>OFFSET(site!B$1,3,0,COUNTA(site!B:B)-2,1)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B4" sqref="B4:B7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 x14ac:dyDescent="0.2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 x14ac:dyDescent="0.2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">
      <c r="A4" s="20" t="s">
        <v>811</v>
      </c>
      <c r="B4" s="10" t="s">
        <v>839</v>
      </c>
      <c r="C4" s="11" t="s">
        <v>818</v>
      </c>
      <c r="D4" s="11" t="s">
        <v>831</v>
      </c>
      <c r="E4" s="135">
        <v>2001</v>
      </c>
      <c r="F4" s="135"/>
      <c r="G4" s="135"/>
      <c r="H4" s="23"/>
      <c r="I4" s="11">
        <v>0</v>
      </c>
      <c r="J4" s="11">
        <v>30</v>
      </c>
      <c r="K4" s="8" t="s">
        <v>823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 t="s">
        <v>822</v>
      </c>
      <c r="AY4" s="8"/>
      <c r="AZ4" s="8">
        <v>125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811</v>
      </c>
      <c r="B5" s="10" t="s">
        <v>839</v>
      </c>
      <c r="C5" s="11" t="s">
        <v>818</v>
      </c>
      <c r="D5" s="11" t="s">
        <v>832</v>
      </c>
      <c r="E5" s="135">
        <v>2001</v>
      </c>
      <c r="F5" s="135"/>
      <c r="G5" s="135"/>
      <c r="H5" s="23"/>
      <c r="I5" s="11">
        <v>30</v>
      </c>
      <c r="J5" s="11">
        <v>70</v>
      </c>
      <c r="K5" s="8" t="s">
        <v>824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 t="s">
        <v>822</v>
      </c>
      <c r="AY5" s="8"/>
      <c r="AZ5" s="8">
        <v>-356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811</v>
      </c>
      <c r="B6" s="10" t="s">
        <v>839</v>
      </c>
      <c r="C6" s="11" t="s">
        <v>821</v>
      </c>
      <c r="D6" s="11" t="s">
        <v>833</v>
      </c>
      <c r="E6" s="135">
        <v>2001</v>
      </c>
      <c r="F6" s="135"/>
      <c r="G6" s="135"/>
      <c r="H6" s="23"/>
      <c r="I6" s="11">
        <v>0</v>
      </c>
      <c r="J6" s="11">
        <v>30</v>
      </c>
      <c r="K6" s="8" t="s">
        <v>823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 t="s">
        <v>822</v>
      </c>
      <c r="AY6" s="8"/>
      <c r="AZ6" s="8">
        <v>-41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811</v>
      </c>
      <c r="B7" s="10" t="s">
        <v>839</v>
      </c>
      <c r="C7" s="11" t="s">
        <v>821</v>
      </c>
      <c r="D7" s="11" t="s">
        <v>834</v>
      </c>
      <c r="E7" s="135">
        <v>2001</v>
      </c>
      <c r="F7" s="135"/>
      <c r="G7" s="135"/>
      <c r="H7" s="23"/>
      <c r="I7" s="11">
        <v>30</v>
      </c>
      <c r="J7" s="11">
        <v>70</v>
      </c>
      <c r="K7" s="8" t="s">
        <v>824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 t="s">
        <v>822</v>
      </c>
      <c r="AY7" s="8"/>
      <c r="AZ7" s="8">
        <v>-251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B8:B1048576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400-000007000000}">
          <x14:formula1>
            <xm:f>OFFSET(site!B$1,3,0,COUNTA(site!B:B)-2,1)</xm:f>
          </x14:formula1>
          <xm:sqref>B4:B7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E35" sqref="E35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 x14ac:dyDescent="0.2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8" x14ac:dyDescent="0.2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">
      <c r="A4" s="20"/>
      <c r="D4" s="134"/>
      <c r="E4" s="134"/>
      <c r="F4" s="134"/>
      <c r="G4" s="11"/>
    </row>
    <row r="5" spans="1:28" x14ac:dyDescent="0.2">
      <c r="A5" s="20"/>
      <c r="F5" s="135"/>
      <c r="G5" s="11"/>
    </row>
    <row r="6" spans="1:28" x14ac:dyDescent="0.2">
      <c r="A6" s="20"/>
      <c r="F6" s="135"/>
      <c r="G6" s="11"/>
    </row>
    <row r="7" spans="1:28" x14ac:dyDescent="0.2">
      <c r="A7" s="20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R1" workbookViewId="0">
      <selection activeCell="AI1" sqref="AI1:AK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49" t="s">
        <v>836</v>
      </c>
      <c r="AJ1" s="150" t="s">
        <v>837</v>
      </c>
      <c r="AK1" s="151" t="s">
        <v>838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 x14ac:dyDescent="0.2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B4" sqref="B4:B11"/>
    </sheetView>
  </sheetViews>
  <sheetFormatPr baseColWidth="10" defaultColWidth="8.83203125" defaultRowHeight="15" x14ac:dyDescent="0.2"/>
  <cols>
    <col min="1" max="1" width="14.6640625" style="5" customWidth="1"/>
    <col min="2" max="2" width="13.8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33203125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42" x14ac:dyDescent="0.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830</v>
      </c>
      <c r="G1" s="27" t="s">
        <v>400</v>
      </c>
      <c r="H1" s="33" t="s">
        <v>401</v>
      </c>
      <c r="I1" s="126" t="s">
        <v>732</v>
      </c>
      <c r="J1" s="126" t="s">
        <v>733</v>
      </c>
      <c r="K1" s="126" t="s">
        <v>731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766</v>
      </c>
      <c r="R1" s="110" t="s">
        <v>407</v>
      </c>
      <c r="S1" s="110" t="s">
        <v>408</v>
      </c>
      <c r="T1" s="110" t="s">
        <v>759</v>
      </c>
      <c r="U1" s="76" t="s">
        <v>409</v>
      </c>
      <c r="V1" s="76" t="s">
        <v>703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 x14ac:dyDescent="0.2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/>
      <c r="G2" s="31" t="s">
        <v>760</v>
      </c>
      <c r="H2" s="31" t="s">
        <v>60</v>
      </c>
      <c r="I2" s="127" t="s">
        <v>737</v>
      </c>
      <c r="J2" s="127" t="s">
        <v>738</v>
      </c>
      <c r="K2" s="127" t="s">
        <v>736</v>
      </c>
      <c r="L2" s="111" t="s">
        <v>426</v>
      </c>
      <c r="M2" s="64"/>
      <c r="N2" s="64"/>
      <c r="O2" s="64" t="s">
        <v>321</v>
      </c>
      <c r="P2" s="111" t="s">
        <v>726</v>
      </c>
      <c r="Q2" s="111" t="s">
        <v>767</v>
      </c>
      <c r="R2" s="111" t="s">
        <v>424</v>
      </c>
      <c r="S2" s="111" t="s">
        <v>425</v>
      </c>
      <c r="T2" s="111"/>
      <c r="U2" s="57" t="s">
        <v>423</v>
      </c>
      <c r="V2" s="57" t="s">
        <v>704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 x14ac:dyDescent="0.2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734</v>
      </c>
      <c r="J3" s="128" t="s">
        <v>34</v>
      </c>
      <c r="K3" s="128" t="s">
        <v>735</v>
      </c>
      <c r="L3" s="124" t="s">
        <v>299</v>
      </c>
      <c r="M3" s="125" t="s">
        <v>705</v>
      </c>
      <c r="N3" s="124" t="s">
        <v>320</v>
      </c>
      <c r="O3" s="124"/>
      <c r="P3" s="124"/>
      <c r="Q3" s="125" t="s">
        <v>768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">
      <c r="A4" s="20" t="s">
        <v>811</v>
      </c>
      <c r="B4" s="10" t="s">
        <v>839</v>
      </c>
      <c r="C4" s="5" t="s">
        <v>818</v>
      </c>
      <c r="D4" s="11" t="s">
        <v>831</v>
      </c>
      <c r="F4" s="5" t="str">
        <f>D4&amp;"_"&amp;L4</f>
        <v>Grassland_A_20</v>
      </c>
      <c r="G4" s="5" t="s">
        <v>765</v>
      </c>
      <c r="H4" s="5" t="s">
        <v>825</v>
      </c>
      <c r="L4" s="5">
        <v>20</v>
      </c>
      <c r="M4" s="5" t="s">
        <v>316</v>
      </c>
      <c r="N4" s="5">
        <v>15</v>
      </c>
      <c r="P4" s="5">
        <v>60</v>
      </c>
      <c r="Q4" s="5" t="s">
        <v>314</v>
      </c>
      <c r="S4" s="5">
        <v>7.1999999999999998E-3</v>
      </c>
      <c r="T4" s="5" t="s">
        <v>318</v>
      </c>
      <c r="W4" s="5" t="s">
        <v>822</v>
      </c>
      <c r="Z4" s="5">
        <v>-118</v>
      </c>
    </row>
    <row r="5" spans="1:31" x14ac:dyDescent="0.2">
      <c r="A5" s="20" t="s">
        <v>811</v>
      </c>
      <c r="B5" s="10" t="s">
        <v>839</v>
      </c>
      <c r="C5" s="5" t="s">
        <v>818</v>
      </c>
      <c r="D5" s="11" t="s">
        <v>832</v>
      </c>
      <c r="F5" s="5" t="str">
        <f t="shared" ref="F5:F11" si="0">D5&amp;"_"&amp;L5</f>
        <v>Grassland_B_20</v>
      </c>
      <c r="G5" s="5" t="s">
        <v>765</v>
      </c>
      <c r="H5" s="5" t="s">
        <v>825</v>
      </c>
      <c r="L5" s="5">
        <v>20</v>
      </c>
      <c r="M5" s="5" t="s">
        <v>316</v>
      </c>
      <c r="N5" s="5">
        <v>15</v>
      </c>
      <c r="P5" s="5">
        <v>60</v>
      </c>
      <c r="Q5" s="5" t="s">
        <v>314</v>
      </c>
      <c r="S5" s="5">
        <v>2.3999999999999998E-3</v>
      </c>
      <c r="T5" s="5" t="s">
        <v>318</v>
      </c>
      <c r="W5" s="5" t="s">
        <v>822</v>
      </c>
      <c r="Z5" s="5">
        <v>-596</v>
      </c>
    </row>
    <row r="6" spans="1:31" x14ac:dyDescent="0.2">
      <c r="A6" s="20" t="s">
        <v>811</v>
      </c>
      <c r="B6" s="10" t="s">
        <v>839</v>
      </c>
      <c r="C6" s="5" t="s">
        <v>821</v>
      </c>
      <c r="D6" s="11" t="s">
        <v>833</v>
      </c>
      <c r="F6" s="5" t="str">
        <f t="shared" si="0"/>
        <v>Orchard_A_20</v>
      </c>
      <c r="G6" s="5" t="s">
        <v>765</v>
      </c>
      <c r="H6" s="5" t="s">
        <v>825</v>
      </c>
      <c r="L6" s="5">
        <v>20</v>
      </c>
      <c r="M6" s="5" t="s">
        <v>316</v>
      </c>
      <c r="N6" s="5">
        <v>15</v>
      </c>
      <c r="P6" s="5">
        <v>60</v>
      </c>
      <c r="Q6" s="5" t="s">
        <v>314</v>
      </c>
      <c r="S6" s="5">
        <v>7.1999999999999998E-3</v>
      </c>
      <c r="T6" s="5" t="s">
        <v>318</v>
      </c>
      <c r="W6" s="5" t="s">
        <v>822</v>
      </c>
      <c r="Z6" s="5">
        <v>0</v>
      </c>
    </row>
    <row r="7" spans="1:31" x14ac:dyDescent="0.2">
      <c r="A7" s="20" t="s">
        <v>811</v>
      </c>
      <c r="B7" s="10" t="s">
        <v>839</v>
      </c>
      <c r="C7" s="5" t="s">
        <v>821</v>
      </c>
      <c r="D7" s="11" t="s">
        <v>834</v>
      </c>
      <c r="F7" s="5" t="str">
        <f t="shared" si="0"/>
        <v>Orchard_B_20</v>
      </c>
      <c r="G7" s="5" t="s">
        <v>765</v>
      </c>
      <c r="H7" s="5" t="s">
        <v>825</v>
      </c>
      <c r="L7" s="5">
        <v>20</v>
      </c>
      <c r="M7" s="5" t="s">
        <v>316</v>
      </c>
      <c r="N7" s="5">
        <v>15</v>
      </c>
      <c r="P7" s="5">
        <v>60</v>
      </c>
      <c r="Q7" s="5" t="s">
        <v>314</v>
      </c>
      <c r="S7" s="5">
        <v>1.1999999999999999E-3</v>
      </c>
      <c r="T7" s="5" t="s">
        <v>318</v>
      </c>
      <c r="W7" s="5" t="s">
        <v>822</v>
      </c>
      <c r="Z7" s="5">
        <v>-812</v>
      </c>
    </row>
    <row r="8" spans="1:31" x14ac:dyDescent="0.2">
      <c r="A8" s="14" t="s">
        <v>811</v>
      </c>
      <c r="B8" s="10" t="s">
        <v>839</v>
      </c>
      <c r="C8" s="5" t="s">
        <v>818</v>
      </c>
      <c r="D8" s="11" t="s">
        <v>831</v>
      </c>
      <c r="F8" s="5" t="str">
        <f t="shared" si="0"/>
        <v>Grassland_A_40</v>
      </c>
      <c r="G8" s="5" t="s">
        <v>765</v>
      </c>
      <c r="H8" s="5" t="s">
        <v>825</v>
      </c>
      <c r="L8" s="5">
        <v>40</v>
      </c>
      <c r="M8" s="5" t="s">
        <v>317</v>
      </c>
      <c r="N8" s="5">
        <v>15</v>
      </c>
      <c r="P8" s="5">
        <v>60</v>
      </c>
      <c r="Q8" s="5" t="s">
        <v>314</v>
      </c>
      <c r="S8" s="5">
        <v>4.7999999999999996E-3</v>
      </c>
      <c r="T8" s="5" t="s">
        <v>318</v>
      </c>
      <c r="W8" s="5" t="s">
        <v>822</v>
      </c>
      <c r="Z8" s="5">
        <v>17</v>
      </c>
    </row>
    <row r="9" spans="1:31" x14ac:dyDescent="0.2">
      <c r="A9" s="14" t="s">
        <v>811</v>
      </c>
      <c r="B9" s="10" t="s">
        <v>839</v>
      </c>
      <c r="C9" s="5" t="s">
        <v>818</v>
      </c>
      <c r="D9" s="11" t="s">
        <v>832</v>
      </c>
      <c r="F9" s="5" t="str">
        <f t="shared" si="0"/>
        <v>Grassland_B_40</v>
      </c>
      <c r="G9" s="5" t="s">
        <v>765</v>
      </c>
      <c r="H9" s="5" t="s">
        <v>825</v>
      </c>
      <c r="L9" s="5">
        <v>40</v>
      </c>
      <c r="M9" s="5" t="s">
        <v>317</v>
      </c>
      <c r="N9" s="5">
        <v>15</v>
      </c>
      <c r="P9" s="5">
        <v>60</v>
      </c>
      <c r="Q9" s="5" t="s">
        <v>314</v>
      </c>
      <c r="S9" s="5">
        <v>2.0999999999999999E-3</v>
      </c>
      <c r="T9" s="5" t="s">
        <v>318</v>
      </c>
      <c r="W9" s="5" t="s">
        <v>822</v>
      </c>
      <c r="Z9" s="5">
        <v>120</v>
      </c>
    </row>
    <row r="10" spans="1:31" x14ac:dyDescent="0.2">
      <c r="A10" s="14" t="s">
        <v>811</v>
      </c>
      <c r="B10" s="10" t="s">
        <v>839</v>
      </c>
      <c r="C10" s="5" t="s">
        <v>821</v>
      </c>
      <c r="D10" s="11" t="s">
        <v>833</v>
      </c>
      <c r="F10" s="5" t="str">
        <f t="shared" si="0"/>
        <v>Orchard_A_40</v>
      </c>
      <c r="G10" s="5" t="s">
        <v>765</v>
      </c>
      <c r="H10" s="5" t="s">
        <v>825</v>
      </c>
      <c r="L10" s="5">
        <v>40</v>
      </c>
      <c r="M10" s="5" t="s">
        <v>317</v>
      </c>
      <c r="N10" s="5">
        <v>15</v>
      </c>
      <c r="P10" s="5">
        <v>60</v>
      </c>
      <c r="Q10" s="5" t="s">
        <v>314</v>
      </c>
      <c r="S10" s="5">
        <v>4.1999999999999997E-3</v>
      </c>
      <c r="T10" s="5" t="s">
        <v>318</v>
      </c>
      <c r="W10" s="5" t="s">
        <v>822</v>
      </c>
      <c r="Z10" s="5">
        <v>-64</v>
      </c>
    </row>
    <row r="11" spans="1:31" x14ac:dyDescent="0.2">
      <c r="A11" s="14" t="s">
        <v>811</v>
      </c>
      <c r="B11" s="10" t="s">
        <v>839</v>
      </c>
      <c r="C11" s="5" t="s">
        <v>821</v>
      </c>
      <c r="D11" s="11" t="s">
        <v>834</v>
      </c>
      <c r="F11" s="5" t="str">
        <f t="shared" si="0"/>
        <v>Orchard_B_40</v>
      </c>
      <c r="G11" s="5" t="s">
        <v>765</v>
      </c>
      <c r="H11" s="5" t="s">
        <v>825</v>
      </c>
      <c r="L11" s="5">
        <v>40</v>
      </c>
      <c r="M11" s="5" t="s">
        <v>317</v>
      </c>
      <c r="N11" s="5">
        <v>15</v>
      </c>
      <c r="P11" s="5">
        <v>60</v>
      </c>
      <c r="Q11" s="5" t="s">
        <v>314</v>
      </c>
      <c r="S11" s="5">
        <v>8.9999999999999998E-4</v>
      </c>
      <c r="T11" s="5" t="s">
        <v>318</v>
      </c>
      <c r="W11" s="5" t="s">
        <v>822</v>
      </c>
      <c r="Z11" s="5">
        <v>-332</v>
      </c>
    </row>
    <row r="12" spans="1:31" x14ac:dyDescent="0.2">
      <c r="A12" s="14"/>
      <c r="B12" s="10"/>
      <c r="C12" s="5"/>
      <c r="D12" s="12"/>
    </row>
    <row r="13" spans="1:31" x14ac:dyDescent="0.2">
      <c r="A13" s="14"/>
      <c r="B13" s="10"/>
      <c r="C13" s="5"/>
      <c r="D13" s="12"/>
    </row>
    <row r="14" spans="1:31" x14ac:dyDescent="0.2">
      <c r="A14" s="14"/>
      <c r="B14" s="10"/>
      <c r="C14" s="5"/>
      <c r="D14" s="12"/>
    </row>
    <row r="15" spans="1:31" x14ac:dyDescent="0.2">
      <c r="A15" s="14"/>
      <c r="B15" s="10"/>
      <c r="C15" s="5"/>
      <c r="D15" s="12"/>
    </row>
    <row r="16" spans="1:31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B12:B200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700-000009000000}">
          <x14:formula1>
            <xm:f>OFFSET(site!B$1,3,0,COUNTA(site!B:B)-2,1)</xm:f>
          </x14:formula1>
          <xm:sqref>B4:B11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 x14ac:dyDescent="0.2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 x14ac:dyDescent="0.2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2019-05-22T08:19:59Z</dcterms:modified>
</cp:coreProperties>
</file>