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"/>
    </mc:Choice>
  </mc:AlternateContent>
  <xr:revisionPtr revIDLastSave="0" documentId="8_{87688FB8-6BC9-374C-A231-9492609EA7F2}" xr6:coauthVersionLast="47" xr6:coauthVersionMax="47" xr10:uidLastSave="{00000000-0000-0000-0000-000000000000}"/>
  <bookViews>
    <workbookView xWindow="1480" yWindow="1560" windowWidth="24240" windowHeight="143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G4" i="1"/>
  <c r="I3" i="6"/>
  <c r="H3" i="6"/>
  <c r="G3" i="6"/>
</calcChain>
</file>

<file path=xl/sharedStrings.xml><?xml version="1.0" encoding="utf-8"?>
<sst xmlns="http://schemas.openxmlformats.org/spreadsheetml/2006/main" count="1470" uniqueCount="852">
  <si>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</si>
  <si>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</si>
  <si>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</si>
  <si>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</si>
  <si>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</si>
  <si>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</si>
  <si>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</si>
  <si>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</si>
  <si>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</si>
  <si>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</si>
  <si>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</si>
  <si>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</si>
  <si>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</si>
  <si>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</si>
  <si>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</si>
  <si>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</si>
  <si>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</si>
  <si>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</si>
  <si>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</si>
  <si>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</si>
  <si>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</si>
  <si>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</si>
  <si>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</si>
  <si>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</si>
  <si>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</si>
  <si>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</si>
  <si>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</si>
  <si>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</si>
  <si>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</si>
  <si>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</si>
  <si>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</si>
  <si>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</si>
  <si>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</si>
  <si>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</si>
  <si>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</si>
  <si>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</si>
  <si>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</si>
  <si>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</si>
  <si>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</si>
  <si>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</si>
  <si>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</si>
  <si>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</si>
  <si>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</si>
  <si>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</si>
  <si>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</si>
  <si>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</si>
  <si>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</si>
  <si>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</si>
  <si>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</si>
  <si>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</si>
  <si>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</si>
  <si>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</si>
  <si>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</si>
  <si>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</si>
  <si>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</si>
  <si>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</si>
  <si>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</si>
  <si>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</si>
  <si>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</si>
  <si>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</si>
  <si>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</si>
  <si>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</si>
  <si>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</si>
  <si>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</si>
  <si>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</si>
  <si>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</si>
  <si>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</si>
  <si>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</si>
  <si>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</si>
  <si>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</si>
  <si>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</si>
  <si>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</si>
  <si>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</si>
  <si>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</si>
  <si>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</si>
  <si>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</si>
  <si>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</si>
  <si>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</si>
  <si>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</si>
  <si>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</si>
  <si>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</si>
  <si>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</si>
  <si>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</si>
  <si>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</si>
  <si>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</si>
  <si>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</si>
  <si>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</si>
  <si>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</si>
  <si>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</si>
  <si>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</si>
  <si>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</si>
  <si>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</si>
  <si>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</si>
  <si>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</si>
  <si>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</si>
  <si>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</si>
  <si>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</si>
  <si>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</si>
  <si>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</si>
  <si>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</si>
  <si>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</si>
  <si>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</si>
  <si>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</si>
  <si>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</si>
  <si>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</si>
  <si>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</si>
  <si>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</si>
  <si>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</si>
  <si>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</si>
  <si>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</si>
  <si>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</si>
  <si>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</si>
  <si>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</si>
  <si>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</si>
  <si>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</si>
  <si>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</si>
  <si>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</si>
  <si>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</si>
  <si>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</si>
  <si>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</si>
  <si>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</si>
  <si>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</si>
  <si>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</si>
  <si>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</si>
  <si>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</si>
  <si>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</si>
  <si>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</si>
  <si>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</si>
  <si>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</si>
  <si>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</si>
  <si>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</si>
  <si>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</si>
  <si>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</si>
  <si>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</si>
  <si>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</si>
  <si>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</si>
  <si>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</si>
  <si>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</si>
  <si>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</si>
  <si>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</si>
  <si>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</si>
  <si>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</si>
  <si>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</si>
  <si>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</si>
  <si>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</si>
  <si>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</si>
  <si>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</si>
  <si>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</si>
  <si>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</si>
  <si>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</si>
  <si>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</si>
  <si>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</si>
  <si>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</si>
  <si>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</si>
  <si>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</si>
  <si>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</si>
  <si>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</si>
  <si>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</si>
  <si>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</si>
  <si>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</si>
  <si>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</si>
  <si>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</si>
  <si>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</si>
  <si>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</si>
  <si>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</si>
  <si>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</si>
  <si>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</si>
  <si>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</si>
  <si>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</si>
  <si>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</si>
  <si>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</si>
  <si>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</si>
  <si>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</si>
  <si>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</si>
  <si>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</si>
  <si>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</si>
  <si>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</si>
  <si>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</si>
  <si>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</si>
  <si>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</si>
  <si>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</si>
  <si>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</si>
  <si>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</si>
  <si>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</si>
  <si>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</si>
  <si>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</si>
  <si>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</si>
  <si>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</si>
  <si>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</si>
  <si>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</si>
  <si>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</si>
  <si>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</si>
  <si>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</si>
  <si>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</si>
  <si>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</si>
  <si>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</si>
  <si>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</si>
  <si>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</si>
  <si>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</si>
  <si>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</si>
  <si>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</si>
  <si>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</si>
  <si>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</si>
  <si>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</si>
  <si>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</si>
  <si>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</si>
  <si>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</si>
  <si>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</si>
  <si>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</si>
  <si>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</si>
  <si>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</si>
  <si>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</si>
  <si>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</si>
  <si>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</si>
  <si>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</si>
  <si>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</si>
  <si>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</si>
  <si>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</si>
  <si>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</si>
  <si>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</si>
  <si>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</si>
  <si>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</si>
  <si>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</si>
  <si>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</si>
  <si>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</si>
  <si>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</si>
  <si>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</si>
  <si>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</si>
  <si>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</si>
  <si>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</si>
  <si>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</si>
  <si>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</si>
  <si>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</si>
  <si>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</si>
  <si>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</si>
  <si>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</si>
  <si>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</si>
  <si>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</si>
  <si>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</si>
  <si>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</si>
  <si>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</si>
  <si>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</si>
  <si>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</si>
  <si>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</si>
  <si>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</si>
  <si>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</si>
  <si>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</si>
  <si>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</si>
  <si>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</si>
  <si>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</si>
  <si>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</si>
  <si>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</si>
  <si>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</si>
  <si>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</si>
  <si>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</si>
  <si>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</si>
  <si>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</si>
  <si>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</si>
  <si>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</si>
  <si>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</si>
  <si>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</si>
  <si>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</si>
  <si>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</si>
  <si>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</si>
  <si>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</si>
  <si>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</si>
  <si>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</si>
  <si>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</si>
  <si>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</si>
  <si>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</si>
  <si>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</si>
  <si>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</si>
  <si>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</si>
  <si>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</si>
  <si>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</si>
  <si>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</si>
  <si>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</si>
  <si>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</si>
  <si>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</si>
  <si>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</si>
  <si>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</si>
  <si>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</si>
  <si>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</si>
  <si>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</si>
  <si>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</si>
  <si>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</si>
  <si>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</si>
  <si>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</si>
  <si>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</si>
  <si>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</si>
  <si>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</si>
  <si>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</si>
  <si>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</si>
  <si>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</si>
  <si>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</si>
  <si>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</si>
  <si>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</si>
  <si>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</si>
  <si>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</si>
  <si>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</si>
  <si>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</si>
  <si>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</si>
  <si>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</si>
  <si>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</si>
  <si>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</si>
  <si>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</si>
  <si>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</si>
  <si>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</si>
  <si>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</si>
  <si>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</si>
  <si>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</si>
  <si>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</si>
  <si>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</si>
  <si>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</si>
  <si>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</si>
  <si>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</si>
  <si>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</si>
  <si>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</si>
  <si>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</si>
  <si>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</si>
  <si>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</si>
  <si>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</si>
  <si>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</si>
  <si>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</si>
  <si>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</si>
  <si>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</si>
  <si>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</si>
  <si>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</si>
  <si>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</si>
  <si>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</si>
  <si>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</si>
  <si>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</si>
  <si>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</si>
  <si>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</si>
  <si>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</si>
  <si>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</si>
  <si>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</si>
  <si>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</si>
  <si>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</si>
  <si>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</si>
  <si>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</si>
  <si>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</si>
  <si>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</si>
  <si>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</si>
  <si>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</si>
  <si>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</si>
  <si>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</si>
  <si>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</si>
  <si>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</si>
  <si>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</si>
  <si>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</si>
  <si>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</si>
  <si>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</si>
  <si>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</si>
  <si>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</si>
  <si>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</si>
  <si>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</si>
  <si>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</si>
  <si>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</si>
  <si>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</si>
  <si>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</si>
  <si>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</si>
  <si>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</si>
  <si>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</si>
  <si>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</si>
  <si>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</si>
  <si>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</si>
  <si>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</si>
  <si>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</si>
  <si>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</si>
  <si>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</si>
  <si>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</si>
  <si>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</si>
  <si>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</si>
  <si>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</si>
  <si>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</si>
  <si>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</si>
  <si>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</si>
  <si>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</si>
  <si>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</si>
  <si>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</si>
  <si>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</si>
  <si>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</si>
  <si>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</si>
  <si>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</si>
  <si>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</si>
  <si>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</si>
  <si>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</si>
  <si>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</si>
  <si>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</si>
  <si>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</si>
  <si>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</si>
  <si>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</si>
  <si>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</si>
  <si>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</si>
  <si>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</si>
  <si>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</si>
  <si>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</si>
  <si>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</si>
  <si>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</si>
  <si>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</si>
  <si>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</si>
  <si>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</si>
  <si>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</si>
  <si>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</si>
  <si>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</si>
  <si>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</si>
  <si>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</si>
  <si>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</si>
  <si>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</si>
  <si>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</si>
  <si>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</si>
  <si>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</si>
  <si>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</si>
  <si>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</si>
  <si>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</si>
  <si>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</si>
  <si>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</si>
  <si>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</si>
  <si>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</si>
  <si>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</si>
  <si>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</si>
  <si>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</si>
  <si>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</si>
  <si>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</si>
  <si>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</si>
  <si>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</si>
  <si>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</si>
  <si>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</si>
  <si>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</si>
  <si>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</si>
  <si>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</si>
  <si>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</si>
  <si>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</si>
  <si>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</si>
  <si>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</si>
  <si>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</si>
  <si>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</si>
  <si>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</si>
  <si>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</si>
  <si>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</si>
  <si>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</si>
  <si>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</si>
  <si>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</si>
  <si>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</si>
  <si>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</si>
  <si>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</si>
  <si>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</si>
  <si>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</si>
  <si>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</si>
  <si>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</si>
  <si>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</si>
  <si>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</si>
  <si>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</si>
  <si>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</si>
  <si>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</si>
  <si>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</si>
  <si>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</si>
  <si>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</si>
  <si>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</si>
  <si>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</si>
  <si>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</si>
  <si>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</si>
  <si>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</si>
  <si>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</si>
  <si>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</si>
  <si>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</si>
  <si>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</si>
  <si>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</si>
  <si>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</si>
  <si>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</si>
  <si>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</si>
  <si>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</si>
  <si>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</si>
  <si>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</si>
  <si>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</si>
  <si>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</si>
  <si>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</si>
  <si>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</si>
  <si>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</si>
  <si>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</si>
  <si>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</si>
  <si>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</si>
  <si>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</si>
  <si>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</si>
  <si>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</si>
  <si>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</si>
  <si>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</si>
  <si>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</si>
  <si>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</si>
  <si>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</si>
  <si>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</si>
  <si>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</si>
  <si>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</si>
  <si>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</si>
  <si>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</si>
  <si>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</si>
  <si>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</si>
  <si>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</si>
  <si>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</si>
  <si>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</si>
  <si>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</si>
  <si>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</si>
  <si>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</si>
  <si>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</si>
  <si>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</si>
  <si>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</si>
  <si>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</si>
  <si>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</si>
  <si>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</si>
  <si>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</si>
  <si>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</si>
  <si>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</si>
  <si>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</si>
  <si>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</si>
  <si>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</si>
  <si>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</si>
  <si>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</si>
  <si>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</si>
  <si>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</si>
  <si>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</si>
  <si>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</si>
  <si>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</si>
  <si>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</si>
  <si>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</si>
  <si>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</si>
  <si>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</si>
  <si>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</si>
  <si>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</si>
  <si>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</si>
  <si>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</si>
  <si>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</si>
  <si>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</si>
  <si>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</si>
  <si>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</si>
  <si>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</si>
  <si>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</si>
  <si>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</si>
  <si>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</si>
  <si>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</si>
  <si>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</si>
  <si>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</si>
  <si>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</si>
  <si>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</si>
  <si>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</si>
  <si>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</si>
  <si>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</si>
  <si>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</si>
  <si>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</si>
  <si>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</si>
  <si>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</si>
  <si>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</si>
  <si>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</si>
  <si>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</si>
  <si>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</si>
  <si>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</si>
  <si>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</si>
  <si>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</si>
  <si>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</si>
  <si>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</si>
  <si>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</si>
  <si>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</si>
  <si>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</si>
  <si>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</si>
  <si>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</si>
  <si>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</si>
  <si>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</si>
  <si>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</si>
  <si>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</si>
  <si>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</si>
  <si>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</si>
  <si>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</si>
  <si>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</si>
  <si>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</si>
  <si>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</si>
  <si>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</si>
  <si>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</si>
  <si>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</si>
  <si>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</si>
  <si>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</si>
  <si>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</si>
  <si>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</si>
  <si>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</si>
  <si>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</si>
  <si>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</si>
  <si>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</si>
  <si>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</si>
  <si>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</si>
  <si>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</si>
  <si>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</si>
  <si>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</si>
  <si>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</si>
  <si>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</si>
  <si>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</si>
  <si>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</si>
  <si>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</si>
  <si>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</si>
  <si>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</si>
  <si>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</si>
  <si>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</si>
  <si>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</si>
  <si>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</si>
  <si>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</si>
  <si>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</si>
  <si>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</si>
  <si>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</si>
  <si>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</si>
  <si>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</si>
  <si>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</si>
  <si>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</si>
  <si>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</si>
  <si>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</si>
  <si>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</si>
  <si>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</si>
  <si>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</si>
  <si>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</si>
  <si>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</si>
  <si>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</si>
  <si>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</si>
  <si>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</si>
  <si>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</si>
  <si>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</si>
  <si>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</si>
  <si>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</si>
  <si>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</si>
  <si>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</si>
  <si>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</si>
  <si>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</si>
  <si>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</si>
  <si>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</si>
  <si>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</si>
  <si>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</si>
  <si>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</si>
  <si>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</si>
  <si>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</si>
  <si>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</si>
  <si>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</si>
  <si>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</si>
  <si>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</si>
  <si>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</si>
  <si>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</si>
  <si>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</si>
  <si>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</si>
  <si>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</si>
  <si>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</si>
  <si>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</si>
  <si>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</si>
  <si>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</si>
  <si>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</si>
  <si>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</si>
  <si>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</si>
  <si>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</si>
  <si>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</si>
  <si>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</si>
  <si>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</si>
  <si>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</si>
  <si>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</si>
  <si>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</si>
  <si>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</si>
  <si>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</si>
  <si>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</si>
  <si>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</si>
  <si>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</si>
  <si>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</si>
  <si>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</si>
  <si>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</si>
  <si>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</si>
  <si>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</si>
  <si>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</si>
  <si>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</si>
  <si>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</si>
  <si>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</si>
  <si>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</si>
  <si>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</si>
  <si>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</si>
  <si>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</si>
  <si>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</si>
  <si>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</si>
  <si>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</si>
  <si>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</si>
  <si>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</si>
  <si>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</si>
  <si>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</si>
  <si>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</si>
  <si>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</si>
  <si>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</si>
  <si>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</si>
  <si>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</si>
  <si>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</si>
  <si>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</si>
  <si>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</si>
  <si>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</si>
  <si>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</si>
  <si>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</si>
  <si>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</si>
  <si>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</si>
  <si>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</si>
  <si>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</si>
  <si>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</si>
  <si>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</si>
  <si>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</si>
  <si>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</si>
  <si>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</si>
  <si>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</si>
  <si>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</si>
  <si>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</si>
  <si>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</si>
  <si>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</si>
  <si>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</si>
  <si>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</si>
  <si>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</si>
  <si>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</si>
  <si>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</si>
  <si>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</si>
  <si>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</si>
  <si>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</si>
  <si>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</si>
  <si>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</si>
  <si>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</si>
  <si>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</si>
  <si>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</si>
  <si>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</si>
  <si>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</si>
  <si>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</si>
  <si>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</si>
  <si>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</si>
  <si>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</si>
  <si>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</si>
  <si>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</si>
  <si>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</si>
  <si>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</si>
  <si>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</si>
  <si>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</si>
  <si>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</si>
  <si>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</si>
  <si>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</si>
  <si>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</si>
  <si>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</si>
  <si>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</si>
  <si>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</si>
  <si>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</si>
  <si>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</si>
  <si>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</si>
  <si>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</si>
  <si>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</si>
  <si>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</si>
  <si>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</si>
  <si>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</si>
  <si>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</si>
  <si>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</si>
  <si>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</si>
  <si>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</si>
  <si>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</si>
  <si>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</si>
  <si>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</si>
  <si>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</si>
  <si>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</si>
  <si>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</si>
  <si>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</si>
  <si>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</si>
  <si>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</si>
  <si>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</si>
  <si>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</si>
  <si>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</si>
  <si>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</si>
  <si>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</si>
  <si>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</si>
  <si>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</si>
  <si>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</si>
  <si>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</si>
  <si>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</si>
  <si>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</si>
  <si>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</si>
  <si>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</si>
  <si>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</si>
  <si>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</si>
  <si>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</si>
  <si>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</si>
  <si>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</si>
  <si>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</si>
  <si>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</si>
  <si>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</si>
  <si>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</si>
  <si>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</si>
  <si>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</si>
  <si>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</si>
  <si>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</si>
  <si>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</si>
  <si>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</si>
  <si>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</si>
  <si>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</si>
  <si>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</si>
  <si>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</si>
  <si>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</si>
  <si>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</si>
  <si>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</si>
  <si>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</si>
  <si>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</si>
  <si>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</si>
  <si>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</si>
  <si>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</si>
  <si>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</si>
  <si>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</si>
  <si>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</si>
  <si>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</si>
  <si>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</si>
  <si>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</si>
  <si>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</si>
  <si>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</si>
  <si>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</si>
  <si>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</si>
  <si>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</si>
  <si>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10.4141/S95-064</t>
  </si>
  <si>
    <t>Monreal_1997</t>
  </si>
  <si>
    <t>Alain Plante</t>
  </si>
  <si>
    <t>Upenn</t>
  </si>
  <si>
    <t>aplante@sas.upenn.edu</t>
  </si>
  <si>
    <t>CM Monreal, HR Schulten, H Kodama, 1997, Age, turnover and molecular diversity of soil organic matter in aggregates of a Gleysol, Canadian Journal of Soil Science, 77, 379-388</t>
  </si>
  <si>
    <t>Carlos M Monreal</t>
  </si>
  <si>
    <t>monrealc@agr.gc.ca</t>
  </si>
  <si>
    <t>A</t>
  </si>
  <si>
    <t>eastern Ontario, adjacent cultivated and forested sites</t>
  </si>
  <si>
    <t>Cultivated</t>
  </si>
  <si>
    <t xml:space="preserve">Gleysol </t>
  </si>
  <si>
    <t>Orthic Humic</t>
  </si>
  <si>
    <t>barley (Hordeum vulgare), alfalfa (Medicago sativa), corn (Zea mays)</t>
  </si>
  <si>
    <t xml:space="preserve">Forested </t>
  </si>
  <si>
    <t>poplar (Populus alba), alder (Alnus), oak (Quercus rubra), maple (Acer rubrum)</t>
  </si>
  <si>
    <t>0-5cm</t>
  </si>
  <si>
    <t>5-27cm</t>
  </si>
  <si>
    <t>27-40cm</t>
  </si>
  <si>
    <t>B</t>
  </si>
  <si>
    <t>5-15cm</t>
  </si>
  <si>
    <t>15-40cm</t>
  </si>
  <si>
    <t>Observation date estimated</t>
  </si>
  <si>
    <t>macroaggregate</t>
  </si>
  <si>
    <t>bulk</t>
  </si>
  <si>
    <t>Inf</t>
  </si>
  <si>
    <t>GX</t>
  </si>
  <si>
    <t>microaggregate 1</t>
  </si>
  <si>
    <t>microaggregate 2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</si>
  <si>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</si>
  <si>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</si>
  <si>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</si>
  <si>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</si>
  <si>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</si>
  <si>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</si>
  <si>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</si>
  <si>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</si>
  <si>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aggregate</t>
  </si>
  <si>
    <t>no</t>
  </si>
  <si>
    <t>microaggregate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</si>
</sst>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opLeftCell="G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 x14ac:dyDescent="0.2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2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 x14ac:dyDescent="0.2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x14ac:dyDescent="0.2">
      <c r="A4" s="20" t="s">
        <v>813</v>
      </c>
      <c r="B4" s="20" t="s">
        <v>812</v>
      </c>
      <c r="C4" s="20"/>
      <c r="D4" s="4" t="s">
        <v>814</v>
      </c>
      <c r="E4" s="4" t="s">
        <v>815</v>
      </c>
      <c r="F4" s="4" t="s">
        <v>816</v>
      </c>
      <c r="G4" s="4">
        <f>YEAR(42859)</f>
        <v>2017</v>
      </c>
      <c r="H4" s="4">
        <f>MONTH(42859)</f>
        <v>5</v>
      </c>
      <c r="I4" s="4">
        <f>DAY(42859)</f>
        <v>4</v>
      </c>
      <c r="J4" s="4" t="s">
        <v>818</v>
      </c>
      <c r="K4" s="5" t="s">
        <v>819</v>
      </c>
      <c r="L4" s="20"/>
      <c r="M4" s="4" t="s">
        <v>817</v>
      </c>
      <c r="N4" s="20"/>
    </row>
    <row r="5" spans="1:15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2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813</v>
      </c>
      <c r="B4" s="10" t="s">
        <v>820</v>
      </c>
      <c r="C4" s="10">
        <v>45.05</v>
      </c>
      <c r="D4" s="10">
        <v>-75.349999999999994</v>
      </c>
      <c r="E4" s="7" t="s">
        <v>207</v>
      </c>
      <c r="F4" s="19"/>
      <c r="G4" s="19" t="s">
        <v>821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H5" sqref="H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 x14ac:dyDescent="0.2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813</v>
      </c>
      <c r="B4" s="10" t="s">
        <v>820</v>
      </c>
      <c r="C4" s="10"/>
      <c r="D4" s="10" t="s">
        <v>822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823</v>
      </c>
      <c r="O4" s="19" t="s">
        <v>824</v>
      </c>
      <c r="P4" s="19"/>
      <c r="Q4" s="19"/>
      <c r="R4" s="19"/>
      <c r="S4" s="19"/>
      <c r="T4" s="5" t="s">
        <v>180</v>
      </c>
      <c r="U4" s="19" t="s">
        <v>825</v>
      </c>
      <c r="V4" s="19"/>
      <c r="Y4" s="5" t="s">
        <v>211</v>
      </c>
      <c r="AB4" s="19"/>
      <c r="AC4" s="19"/>
      <c r="AD4" s="19"/>
      <c r="AE4" s="19"/>
      <c r="AF4" s="19"/>
      <c r="AH4" s="5">
        <v>0.90300000000000002</v>
      </c>
      <c r="AJ4" s="5">
        <v>40</v>
      </c>
    </row>
    <row r="5" spans="1:36" x14ac:dyDescent="0.2">
      <c r="A5" s="20" t="s">
        <v>813</v>
      </c>
      <c r="B5" s="10" t="s">
        <v>820</v>
      </c>
      <c r="C5" s="10"/>
      <c r="D5" s="10" t="s">
        <v>826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823</v>
      </c>
      <c r="O5" s="19" t="s">
        <v>824</v>
      </c>
      <c r="P5" s="19"/>
      <c r="Q5" s="19"/>
      <c r="R5" s="19"/>
      <c r="S5" s="19"/>
      <c r="T5" s="5" t="s">
        <v>190</v>
      </c>
      <c r="U5" s="19" t="s">
        <v>827</v>
      </c>
      <c r="V5" s="19"/>
      <c r="Y5" s="5" t="s">
        <v>211</v>
      </c>
      <c r="AB5" s="19"/>
      <c r="AC5" s="19"/>
      <c r="AD5" s="19"/>
      <c r="AE5" s="19"/>
      <c r="AF5" s="19"/>
      <c r="AH5" s="5">
        <v>1.34</v>
      </c>
      <c r="AJ5" s="5">
        <v>40</v>
      </c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 x14ac:dyDescent="0.2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32" x14ac:dyDescent="0.2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20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 x14ac:dyDescent="0.2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813</v>
      </c>
      <c r="B4" s="10" t="s">
        <v>820</v>
      </c>
      <c r="C4" s="11" t="s">
        <v>822</v>
      </c>
      <c r="D4" s="11" t="s">
        <v>828</v>
      </c>
      <c r="E4" s="135">
        <v>1994</v>
      </c>
      <c r="F4" s="135"/>
      <c r="G4" s="135"/>
      <c r="I4" s="11">
        <v>0</v>
      </c>
      <c r="J4" s="23">
        <v>5</v>
      </c>
      <c r="K4" s="11" t="s">
        <v>820</v>
      </c>
      <c r="L4" s="11" t="s">
        <v>809</v>
      </c>
      <c r="M4" s="146" t="s">
        <v>834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N4" s="8">
        <v>13.1</v>
      </c>
      <c r="AO4" s="8"/>
      <c r="AP4" s="8">
        <v>0.45</v>
      </c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813</v>
      </c>
      <c r="B5" s="10" t="s">
        <v>820</v>
      </c>
      <c r="C5" s="11" t="s">
        <v>822</v>
      </c>
      <c r="D5" s="11" t="s">
        <v>829</v>
      </c>
      <c r="E5" s="135">
        <v>1994</v>
      </c>
      <c r="F5" s="135"/>
      <c r="G5" s="135"/>
      <c r="I5" s="11">
        <v>5</v>
      </c>
      <c r="J5" s="23">
        <v>27</v>
      </c>
      <c r="K5" s="11" t="s">
        <v>820</v>
      </c>
      <c r="L5" s="11" t="s">
        <v>809</v>
      </c>
      <c r="M5" s="146" t="s">
        <v>834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N5" s="8">
        <v>29.1</v>
      </c>
      <c r="AO5" s="8"/>
      <c r="AP5" s="8">
        <v>0.61799999999999999</v>
      </c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813</v>
      </c>
      <c r="B6" s="10" t="s">
        <v>820</v>
      </c>
      <c r="C6" s="11" t="s">
        <v>822</v>
      </c>
      <c r="D6" s="11" t="s">
        <v>830</v>
      </c>
      <c r="E6" s="135">
        <v>1994</v>
      </c>
      <c r="F6" s="135"/>
      <c r="G6" s="135"/>
      <c r="I6" s="11">
        <v>27</v>
      </c>
      <c r="J6" s="23">
        <v>40</v>
      </c>
      <c r="K6" s="11" t="s">
        <v>831</v>
      </c>
      <c r="L6" s="11" t="s">
        <v>809</v>
      </c>
      <c r="M6" s="146" t="s">
        <v>834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N6" s="8">
        <v>57.8</v>
      </c>
      <c r="AO6" s="8"/>
      <c r="AP6" s="8">
        <v>0.27800000000000002</v>
      </c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813</v>
      </c>
      <c r="B7" s="10" t="s">
        <v>820</v>
      </c>
      <c r="C7" s="11" t="s">
        <v>826</v>
      </c>
      <c r="D7" s="11" t="s">
        <v>828</v>
      </c>
      <c r="E7" s="135">
        <v>1994</v>
      </c>
      <c r="F7" s="135"/>
      <c r="G7" s="135"/>
      <c r="I7" s="11">
        <v>0</v>
      </c>
      <c r="J7" s="23">
        <v>5</v>
      </c>
      <c r="K7" s="11" t="s">
        <v>820</v>
      </c>
      <c r="L7" s="11" t="s">
        <v>809</v>
      </c>
      <c r="M7" s="146" t="s">
        <v>834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N7" s="8">
        <v>33.4</v>
      </c>
      <c r="AO7" s="8"/>
      <c r="AP7" s="8">
        <v>0.12</v>
      </c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 t="s">
        <v>813</v>
      </c>
      <c r="B8" s="10" t="s">
        <v>820</v>
      </c>
      <c r="C8" s="11" t="s">
        <v>826</v>
      </c>
      <c r="D8" s="11" t="s">
        <v>832</v>
      </c>
      <c r="E8" s="135">
        <v>1994</v>
      </c>
      <c r="F8" s="135"/>
      <c r="G8" s="135"/>
      <c r="I8" s="11">
        <v>5</v>
      </c>
      <c r="J8" s="23">
        <v>15</v>
      </c>
      <c r="K8" s="11" t="s">
        <v>820</v>
      </c>
      <c r="L8" s="11" t="s">
        <v>809</v>
      </c>
      <c r="M8" s="146" t="s">
        <v>834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N8" s="8">
        <v>46</v>
      </c>
      <c r="AO8" s="8"/>
      <c r="AP8" s="8">
        <v>0.26</v>
      </c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 t="s">
        <v>813</v>
      </c>
      <c r="B9" s="10" t="s">
        <v>820</v>
      </c>
      <c r="C9" s="11" t="s">
        <v>826</v>
      </c>
      <c r="D9" s="11" t="s">
        <v>833</v>
      </c>
      <c r="E9" s="135">
        <v>1994</v>
      </c>
      <c r="F9" s="135"/>
      <c r="G9" s="135"/>
      <c r="I9" s="11">
        <v>15</v>
      </c>
      <c r="J9" s="23">
        <v>40</v>
      </c>
      <c r="K9" s="11" t="s">
        <v>831</v>
      </c>
      <c r="L9" s="11" t="s">
        <v>809</v>
      </c>
      <c r="M9" s="146" t="s">
        <v>834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N9" s="8">
        <v>20.7</v>
      </c>
      <c r="AO9" s="8"/>
      <c r="AP9" s="8">
        <v>0.52</v>
      </c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'controlled vocabulary'!$AA$4:$AA$6</xm:f>
          </x14:formula1>
          <xm:sqref>I4:I9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 x14ac:dyDescent="0.2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8" x14ac:dyDescent="0.2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C1" workbookViewId="0">
      <selection activeCell="K10" sqref="K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9" width="16.1640625" style="15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9" bestFit="1" customWidth="1"/>
    <col min="20" max="20" width="15" style="129" bestFit="1" customWidth="1"/>
    <col min="21" max="21" width="17.83203125" style="129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30" customFormat="1" ht="19.5" customHeight="1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844</v>
      </c>
      <c r="I1" s="28" t="s">
        <v>845</v>
      </c>
      <c r="J1" s="27" t="s">
        <v>588</v>
      </c>
      <c r="K1" s="74" t="s">
        <v>589</v>
      </c>
      <c r="L1" s="74" t="s">
        <v>590</v>
      </c>
      <c r="M1" s="74" t="s">
        <v>591</v>
      </c>
      <c r="N1" s="74" t="s">
        <v>592</v>
      </c>
      <c r="O1" s="28" t="s">
        <v>593</v>
      </c>
      <c r="P1" s="28" t="s">
        <v>594</v>
      </c>
      <c r="Q1" s="28" t="s">
        <v>595</v>
      </c>
      <c r="R1" s="28" t="s">
        <v>596</v>
      </c>
      <c r="S1" s="126" t="s">
        <v>742</v>
      </c>
      <c r="T1" s="126" t="s">
        <v>743</v>
      </c>
      <c r="U1" s="126" t="s">
        <v>744</v>
      </c>
      <c r="V1" s="47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5" t="s">
        <v>602</v>
      </c>
      <c r="AB1" s="75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76" t="s">
        <v>609</v>
      </c>
      <c r="AI1" s="76" t="s">
        <v>610</v>
      </c>
      <c r="AJ1" s="48" t="s">
        <v>611</v>
      </c>
      <c r="AK1" s="147" t="s">
        <v>841</v>
      </c>
      <c r="AL1" s="148" t="s">
        <v>842</v>
      </c>
      <c r="AM1" s="149" t="s">
        <v>843</v>
      </c>
      <c r="AN1" s="49" t="s">
        <v>726</v>
      </c>
      <c r="AO1" s="49" t="s">
        <v>727</v>
      </c>
      <c r="AP1" s="49" t="s">
        <v>728</v>
      </c>
      <c r="AQ1" s="77" t="s">
        <v>715</v>
      </c>
      <c r="AR1" s="77" t="s">
        <v>716</v>
      </c>
      <c r="AS1" s="77" t="s">
        <v>717</v>
      </c>
      <c r="AT1" s="77" t="s">
        <v>718</v>
      </c>
      <c r="AU1" s="77" t="s">
        <v>719</v>
      </c>
      <c r="AV1" s="77" t="s">
        <v>779</v>
      </c>
      <c r="AW1" s="77" t="s">
        <v>780</v>
      </c>
      <c r="AX1" s="77" t="s">
        <v>781</v>
      </c>
      <c r="AY1" s="77" t="s">
        <v>782</v>
      </c>
      <c r="AZ1" s="77" t="s">
        <v>783</v>
      </c>
      <c r="BA1" s="77" t="s">
        <v>784</v>
      </c>
      <c r="BB1" s="77" t="s">
        <v>785</v>
      </c>
      <c r="BC1" s="77" t="s">
        <v>786</v>
      </c>
      <c r="BD1" s="77" t="s">
        <v>787</v>
      </c>
      <c r="BE1" s="77" t="s">
        <v>788</v>
      </c>
      <c r="BF1" s="77" t="s">
        <v>789</v>
      </c>
      <c r="BG1" s="77" t="s">
        <v>790</v>
      </c>
      <c r="BH1" s="77" t="s">
        <v>791</v>
      </c>
      <c r="BI1" s="51" t="s">
        <v>612</v>
      </c>
      <c r="BJ1" s="51" t="s">
        <v>613</v>
      </c>
      <c r="BK1" s="51" t="s">
        <v>614</v>
      </c>
      <c r="BL1" s="51" t="s">
        <v>615</v>
      </c>
      <c r="BM1" s="51" t="s">
        <v>616</v>
      </c>
      <c r="BN1" s="51" t="s">
        <v>792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1" t="s">
        <v>623</v>
      </c>
      <c r="BV1" s="51" t="s">
        <v>624</v>
      </c>
      <c r="BW1" s="52" t="s">
        <v>625</v>
      </c>
    </row>
    <row r="2" spans="1:75" s="30" customFormat="1" ht="80" customHeight="1" x14ac:dyDescent="0.2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1" t="s">
        <v>846</v>
      </c>
      <c r="I2" s="31" t="s">
        <v>847</v>
      </c>
      <c r="J2" s="35" t="s">
        <v>138</v>
      </c>
      <c r="K2" s="35" t="s">
        <v>140</v>
      </c>
      <c r="L2" s="35" t="s">
        <v>141</v>
      </c>
      <c r="M2" s="35" t="s">
        <v>142</v>
      </c>
      <c r="N2" s="78" t="s">
        <v>287</v>
      </c>
      <c r="O2" s="31" t="s">
        <v>143</v>
      </c>
      <c r="P2" s="31" t="s">
        <v>144</v>
      </c>
      <c r="Q2" s="31" t="s">
        <v>145</v>
      </c>
      <c r="R2" s="31" t="s">
        <v>146</v>
      </c>
      <c r="S2" s="127" t="s">
        <v>740</v>
      </c>
      <c r="T2" s="127" t="s">
        <v>741</v>
      </c>
      <c r="U2" s="127" t="s">
        <v>739</v>
      </c>
      <c r="V2" s="56"/>
      <c r="W2" s="56" t="s">
        <v>283</v>
      </c>
      <c r="X2" s="56" t="s">
        <v>147</v>
      </c>
      <c r="Y2" s="56" t="s">
        <v>148</v>
      </c>
      <c r="Z2" s="56" t="s">
        <v>275</v>
      </c>
      <c r="AA2" s="56" t="s">
        <v>149</v>
      </c>
      <c r="AB2" s="56" t="s">
        <v>150</v>
      </c>
      <c r="AC2" s="57" t="s">
        <v>151</v>
      </c>
      <c r="AD2" s="57" t="s">
        <v>152</v>
      </c>
      <c r="AE2" s="57" t="s">
        <v>86</v>
      </c>
      <c r="AF2" s="57" t="s">
        <v>87</v>
      </c>
      <c r="AG2" s="57" t="s">
        <v>88</v>
      </c>
      <c r="AH2" s="57" t="s">
        <v>153</v>
      </c>
      <c r="AI2" s="57" t="s">
        <v>430</v>
      </c>
      <c r="AJ2" s="57" t="s">
        <v>432</v>
      </c>
      <c r="AK2" s="57" t="s">
        <v>154</v>
      </c>
      <c r="AL2" s="57" t="s">
        <v>431</v>
      </c>
      <c r="AM2" s="57" t="s">
        <v>433</v>
      </c>
      <c r="AN2" s="59" t="s">
        <v>91</v>
      </c>
      <c r="AO2" s="59" t="s">
        <v>92</v>
      </c>
      <c r="AP2" s="59" t="s">
        <v>93</v>
      </c>
      <c r="AQ2" s="119" t="s">
        <v>95</v>
      </c>
      <c r="AR2" s="119" t="s">
        <v>96</v>
      </c>
      <c r="AS2" s="119" t="s">
        <v>97</v>
      </c>
      <c r="AT2" s="119" t="s">
        <v>98</v>
      </c>
      <c r="AU2" s="119" t="s">
        <v>720</v>
      </c>
      <c r="AV2" s="60" t="s">
        <v>100</v>
      </c>
      <c r="AW2" s="60" t="s">
        <v>101</v>
      </c>
      <c r="AX2" s="61" t="s">
        <v>102</v>
      </c>
      <c r="AY2" s="61" t="s">
        <v>103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155</v>
      </c>
      <c r="BM2" s="62" t="s">
        <v>387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386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286</v>
      </c>
    </row>
    <row r="3" spans="1:75" s="43" customFormat="1" ht="27" customHeight="1" x14ac:dyDescent="0.2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7" t="s">
        <v>848</v>
      </c>
      <c r="I3" s="37" t="s">
        <v>377</v>
      </c>
      <c r="J3" s="36" t="s">
        <v>156</v>
      </c>
      <c r="K3" s="36" t="s">
        <v>158</v>
      </c>
      <c r="L3" s="36"/>
      <c r="M3" s="36"/>
      <c r="N3" s="80"/>
      <c r="O3" s="37" t="s">
        <v>159</v>
      </c>
      <c r="P3" s="37" t="s">
        <v>377</v>
      </c>
      <c r="Q3" s="37"/>
      <c r="R3" s="37" t="s">
        <v>37</v>
      </c>
      <c r="S3" s="128" t="s">
        <v>737</v>
      </c>
      <c r="T3" s="128" t="s">
        <v>34</v>
      </c>
      <c r="U3" s="128" t="s">
        <v>738</v>
      </c>
      <c r="V3" s="68"/>
      <c r="W3" s="68" t="s">
        <v>37</v>
      </c>
      <c r="X3" s="68" t="s">
        <v>37</v>
      </c>
      <c r="Y3" s="68" t="s">
        <v>37</v>
      </c>
      <c r="Z3" s="68" t="s">
        <v>37</v>
      </c>
      <c r="AA3" s="68" t="s">
        <v>37</v>
      </c>
      <c r="AB3" s="68"/>
      <c r="AC3" s="69" t="s">
        <v>131</v>
      </c>
      <c r="AD3" s="69" t="s">
        <v>131</v>
      </c>
      <c r="AE3" s="69"/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  <c r="AN3" s="70" t="s">
        <v>133</v>
      </c>
      <c r="AO3" s="70" t="s">
        <v>134</v>
      </c>
      <c r="AP3" s="70" t="s">
        <v>134</v>
      </c>
      <c r="AQ3" s="118" t="s">
        <v>721</v>
      </c>
      <c r="AR3" s="118" t="s">
        <v>721</v>
      </c>
      <c r="AS3" s="118" t="s">
        <v>721</v>
      </c>
      <c r="AT3" s="118" t="s">
        <v>721</v>
      </c>
      <c r="AU3" s="117"/>
      <c r="AV3" s="118" t="s">
        <v>721</v>
      </c>
      <c r="AW3" s="118" t="s">
        <v>721</v>
      </c>
      <c r="AX3" s="118" t="s">
        <v>721</v>
      </c>
      <c r="AY3" s="118" t="s">
        <v>721</v>
      </c>
      <c r="AZ3" s="71"/>
      <c r="BA3" s="118" t="s">
        <v>721</v>
      </c>
      <c r="BB3" s="118" t="s">
        <v>721</v>
      </c>
      <c r="BC3" s="118" t="s">
        <v>721</v>
      </c>
      <c r="BD3" s="118" t="s">
        <v>721</v>
      </c>
      <c r="BE3" s="71"/>
      <c r="BF3" s="118" t="s">
        <v>721</v>
      </c>
      <c r="BG3" s="118" t="s">
        <v>721</v>
      </c>
      <c r="BH3" s="118" t="s">
        <v>721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  <c r="BW3" s="72" t="s">
        <v>136</v>
      </c>
    </row>
    <row r="4" spans="1:75" ht="15" customHeight="1" x14ac:dyDescent="0.2">
      <c r="A4" s="20" t="s">
        <v>813</v>
      </c>
      <c r="B4" s="10" t="s">
        <v>820</v>
      </c>
      <c r="C4" s="11" t="s">
        <v>822</v>
      </c>
      <c r="D4" s="11" t="s">
        <v>828</v>
      </c>
      <c r="E4" s="11" t="s">
        <v>835</v>
      </c>
      <c r="F4" s="11" t="s">
        <v>836</v>
      </c>
      <c r="G4" s="11" t="s">
        <v>835</v>
      </c>
      <c r="H4" s="11" t="s">
        <v>850</v>
      </c>
      <c r="I4" s="11"/>
      <c r="J4" s="11" t="s">
        <v>849</v>
      </c>
      <c r="K4" s="11" t="s">
        <v>225</v>
      </c>
      <c r="L4" s="11">
        <v>250</v>
      </c>
      <c r="M4" s="11" t="s">
        <v>837</v>
      </c>
      <c r="N4" s="6" t="s">
        <v>216</v>
      </c>
      <c r="O4" s="8"/>
      <c r="P4" s="8" t="s">
        <v>809</v>
      </c>
      <c r="Q4" s="8"/>
      <c r="R4" s="8"/>
      <c r="S4" s="130"/>
      <c r="T4" s="130"/>
      <c r="W4" s="131">
        <v>42</v>
      </c>
      <c r="X4" s="19"/>
      <c r="Y4" s="8">
        <v>2.09</v>
      </c>
      <c r="Z4" s="8"/>
      <c r="AA4" s="8">
        <v>0.19</v>
      </c>
      <c r="AB4" s="8">
        <v>11</v>
      </c>
      <c r="AC4" s="8"/>
      <c r="AD4" s="8">
        <v>-23.5</v>
      </c>
      <c r="AE4" s="8" t="s">
        <v>838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20" t="s">
        <v>813</v>
      </c>
      <c r="B5" s="10" t="s">
        <v>820</v>
      </c>
      <c r="C5" s="11" t="s">
        <v>822</v>
      </c>
      <c r="D5" s="11" t="s">
        <v>828</v>
      </c>
      <c r="E5" s="11" t="s">
        <v>839</v>
      </c>
      <c r="F5" s="11" t="s">
        <v>836</v>
      </c>
      <c r="G5" s="11" t="s">
        <v>851</v>
      </c>
      <c r="H5" s="11" t="s">
        <v>850</v>
      </c>
      <c r="I5" s="11"/>
      <c r="J5" s="11" t="s">
        <v>849</v>
      </c>
      <c r="K5" s="11" t="s">
        <v>225</v>
      </c>
      <c r="L5" s="11">
        <v>50</v>
      </c>
      <c r="M5" s="11">
        <v>250</v>
      </c>
      <c r="N5" s="6" t="s">
        <v>216</v>
      </c>
      <c r="O5" s="8"/>
      <c r="P5" s="8" t="s">
        <v>809</v>
      </c>
      <c r="Q5" s="8"/>
      <c r="R5" s="8"/>
      <c r="S5" s="130"/>
      <c r="T5" s="130"/>
      <c r="W5" s="131">
        <v>30</v>
      </c>
      <c r="X5" s="19"/>
      <c r="Y5" s="8">
        <v>2.0699999999999998</v>
      </c>
      <c r="Z5" s="8"/>
      <c r="AA5" s="8">
        <v>0.2</v>
      </c>
      <c r="AB5" s="8">
        <v>10.4</v>
      </c>
      <c r="AC5" s="8"/>
      <c r="AD5" s="8">
        <v>-23.7</v>
      </c>
      <c r="AE5" s="8" t="s">
        <v>838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20" t="s">
        <v>813</v>
      </c>
      <c r="B6" s="10" t="s">
        <v>820</v>
      </c>
      <c r="C6" s="11" t="s">
        <v>822</v>
      </c>
      <c r="D6" s="11" t="s">
        <v>828</v>
      </c>
      <c r="E6" s="11" t="s">
        <v>840</v>
      </c>
      <c r="F6" s="11" t="s">
        <v>836</v>
      </c>
      <c r="G6" s="11" t="s">
        <v>851</v>
      </c>
      <c r="H6" s="11" t="s">
        <v>850</v>
      </c>
      <c r="I6" s="11"/>
      <c r="J6" s="11" t="s">
        <v>849</v>
      </c>
      <c r="K6" s="11" t="s">
        <v>225</v>
      </c>
      <c r="L6" s="11">
        <v>0</v>
      </c>
      <c r="M6" s="11">
        <v>50</v>
      </c>
      <c r="N6" s="6" t="s">
        <v>216</v>
      </c>
      <c r="O6" s="8"/>
      <c r="P6" s="8" t="s">
        <v>809</v>
      </c>
      <c r="Q6" s="8"/>
      <c r="R6" s="8"/>
      <c r="S6" s="130"/>
      <c r="T6" s="130"/>
      <c r="W6" s="131">
        <v>28</v>
      </c>
      <c r="X6" s="19"/>
      <c r="Y6" s="8">
        <v>1.56</v>
      </c>
      <c r="Z6" s="8"/>
      <c r="AA6" s="8">
        <v>0.16</v>
      </c>
      <c r="AB6" s="8">
        <v>9.8000000000000007</v>
      </c>
      <c r="AC6" s="8"/>
      <c r="AD6" s="8">
        <v>-24.7</v>
      </c>
      <c r="AE6" s="8" t="s">
        <v>838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20" t="s">
        <v>813</v>
      </c>
      <c r="B7" s="10" t="s">
        <v>820</v>
      </c>
      <c r="C7" s="11" t="s">
        <v>822</v>
      </c>
      <c r="D7" s="11" t="s">
        <v>829</v>
      </c>
      <c r="E7" s="11" t="s">
        <v>835</v>
      </c>
      <c r="F7" s="11" t="s">
        <v>836</v>
      </c>
      <c r="G7" s="11" t="s">
        <v>835</v>
      </c>
      <c r="H7" s="11" t="s">
        <v>850</v>
      </c>
      <c r="I7" s="11"/>
      <c r="J7" s="11" t="s">
        <v>849</v>
      </c>
      <c r="K7" s="11" t="s">
        <v>225</v>
      </c>
      <c r="L7" s="11">
        <v>250</v>
      </c>
      <c r="M7" s="11" t="s">
        <v>837</v>
      </c>
      <c r="N7" s="6" t="s">
        <v>216</v>
      </c>
      <c r="O7" s="8"/>
      <c r="P7" s="8" t="s">
        <v>809</v>
      </c>
      <c r="Q7" s="8"/>
      <c r="R7" s="8"/>
      <c r="S7" s="130"/>
      <c r="T7" s="130"/>
      <c r="W7" s="131">
        <v>64</v>
      </c>
      <c r="X7" s="19"/>
      <c r="Y7" s="8">
        <v>2.0499999999999998</v>
      </c>
      <c r="Z7" s="8"/>
      <c r="AA7" s="8">
        <v>0.2</v>
      </c>
      <c r="AB7" s="8">
        <v>10.3</v>
      </c>
      <c r="AC7" s="8"/>
      <c r="AD7" s="8"/>
      <c r="AE7" s="8" t="s">
        <v>838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4" t="s">
        <v>813</v>
      </c>
      <c r="B8" s="10" t="s">
        <v>820</v>
      </c>
      <c r="C8" s="11" t="s">
        <v>822</v>
      </c>
      <c r="D8" s="11" t="s">
        <v>829</v>
      </c>
      <c r="E8" s="11" t="s">
        <v>839</v>
      </c>
      <c r="F8" s="11" t="s">
        <v>836</v>
      </c>
      <c r="G8" s="11" t="s">
        <v>851</v>
      </c>
      <c r="H8" s="11" t="s">
        <v>850</v>
      </c>
      <c r="I8" s="11"/>
      <c r="J8" s="11" t="s">
        <v>849</v>
      </c>
      <c r="K8" s="11" t="s">
        <v>225</v>
      </c>
      <c r="L8" s="11">
        <v>50</v>
      </c>
      <c r="M8" s="11">
        <v>250</v>
      </c>
      <c r="N8" s="6" t="s">
        <v>216</v>
      </c>
      <c r="O8" s="8"/>
      <c r="P8" s="8" t="s">
        <v>809</v>
      </c>
      <c r="Q8" s="8"/>
      <c r="R8" s="8"/>
      <c r="S8" s="130"/>
      <c r="T8" s="130"/>
      <c r="W8" s="131">
        <v>11.8</v>
      </c>
      <c r="X8" s="19"/>
      <c r="Y8" s="8">
        <v>1.9</v>
      </c>
      <c r="Z8" s="8"/>
      <c r="AA8" s="8">
        <v>0.15</v>
      </c>
      <c r="AB8" s="8">
        <v>10.7</v>
      </c>
      <c r="AC8" s="8"/>
      <c r="AD8" s="8"/>
      <c r="AE8" s="8" t="s">
        <v>838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4" t="s">
        <v>813</v>
      </c>
      <c r="B9" s="10" t="s">
        <v>820</v>
      </c>
      <c r="C9" s="11" t="s">
        <v>822</v>
      </c>
      <c r="D9" s="11" t="s">
        <v>829</v>
      </c>
      <c r="E9" s="11" t="s">
        <v>840</v>
      </c>
      <c r="F9" s="11" t="s">
        <v>836</v>
      </c>
      <c r="G9" s="11" t="s">
        <v>851</v>
      </c>
      <c r="H9" s="11" t="s">
        <v>850</v>
      </c>
      <c r="I9" s="11"/>
      <c r="J9" s="11" t="s">
        <v>849</v>
      </c>
      <c r="K9" s="11" t="s">
        <v>225</v>
      </c>
      <c r="L9" s="11">
        <v>0</v>
      </c>
      <c r="M9" s="11">
        <v>50</v>
      </c>
      <c r="N9" s="6" t="s">
        <v>216</v>
      </c>
      <c r="O9" s="8"/>
      <c r="P9" s="8" t="s">
        <v>809</v>
      </c>
      <c r="Q9" s="8"/>
      <c r="R9" s="8"/>
      <c r="S9" s="130"/>
      <c r="T9" s="130"/>
      <c r="W9" s="131">
        <v>24.2</v>
      </c>
      <c r="X9" s="19"/>
      <c r="Y9" s="8">
        <v>1.74</v>
      </c>
      <c r="Z9" s="8"/>
      <c r="AA9" s="8">
        <v>0.19</v>
      </c>
      <c r="AB9" s="8">
        <v>9.1999999999999993</v>
      </c>
      <c r="AC9" s="8"/>
      <c r="AD9" s="8"/>
      <c r="AE9" s="8" t="s">
        <v>838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4" t="s">
        <v>813</v>
      </c>
      <c r="B10" s="10" t="s">
        <v>820</v>
      </c>
      <c r="C10" s="11" t="s">
        <v>822</v>
      </c>
      <c r="D10" s="11" t="s">
        <v>830</v>
      </c>
      <c r="E10" s="11" t="s">
        <v>835</v>
      </c>
      <c r="F10" s="11" t="s">
        <v>836</v>
      </c>
      <c r="G10" s="11" t="s">
        <v>835</v>
      </c>
      <c r="H10" s="11" t="s">
        <v>850</v>
      </c>
      <c r="I10" s="11"/>
      <c r="J10" s="11" t="s">
        <v>849</v>
      </c>
      <c r="K10" s="11" t="s">
        <v>225</v>
      </c>
      <c r="L10" s="11">
        <v>250</v>
      </c>
      <c r="M10" s="11" t="s">
        <v>837</v>
      </c>
      <c r="N10" s="6" t="s">
        <v>216</v>
      </c>
      <c r="O10" s="8"/>
      <c r="P10" s="8" t="s">
        <v>809</v>
      </c>
      <c r="Q10" s="8"/>
      <c r="R10" s="8"/>
      <c r="S10" s="130"/>
      <c r="T10" s="130"/>
      <c r="W10" s="131">
        <v>83.8</v>
      </c>
      <c r="X10" s="19"/>
      <c r="Y10" s="8">
        <v>0.63</v>
      </c>
      <c r="Z10" s="8"/>
      <c r="AA10" s="8">
        <v>0.05</v>
      </c>
      <c r="AB10" s="8">
        <v>12.6</v>
      </c>
      <c r="AC10" s="8"/>
      <c r="AD10" s="8"/>
      <c r="AE10" s="8" t="s">
        <v>838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4" t="s">
        <v>813</v>
      </c>
      <c r="B11" s="10" t="s">
        <v>820</v>
      </c>
      <c r="C11" s="11" t="s">
        <v>822</v>
      </c>
      <c r="D11" s="11" t="s">
        <v>830</v>
      </c>
      <c r="E11" s="11" t="s">
        <v>839</v>
      </c>
      <c r="F11" s="11" t="s">
        <v>836</v>
      </c>
      <c r="G11" s="11" t="s">
        <v>851</v>
      </c>
      <c r="H11" s="11" t="s">
        <v>850</v>
      </c>
      <c r="I11" s="11"/>
      <c r="J11" s="11" t="s">
        <v>849</v>
      </c>
      <c r="K11" s="11" t="s">
        <v>225</v>
      </c>
      <c r="L11" s="11">
        <v>50</v>
      </c>
      <c r="M11" s="11">
        <v>250</v>
      </c>
      <c r="N11" s="6" t="s">
        <v>216</v>
      </c>
      <c r="O11" s="8"/>
      <c r="P11" s="8" t="s">
        <v>809</v>
      </c>
      <c r="Q11" s="8"/>
      <c r="R11" s="8"/>
      <c r="S11" s="130"/>
      <c r="T11" s="130"/>
      <c r="W11" s="131">
        <v>5.8</v>
      </c>
      <c r="X11" s="19"/>
      <c r="Y11" s="8">
        <v>1.03</v>
      </c>
      <c r="Z11" s="8"/>
      <c r="AA11" s="8">
        <v>7.0000000000000007E-2</v>
      </c>
      <c r="AB11" s="8">
        <v>14.7</v>
      </c>
      <c r="AC11" s="8"/>
      <c r="AD11" s="8"/>
      <c r="AE11" s="8" t="s">
        <v>838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4" t="s">
        <v>813</v>
      </c>
      <c r="B12" s="10" t="s">
        <v>820</v>
      </c>
      <c r="C12" s="11" t="s">
        <v>822</v>
      </c>
      <c r="D12" s="11" t="s">
        <v>830</v>
      </c>
      <c r="E12" s="11" t="s">
        <v>840</v>
      </c>
      <c r="F12" s="11" t="s">
        <v>836</v>
      </c>
      <c r="G12" s="11" t="s">
        <v>851</v>
      </c>
      <c r="H12" s="11" t="s">
        <v>850</v>
      </c>
      <c r="I12" s="11"/>
      <c r="J12" s="11" t="s">
        <v>849</v>
      </c>
      <c r="K12" s="11" t="s">
        <v>225</v>
      </c>
      <c r="L12" s="11">
        <v>0</v>
      </c>
      <c r="M12" s="11">
        <v>50</v>
      </c>
      <c r="N12" s="6" t="s">
        <v>216</v>
      </c>
      <c r="O12" s="8"/>
      <c r="P12" s="8" t="s">
        <v>809</v>
      </c>
      <c r="Q12" s="8"/>
      <c r="R12" s="8"/>
      <c r="S12" s="130"/>
      <c r="T12" s="130"/>
      <c r="W12" s="131">
        <v>10.3</v>
      </c>
      <c r="X12" s="19"/>
      <c r="Y12" s="8">
        <v>0.81</v>
      </c>
      <c r="Z12" s="8"/>
      <c r="AA12" s="8">
        <v>0.08</v>
      </c>
      <c r="AB12" s="8">
        <v>10.3</v>
      </c>
      <c r="AC12" s="8"/>
      <c r="AD12" s="8"/>
      <c r="AE12" s="8" t="s">
        <v>838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">
      <c r="A13" s="14" t="s">
        <v>813</v>
      </c>
      <c r="B13" s="10" t="s">
        <v>820</v>
      </c>
      <c r="C13" s="11" t="s">
        <v>826</v>
      </c>
      <c r="D13" s="11" t="s">
        <v>828</v>
      </c>
      <c r="E13" s="11" t="s">
        <v>835</v>
      </c>
      <c r="F13" s="11" t="s">
        <v>836</v>
      </c>
      <c r="G13" s="11" t="s">
        <v>835</v>
      </c>
      <c r="H13" s="11" t="s">
        <v>850</v>
      </c>
      <c r="I13" s="11"/>
      <c r="J13" s="11" t="s">
        <v>849</v>
      </c>
      <c r="K13" s="11" t="s">
        <v>225</v>
      </c>
      <c r="L13" s="11">
        <v>250</v>
      </c>
      <c r="M13" s="11" t="s">
        <v>837</v>
      </c>
      <c r="N13" s="6" t="s">
        <v>216</v>
      </c>
      <c r="O13" s="8"/>
      <c r="P13" s="8" t="s">
        <v>809</v>
      </c>
      <c r="Q13" s="8"/>
      <c r="R13" s="8"/>
      <c r="S13" s="130"/>
      <c r="T13" s="130"/>
      <c r="W13" s="131">
        <v>85.3</v>
      </c>
      <c r="X13" s="19"/>
      <c r="Y13" s="8">
        <v>13.31</v>
      </c>
      <c r="Z13" s="8"/>
      <c r="AA13" s="8">
        <v>1.08</v>
      </c>
      <c r="AB13" s="8">
        <v>12.3</v>
      </c>
      <c r="AC13" s="8"/>
      <c r="AD13" s="8">
        <v>-27.5</v>
      </c>
      <c r="AE13" s="8" t="s">
        <v>838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14" t="s">
        <v>813</v>
      </c>
      <c r="B14" s="10" t="s">
        <v>820</v>
      </c>
      <c r="C14" s="11" t="s">
        <v>826</v>
      </c>
      <c r="D14" s="11" t="s">
        <v>828</v>
      </c>
      <c r="E14" s="11" t="s">
        <v>839</v>
      </c>
      <c r="F14" s="11" t="s">
        <v>836</v>
      </c>
      <c r="G14" s="11" t="s">
        <v>851</v>
      </c>
      <c r="H14" s="11" t="s">
        <v>850</v>
      </c>
      <c r="I14" s="11"/>
      <c r="J14" s="11" t="s">
        <v>849</v>
      </c>
      <c r="K14" s="11" t="s">
        <v>225</v>
      </c>
      <c r="L14" s="11">
        <v>50</v>
      </c>
      <c r="M14" s="11">
        <v>250</v>
      </c>
      <c r="N14" s="6" t="s">
        <v>216</v>
      </c>
      <c r="O14" s="8"/>
      <c r="P14" s="8" t="s">
        <v>809</v>
      </c>
      <c r="Q14" s="8"/>
      <c r="R14" s="8"/>
      <c r="S14" s="130"/>
      <c r="T14" s="130"/>
      <c r="W14" s="131">
        <v>8</v>
      </c>
      <c r="X14" s="19"/>
      <c r="Y14" s="8">
        <v>13.04</v>
      </c>
      <c r="Z14" s="8"/>
      <c r="AA14" s="8">
        <v>1.06</v>
      </c>
      <c r="AB14" s="8">
        <v>12.3</v>
      </c>
      <c r="AC14" s="8"/>
      <c r="AD14" s="8">
        <v>-27.4</v>
      </c>
      <c r="AE14" s="8" t="s">
        <v>838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14" t="s">
        <v>813</v>
      </c>
      <c r="B15" s="10" t="s">
        <v>820</v>
      </c>
      <c r="C15" s="11" t="s">
        <v>826</v>
      </c>
      <c r="D15" s="11" t="s">
        <v>828</v>
      </c>
      <c r="E15" s="11" t="s">
        <v>840</v>
      </c>
      <c r="F15" s="11" t="s">
        <v>836</v>
      </c>
      <c r="G15" s="11" t="s">
        <v>851</v>
      </c>
      <c r="H15" s="11" t="s">
        <v>850</v>
      </c>
      <c r="I15" s="11"/>
      <c r="J15" s="11" t="s">
        <v>849</v>
      </c>
      <c r="K15" s="11" t="s">
        <v>225</v>
      </c>
      <c r="L15" s="11">
        <v>0</v>
      </c>
      <c r="M15" s="11">
        <v>50</v>
      </c>
      <c r="N15" s="6" t="s">
        <v>216</v>
      </c>
      <c r="O15" s="8"/>
      <c r="P15" s="8" t="s">
        <v>809</v>
      </c>
      <c r="Q15" s="8"/>
      <c r="R15" s="8"/>
      <c r="S15" s="130"/>
      <c r="T15" s="130"/>
      <c r="W15" s="131">
        <v>6.7</v>
      </c>
      <c r="X15" s="19"/>
      <c r="Y15" s="8">
        <v>10.23</v>
      </c>
      <c r="Z15" s="8"/>
      <c r="AA15" s="8">
        <v>0.89</v>
      </c>
      <c r="AB15" s="8">
        <v>11.5</v>
      </c>
      <c r="AC15" s="8"/>
      <c r="AD15" s="8">
        <v>-27.2</v>
      </c>
      <c r="AE15" s="8" t="s">
        <v>838</v>
      </c>
      <c r="AF15" s="8"/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14" t="s">
        <v>813</v>
      </c>
      <c r="B16" s="10" t="s">
        <v>820</v>
      </c>
      <c r="C16" s="11" t="s">
        <v>826</v>
      </c>
      <c r="D16" s="11" t="s">
        <v>832</v>
      </c>
      <c r="E16" s="11" t="s">
        <v>835</v>
      </c>
      <c r="F16" s="11" t="s">
        <v>836</v>
      </c>
      <c r="G16" s="11" t="s">
        <v>835</v>
      </c>
      <c r="H16" s="11" t="s">
        <v>850</v>
      </c>
      <c r="I16" s="11"/>
      <c r="J16" s="11" t="s">
        <v>849</v>
      </c>
      <c r="K16" s="11" t="s">
        <v>225</v>
      </c>
      <c r="L16" s="11">
        <v>250</v>
      </c>
      <c r="M16" s="11" t="s">
        <v>837</v>
      </c>
      <c r="N16" s="6" t="s">
        <v>216</v>
      </c>
      <c r="O16" s="8"/>
      <c r="P16" s="8" t="s">
        <v>809</v>
      </c>
      <c r="Q16" s="8"/>
      <c r="R16" s="8"/>
      <c r="S16" s="130"/>
      <c r="T16" s="130"/>
      <c r="W16" s="131">
        <v>84.6</v>
      </c>
      <c r="X16" s="19"/>
      <c r="Y16" s="8">
        <v>8.4700000000000006</v>
      </c>
      <c r="Z16" s="8"/>
      <c r="AA16" s="8">
        <v>0.72</v>
      </c>
      <c r="AB16" s="8">
        <v>11.8</v>
      </c>
      <c r="AC16" s="8"/>
      <c r="AD16" s="8">
        <v>-27.5</v>
      </c>
      <c r="AE16" s="8" t="s">
        <v>838</v>
      </c>
      <c r="AF16" s="8"/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4" t="s">
        <v>813</v>
      </c>
      <c r="B17" s="10" t="s">
        <v>820</v>
      </c>
      <c r="C17" s="11" t="s">
        <v>826</v>
      </c>
      <c r="D17" s="11" t="s">
        <v>832</v>
      </c>
      <c r="E17" s="11" t="s">
        <v>839</v>
      </c>
      <c r="F17" s="11" t="s">
        <v>836</v>
      </c>
      <c r="G17" s="11" t="s">
        <v>851</v>
      </c>
      <c r="H17" s="11" t="s">
        <v>850</v>
      </c>
      <c r="I17" s="11"/>
      <c r="J17" s="11" t="s">
        <v>849</v>
      </c>
      <c r="K17" s="11" t="s">
        <v>225</v>
      </c>
      <c r="L17" s="11">
        <v>50</v>
      </c>
      <c r="M17" s="11">
        <v>250</v>
      </c>
      <c r="N17" s="6" t="s">
        <v>216</v>
      </c>
      <c r="O17" s="8"/>
      <c r="P17" s="8" t="s">
        <v>809</v>
      </c>
      <c r="Q17" s="8"/>
      <c r="R17" s="8"/>
      <c r="S17" s="130"/>
      <c r="T17" s="130"/>
      <c r="W17" s="131">
        <v>6</v>
      </c>
      <c r="X17" s="19"/>
      <c r="Y17" s="8">
        <v>11.75</v>
      </c>
      <c r="Z17" s="8"/>
      <c r="AA17" s="8">
        <v>1.04</v>
      </c>
      <c r="AB17" s="8">
        <v>11.3</v>
      </c>
      <c r="AC17" s="8"/>
      <c r="AD17" s="8">
        <v>-27.1</v>
      </c>
      <c r="AE17" s="8" t="s">
        <v>838</v>
      </c>
      <c r="AF17" s="8"/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4" t="s">
        <v>813</v>
      </c>
      <c r="B18" s="10" t="s">
        <v>820</v>
      </c>
      <c r="C18" s="11" t="s">
        <v>826</v>
      </c>
      <c r="D18" s="11" t="s">
        <v>832</v>
      </c>
      <c r="E18" s="11" t="s">
        <v>840</v>
      </c>
      <c r="F18" s="11" t="s">
        <v>836</v>
      </c>
      <c r="G18" s="11" t="s">
        <v>851</v>
      </c>
      <c r="H18" s="11" t="s">
        <v>850</v>
      </c>
      <c r="I18" s="11"/>
      <c r="J18" s="11" t="s">
        <v>849</v>
      </c>
      <c r="K18" s="11" t="s">
        <v>225</v>
      </c>
      <c r="L18" s="11">
        <v>0</v>
      </c>
      <c r="M18" s="11">
        <v>50</v>
      </c>
      <c r="N18" s="6" t="s">
        <v>216</v>
      </c>
      <c r="O18" s="8"/>
      <c r="P18" s="8" t="s">
        <v>809</v>
      </c>
      <c r="Q18" s="8"/>
      <c r="R18" s="8"/>
      <c r="S18" s="130"/>
      <c r="T18" s="130"/>
      <c r="W18" s="131">
        <v>9.4</v>
      </c>
      <c r="X18" s="19"/>
      <c r="Y18" s="8">
        <v>10.47</v>
      </c>
      <c r="Z18" s="8"/>
      <c r="AA18" s="8">
        <v>0.87</v>
      </c>
      <c r="AB18" s="8">
        <v>12</v>
      </c>
      <c r="AC18" s="8"/>
      <c r="AD18" s="8">
        <v>-27.6</v>
      </c>
      <c r="AE18" s="8" t="s">
        <v>838</v>
      </c>
      <c r="AF18" s="8"/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4" t="s">
        <v>813</v>
      </c>
      <c r="B19" s="10" t="s">
        <v>820</v>
      </c>
      <c r="C19" s="11" t="s">
        <v>826</v>
      </c>
      <c r="D19" s="11" t="s">
        <v>833</v>
      </c>
      <c r="E19" s="11" t="s">
        <v>835</v>
      </c>
      <c r="F19" s="11" t="s">
        <v>836</v>
      </c>
      <c r="G19" s="11" t="s">
        <v>835</v>
      </c>
      <c r="H19" s="11" t="s">
        <v>850</v>
      </c>
      <c r="I19" s="11"/>
      <c r="J19" s="11" t="s">
        <v>849</v>
      </c>
      <c r="K19" s="11" t="s">
        <v>225</v>
      </c>
      <c r="L19" s="11">
        <v>250</v>
      </c>
      <c r="M19" s="11" t="s">
        <v>837</v>
      </c>
      <c r="N19" s="6" t="s">
        <v>216</v>
      </c>
      <c r="O19" s="8"/>
      <c r="P19" s="8" t="s">
        <v>809</v>
      </c>
      <c r="Q19" s="8"/>
      <c r="R19" s="8"/>
      <c r="S19" s="130"/>
      <c r="T19" s="130"/>
      <c r="W19" s="131">
        <v>90</v>
      </c>
      <c r="X19" s="19"/>
      <c r="Y19" s="8">
        <v>0.41</v>
      </c>
      <c r="Z19" s="8"/>
      <c r="AA19" s="8">
        <v>0.04</v>
      </c>
      <c r="AB19" s="8">
        <v>10.3</v>
      </c>
      <c r="AC19" s="8"/>
      <c r="AD19" s="8"/>
      <c r="AE19" s="8" t="s">
        <v>838</v>
      </c>
      <c r="AF19" s="8"/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4" t="s">
        <v>813</v>
      </c>
      <c r="B20" s="10" t="s">
        <v>820</v>
      </c>
      <c r="C20" s="11" t="s">
        <v>826</v>
      </c>
      <c r="D20" s="11" t="s">
        <v>833</v>
      </c>
      <c r="E20" s="11" t="s">
        <v>839</v>
      </c>
      <c r="F20" s="11" t="s">
        <v>836</v>
      </c>
      <c r="G20" s="11" t="s">
        <v>851</v>
      </c>
      <c r="H20" s="11" t="s">
        <v>850</v>
      </c>
      <c r="I20" s="11"/>
      <c r="J20" s="11" t="s">
        <v>849</v>
      </c>
      <c r="K20" s="11" t="s">
        <v>225</v>
      </c>
      <c r="L20" s="11">
        <v>50</v>
      </c>
      <c r="M20" s="11">
        <v>250</v>
      </c>
      <c r="N20" s="6" t="s">
        <v>216</v>
      </c>
      <c r="O20" s="8"/>
      <c r="P20" s="8" t="s">
        <v>809</v>
      </c>
      <c r="Q20" s="8"/>
      <c r="R20" s="8"/>
      <c r="S20" s="130"/>
      <c r="T20" s="130"/>
      <c r="W20" s="131">
        <v>5.5</v>
      </c>
      <c r="X20" s="19"/>
      <c r="Y20" s="8">
        <v>0.49</v>
      </c>
      <c r="Z20" s="8"/>
      <c r="AA20" s="8">
        <v>0.05</v>
      </c>
      <c r="AB20" s="8">
        <v>9.8000000000000007</v>
      </c>
      <c r="AC20" s="8"/>
      <c r="AD20" s="8"/>
      <c r="AE20" s="8" t="s">
        <v>838</v>
      </c>
      <c r="AF20" s="8"/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4" t="s">
        <v>813</v>
      </c>
      <c r="B21" s="10" t="s">
        <v>820</v>
      </c>
      <c r="C21" s="11" t="s">
        <v>826</v>
      </c>
      <c r="D21" s="11" t="s">
        <v>833</v>
      </c>
      <c r="E21" s="11" t="s">
        <v>840</v>
      </c>
      <c r="F21" s="11" t="s">
        <v>836</v>
      </c>
      <c r="G21" s="11" t="s">
        <v>851</v>
      </c>
      <c r="H21" s="11" t="s">
        <v>850</v>
      </c>
      <c r="I21" s="11"/>
      <c r="J21" s="11" t="s">
        <v>849</v>
      </c>
      <c r="K21" s="11" t="s">
        <v>225</v>
      </c>
      <c r="L21" s="11">
        <v>0</v>
      </c>
      <c r="M21" s="11">
        <v>50</v>
      </c>
      <c r="N21" s="6" t="s">
        <v>216</v>
      </c>
      <c r="O21" s="8"/>
      <c r="P21" s="8" t="s">
        <v>809</v>
      </c>
      <c r="Q21" s="8"/>
      <c r="R21" s="8"/>
      <c r="S21" s="130"/>
      <c r="T21" s="130"/>
      <c r="W21" s="131">
        <v>4.4000000000000004</v>
      </c>
      <c r="X21" s="19"/>
      <c r="Y21" s="8">
        <v>0.32</v>
      </c>
      <c r="Z21" s="8"/>
      <c r="AA21" s="8">
        <v>0.02</v>
      </c>
      <c r="AB21" s="8">
        <v>16</v>
      </c>
      <c r="AC21" s="8"/>
      <c r="AD21" s="8"/>
      <c r="AE21" s="8" t="s">
        <v>838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32"/>
      <c r="T22" s="132"/>
      <c r="U22" s="132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32"/>
      <c r="T23" s="132"/>
      <c r="U23" s="132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32"/>
      <c r="T24" s="132"/>
      <c r="U24" s="132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32"/>
      <c r="T25" s="132"/>
      <c r="U25" s="132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32"/>
      <c r="T26" s="132"/>
      <c r="U26" s="132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32"/>
      <c r="T27" s="132"/>
      <c r="U27" s="132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32"/>
      <c r="T28" s="132"/>
      <c r="U28" s="132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32"/>
      <c r="T29" s="132"/>
      <c r="U29" s="132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32"/>
      <c r="T30" s="132"/>
      <c r="U30" s="132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32"/>
      <c r="T31" s="132"/>
      <c r="U31" s="132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32"/>
      <c r="T32" s="132"/>
      <c r="U32" s="132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32"/>
      <c r="T33" s="132"/>
      <c r="U33" s="132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32"/>
      <c r="T34" s="132"/>
      <c r="U34" s="132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32"/>
      <c r="T35" s="132"/>
      <c r="U35" s="132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32"/>
      <c r="T36" s="132"/>
      <c r="U36" s="132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32"/>
      <c r="T37" s="132"/>
      <c r="U37" s="132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32"/>
      <c r="T38" s="132"/>
      <c r="U38" s="13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32"/>
      <c r="T39" s="132"/>
      <c r="U39" s="132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32"/>
      <c r="T40" s="132"/>
      <c r="U40" s="132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32"/>
      <c r="T41" s="132"/>
      <c r="U41" s="132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32"/>
      <c r="T42" s="132"/>
      <c r="U42" s="132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32"/>
      <c r="T43" s="132"/>
      <c r="U43" s="132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32"/>
      <c r="T44" s="132"/>
      <c r="U44" s="132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32"/>
      <c r="T45" s="132"/>
      <c r="U45" s="132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32"/>
      <c r="T46" s="132"/>
      <c r="U46" s="132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32"/>
      <c r="T47" s="132"/>
      <c r="U47" s="132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32"/>
      <c r="T48" s="132"/>
      <c r="U48" s="132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32"/>
      <c r="T49" s="132"/>
      <c r="U49" s="132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32"/>
      <c r="T50" s="132"/>
      <c r="U50" s="132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32"/>
      <c r="T51" s="132"/>
      <c r="U51" s="132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32"/>
      <c r="T52" s="132"/>
      <c r="U52" s="132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32"/>
      <c r="T53" s="132"/>
      <c r="U53" s="132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32"/>
      <c r="T54" s="132"/>
      <c r="U54" s="132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32"/>
      <c r="T55" s="132"/>
      <c r="U55" s="132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32"/>
      <c r="T56" s="132"/>
      <c r="U56" s="13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32"/>
      <c r="T57" s="132"/>
      <c r="U57" s="13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32"/>
      <c r="T58" s="132"/>
      <c r="U58" s="13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32"/>
      <c r="T59" s="132"/>
      <c r="U59" s="13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32"/>
      <c r="T60" s="132"/>
      <c r="U60" s="13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32"/>
      <c r="T61" s="132"/>
      <c r="U61" s="132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32"/>
      <c r="T62" s="132"/>
      <c r="U62" s="132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32"/>
      <c r="T63" s="132"/>
      <c r="U63" s="132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32"/>
      <c r="T64" s="132"/>
      <c r="U64" s="132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32"/>
      <c r="T65" s="132"/>
      <c r="U65" s="132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32"/>
      <c r="T66" s="132"/>
      <c r="U66" s="132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32"/>
      <c r="T67" s="132"/>
      <c r="U67" s="132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32"/>
      <c r="T68" s="132"/>
      <c r="U68" s="132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32"/>
      <c r="T69" s="132"/>
      <c r="U69" s="132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32"/>
      <c r="T70" s="132"/>
      <c r="U70" s="132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32"/>
      <c r="T71" s="132"/>
      <c r="U71" s="132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32"/>
      <c r="T72" s="132"/>
      <c r="U72" s="132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32"/>
      <c r="T73" s="132"/>
      <c r="U73" s="132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32"/>
      <c r="T74" s="132"/>
      <c r="U74" s="132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32"/>
      <c r="T75" s="132"/>
      <c r="U75" s="132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32"/>
      <c r="T76" s="132"/>
      <c r="U76" s="132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32"/>
      <c r="T77" s="132"/>
      <c r="U77" s="132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32"/>
      <c r="T78" s="132"/>
      <c r="U78" s="132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32"/>
      <c r="T79" s="132"/>
      <c r="U79" s="132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32"/>
      <c r="T80" s="132"/>
      <c r="U80" s="132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32"/>
      <c r="T81" s="132"/>
      <c r="U81" s="132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32"/>
      <c r="T82" s="132"/>
      <c r="U82" s="132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32"/>
      <c r="T83" s="132"/>
      <c r="U83" s="132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32"/>
      <c r="T84" s="132"/>
      <c r="U84" s="132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32"/>
      <c r="T85" s="132"/>
      <c r="U85" s="132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32"/>
      <c r="T86" s="132"/>
      <c r="U86" s="132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32"/>
      <c r="T87" s="132"/>
      <c r="U87" s="132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32"/>
      <c r="T88" s="132"/>
      <c r="U88" s="132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32"/>
      <c r="T89" s="132"/>
      <c r="U89" s="132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32"/>
      <c r="T90" s="132"/>
      <c r="U90" s="132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32"/>
      <c r="T91" s="132"/>
      <c r="U91" s="132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32"/>
      <c r="T92" s="132"/>
      <c r="U92" s="132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32"/>
      <c r="T93" s="132"/>
      <c r="U93" s="132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32"/>
      <c r="T94" s="132"/>
      <c r="U94" s="132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32"/>
      <c r="T95" s="132"/>
      <c r="U95" s="132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32"/>
      <c r="T96" s="132"/>
      <c r="U96" s="132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32"/>
      <c r="T97" s="132"/>
      <c r="U97" s="132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32"/>
      <c r="T98" s="132"/>
      <c r="U98" s="132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32"/>
      <c r="T99" s="132"/>
      <c r="U99" s="132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32"/>
      <c r="T100" s="132"/>
      <c r="U100" s="132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32"/>
      <c r="T101" s="132"/>
      <c r="U101" s="132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32"/>
      <c r="T102" s="132"/>
      <c r="U102" s="132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32"/>
      <c r="T103" s="132"/>
      <c r="U103" s="132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32"/>
      <c r="T104" s="132"/>
      <c r="U104" s="132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32"/>
      <c r="T105" s="132"/>
      <c r="U105" s="132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32"/>
      <c r="T106" s="132"/>
      <c r="U106" s="132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32"/>
      <c r="T107" s="132"/>
      <c r="U107" s="132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32"/>
      <c r="T108" s="132"/>
      <c r="U108" s="132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32"/>
      <c r="T109" s="132"/>
      <c r="U109" s="132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32"/>
      <c r="T110" s="132"/>
      <c r="U110" s="132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32"/>
      <c r="T111" s="132"/>
      <c r="U111" s="132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32"/>
      <c r="T112" s="132"/>
      <c r="U112" s="132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32"/>
      <c r="T113" s="132"/>
      <c r="U113" s="132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32"/>
      <c r="T114" s="132"/>
      <c r="U114" s="132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32"/>
      <c r="T115" s="132"/>
      <c r="U115" s="132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32"/>
      <c r="T116" s="132"/>
      <c r="U116" s="132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32"/>
      <c r="T117" s="132"/>
      <c r="U117" s="132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32"/>
      <c r="T118" s="132"/>
      <c r="U118" s="132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32"/>
      <c r="T119" s="132"/>
      <c r="U119" s="132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32"/>
      <c r="T120" s="132"/>
      <c r="U120" s="132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32"/>
      <c r="T121" s="132"/>
      <c r="U121" s="132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32"/>
      <c r="T122" s="132"/>
      <c r="U122" s="132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32"/>
      <c r="T123" s="132"/>
      <c r="U123" s="132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32"/>
      <c r="T124" s="132"/>
      <c r="U124" s="132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32"/>
      <c r="T125" s="132"/>
      <c r="U125" s="13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32"/>
      <c r="T126" s="132"/>
      <c r="U126" s="13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32"/>
      <c r="T127" s="132"/>
      <c r="U127" s="13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32"/>
      <c r="T128" s="132"/>
      <c r="U128" s="13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32"/>
      <c r="T129" s="132"/>
      <c r="U129" s="13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32"/>
      <c r="T130" s="132"/>
      <c r="U130" s="13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32"/>
      <c r="T131" s="132"/>
      <c r="U131" s="13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32"/>
      <c r="T132" s="132"/>
      <c r="U132" s="13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32"/>
      <c r="T133" s="132"/>
      <c r="U133" s="13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32"/>
      <c r="T134" s="132"/>
      <c r="U134" s="13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32"/>
      <c r="T135" s="132"/>
      <c r="U135" s="13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32"/>
      <c r="T136" s="132"/>
      <c r="U136" s="13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32"/>
      <c r="T137" s="132"/>
      <c r="U137" s="13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32"/>
      <c r="T138" s="132"/>
      <c r="U138" s="13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32"/>
      <c r="T139" s="132"/>
      <c r="U139" s="13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32"/>
      <c r="T140" s="132"/>
      <c r="U140" s="13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32"/>
      <c r="T141" s="132"/>
      <c r="U141" s="13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32"/>
      <c r="T142" s="132"/>
      <c r="U142" s="13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32"/>
      <c r="T143" s="132"/>
      <c r="U143" s="13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32"/>
      <c r="T144" s="132"/>
      <c r="U144" s="13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32"/>
      <c r="T145" s="132"/>
      <c r="U145" s="13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32"/>
      <c r="T146" s="132"/>
      <c r="U146" s="13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32"/>
      <c r="T147" s="132"/>
      <c r="U147" s="13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32"/>
      <c r="T148" s="132"/>
      <c r="U148" s="13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32"/>
      <c r="T149" s="132"/>
      <c r="U149" s="13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32"/>
      <c r="T150" s="132"/>
      <c r="U150" s="13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32"/>
      <c r="T151" s="132"/>
      <c r="U151" s="13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32"/>
      <c r="T152" s="132"/>
      <c r="U152" s="13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32"/>
      <c r="T153" s="132"/>
      <c r="U153" s="13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32"/>
      <c r="T154" s="132"/>
      <c r="U154" s="13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32"/>
      <c r="T155" s="132"/>
      <c r="U155" s="13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32"/>
      <c r="T156" s="132"/>
      <c r="U156" s="13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32"/>
      <c r="T157" s="132"/>
      <c r="U157" s="13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32"/>
      <c r="T158" s="132"/>
      <c r="U158" s="13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32"/>
      <c r="T159" s="132"/>
      <c r="U159" s="13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32"/>
      <c r="T160" s="132"/>
      <c r="U160" s="13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32"/>
      <c r="T161" s="132"/>
      <c r="U161" s="13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32"/>
      <c r="T162" s="132"/>
      <c r="U162" s="13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32"/>
      <c r="T163" s="132"/>
      <c r="U163" s="13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32"/>
      <c r="T164" s="132"/>
      <c r="U164" s="13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32"/>
      <c r="T165" s="132"/>
      <c r="U165" s="13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32"/>
      <c r="T166" s="132"/>
      <c r="U166" s="13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32"/>
      <c r="T167" s="132"/>
      <c r="U167" s="13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32"/>
      <c r="T168" s="132"/>
      <c r="U168" s="13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32"/>
      <c r="T169" s="132"/>
      <c r="U169" s="13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32"/>
      <c r="T170" s="132"/>
      <c r="U170" s="13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32"/>
      <c r="T171" s="132"/>
      <c r="U171" s="13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32"/>
      <c r="T172" s="132"/>
      <c r="U172" s="13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32"/>
      <c r="T173" s="132"/>
      <c r="U173" s="13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32"/>
      <c r="T174" s="132"/>
      <c r="U174" s="13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32"/>
      <c r="T175" s="132"/>
      <c r="U175" s="13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32"/>
      <c r="T176" s="132"/>
      <c r="U176" s="13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32"/>
      <c r="T177" s="132"/>
      <c r="U177" s="13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32"/>
      <c r="T178" s="132"/>
      <c r="U178" s="13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32"/>
      <c r="T179" s="132"/>
      <c r="U179" s="13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32"/>
      <c r="T180" s="132"/>
      <c r="U180" s="13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32"/>
      <c r="T181" s="132"/>
      <c r="U181" s="13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32"/>
      <c r="T182" s="132"/>
      <c r="U182" s="13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32"/>
      <c r="T183" s="132"/>
      <c r="U183" s="13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32"/>
      <c r="T184" s="132"/>
      <c r="U184" s="13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32"/>
      <c r="T185" s="132"/>
      <c r="U185" s="13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32"/>
      <c r="T186" s="132"/>
      <c r="U186" s="13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32"/>
      <c r="T187" s="132"/>
      <c r="U187" s="13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32"/>
      <c r="T188" s="132"/>
      <c r="U188" s="13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32"/>
      <c r="T189" s="132"/>
      <c r="U189" s="13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32"/>
      <c r="T190" s="132"/>
      <c r="U190" s="13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32"/>
      <c r="T191" s="132"/>
      <c r="U191" s="13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32"/>
      <c r="T192" s="132"/>
      <c r="U192" s="13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32"/>
      <c r="T193" s="132"/>
      <c r="U193" s="13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32"/>
      <c r="T194" s="132"/>
      <c r="U194" s="13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32"/>
      <c r="T195" s="132"/>
      <c r="U195" s="13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32"/>
      <c r="T196" s="132"/>
      <c r="U196" s="13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32"/>
      <c r="T197" s="132"/>
      <c r="U197" s="13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32"/>
      <c r="T198" s="132"/>
      <c r="U198" s="13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32"/>
      <c r="T199" s="132"/>
      <c r="U199" s="13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32"/>
      <c r="T200" s="132"/>
      <c r="U200" s="13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32"/>
      <c r="T201" s="132"/>
      <c r="U201" s="13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32"/>
      <c r="T202" s="132"/>
      <c r="U202" s="13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32"/>
      <c r="T203" s="132"/>
      <c r="U203" s="13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32"/>
      <c r="T204" s="132"/>
      <c r="U204" s="13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32"/>
      <c r="T205" s="132"/>
      <c r="U205" s="13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32"/>
      <c r="T206" s="132"/>
      <c r="U206" s="13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32"/>
      <c r="T207" s="132"/>
      <c r="U207" s="13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32"/>
      <c r="T208" s="132"/>
      <c r="U208" s="13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32"/>
      <c r="T209" s="132"/>
      <c r="U209" s="13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32"/>
      <c r="T210" s="132"/>
      <c r="U210" s="13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32"/>
      <c r="T211" s="132"/>
      <c r="U211" s="13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32"/>
      <c r="T212" s="132"/>
      <c r="U212" s="13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32"/>
      <c r="T213" s="132"/>
      <c r="U213" s="13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32"/>
      <c r="T214" s="132"/>
      <c r="U214" s="13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32"/>
      <c r="T215" s="132"/>
      <c r="U215" s="13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32"/>
      <c r="T216" s="132"/>
      <c r="U216" s="13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32"/>
      <c r="T217" s="132"/>
      <c r="U217" s="13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32"/>
      <c r="T218" s="132"/>
      <c r="U218" s="13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32"/>
      <c r="T219" s="132"/>
      <c r="U219" s="13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32"/>
      <c r="T220" s="132"/>
      <c r="U220" s="13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32"/>
      <c r="T221" s="132"/>
      <c r="U221" s="13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32"/>
      <c r="T222" s="132"/>
      <c r="U222" s="13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32"/>
      <c r="T223" s="132"/>
      <c r="U223" s="13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32"/>
      <c r="T224" s="132"/>
      <c r="U224" s="13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32"/>
      <c r="T225" s="132"/>
      <c r="U225" s="13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32"/>
      <c r="T226" s="132"/>
      <c r="U226" s="13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32"/>
      <c r="T227" s="132"/>
      <c r="U227" s="13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32"/>
      <c r="T228" s="132"/>
      <c r="U228" s="13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32"/>
      <c r="T229" s="132"/>
      <c r="U229" s="13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32"/>
      <c r="T230" s="132"/>
      <c r="U230" s="13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32"/>
      <c r="T231" s="132"/>
      <c r="U231" s="13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32"/>
      <c r="T232" s="132"/>
      <c r="U232" s="13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32"/>
      <c r="T233" s="132"/>
      <c r="U233" s="13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32"/>
      <c r="T234" s="132"/>
      <c r="U234" s="13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32"/>
      <c r="T235" s="132"/>
      <c r="U235" s="13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32"/>
      <c r="T236" s="132"/>
      <c r="U236" s="13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32"/>
      <c r="T237" s="132"/>
      <c r="U237" s="13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32"/>
      <c r="T238" s="132"/>
      <c r="U238" s="13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32"/>
      <c r="T239" s="132"/>
      <c r="U239" s="13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32"/>
      <c r="T240" s="132"/>
      <c r="U240" s="13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32"/>
      <c r="T241" s="132"/>
      <c r="U241" s="13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32"/>
      <c r="T242" s="132"/>
      <c r="U242" s="13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32"/>
      <c r="T243" s="132"/>
      <c r="U243" s="13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32"/>
      <c r="T244" s="132"/>
      <c r="U244" s="13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32"/>
      <c r="T245" s="132"/>
      <c r="U245" s="13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32"/>
      <c r="T246" s="132"/>
      <c r="U246" s="13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32"/>
      <c r="T247" s="132"/>
      <c r="U247" s="13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32"/>
      <c r="T248" s="132"/>
      <c r="U248" s="13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32"/>
      <c r="T249" s="132"/>
      <c r="U249" s="13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32"/>
      <c r="T250" s="132"/>
      <c r="U250" s="13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32"/>
      <c r="T251" s="132"/>
      <c r="U251" s="13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32"/>
      <c r="T252" s="132"/>
      <c r="U252" s="13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32"/>
      <c r="T253" s="132"/>
      <c r="U253" s="13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32"/>
      <c r="T254" s="132"/>
      <c r="U254" s="13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32"/>
      <c r="T255" s="132"/>
      <c r="U255" s="13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32"/>
      <c r="T256" s="132"/>
      <c r="U256" s="13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32"/>
      <c r="T257" s="132"/>
      <c r="U257" s="13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32"/>
      <c r="T258" s="132"/>
      <c r="U258" s="13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32"/>
      <c r="T259" s="132"/>
      <c r="U259" s="13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32"/>
      <c r="T260" s="132"/>
      <c r="U260" s="13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32"/>
      <c r="T261" s="132"/>
      <c r="U261" s="13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32"/>
      <c r="T262" s="132"/>
      <c r="U262" s="13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32"/>
      <c r="T263" s="132"/>
      <c r="U263" s="13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32"/>
      <c r="T264" s="132"/>
      <c r="U264" s="13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32"/>
      <c r="T265" s="132"/>
      <c r="U265" s="13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32"/>
      <c r="T266" s="132"/>
      <c r="U266" s="13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32"/>
      <c r="T267" s="132"/>
      <c r="U267" s="13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32"/>
      <c r="T268" s="132"/>
      <c r="U268" s="13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32"/>
      <c r="T269" s="132"/>
      <c r="U269" s="13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32"/>
      <c r="T270" s="132"/>
      <c r="U270" s="13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32"/>
      <c r="T271" s="132"/>
      <c r="U271" s="13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32"/>
      <c r="T272" s="132"/>
      <c r="U272" s="13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32"/>
      <c r="T273" s="132"/>
      <c r="U273" s="13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32"/>
      <c r="T274" s="132"/>
      <c r="U274" s="13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32"/>
      <c r="T275" s="132"/>
      <c r="U275" s="13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32"/>
      <c r="T276" s="132"/>
      <c r="U276" s="13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32"/>
      <c r="T277" s="132"/>
      <c r="U277" s="13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32"/>
      <c r="T278" s="132"/>
      <c r="U278" s="13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32"/>
      <c r="T279" s="132"/>
      <c r="U279" s="13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32"/>
      <c r="T280" s="132"/>
      <c r="U280" s="13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32"/>
      <c r="T281" s="132"/>
      <c r="U281" s="13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32"/>
      <c r="T282" s="132"/>
      <c r="U282" s="13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32"/>
      <c r="T283" s="132"/>
      <c r="U283" s="13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32"/>
      <c r="T284" s="132"/>
      <c r="U284" s="13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32"/>
      <c r="T285" s="132"/>
      <c r="U285" s="13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32"/>
      <c r="T286" s="132"/>
      <c r="U286" s="13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32"/>
      <c r="T287" s="132"/>
      <c r="U287" s="13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32"/>
      <c r="T288" s="132"/>
      <c r="U288" s="13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32"/>
      <c r="T289" s="132"/>
      <c r="U289" s="13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32"/>
      <c r="T290" s="132"/>
      <c r="U290" s="13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32"/>
      <c r="T291" s="132"/>
      <c r="U291" s="13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32"/>
      <c r="T292" s="132"/>
      <c r="U292" s="13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32"/>
      <c r="T293" s="132"/>
      <c r="U293" s="13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32"/>
      <c r="T294" s="132"/>
      <c r="U294" s="13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32"/>
      <c r="T295" s="132"/>
      <c r="U295" s="13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32"/>
      <c r="T296" s="132"/>
      <c r="U296" s="13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32"/>
      <c r="T297" s="132"/>
      <c r="U297" s="13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32"/>
      <c r="T298" s="132"/>
      <c r="U298" s="13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32"/>
      <c r="T299" s="132"/>
      <c r="U299" s="13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32"/>
      <c r="T300" s="132"/>
      <c r="U300" s="13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32"/>
      <c r="T301" s="132"/>
      <c r="U301" s="13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32"/>
      <c r="T302" s="132"/>
      <c r="U302" s="13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32"/>
      <c r="T303" s="132"/>
      <c r="U303" s="13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32"/>
      <c r="T304" s="132"/>
      <c r="U304" s="13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32"/>
      <c r="T305" s="132"/>
      <c r="U305" s="13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32"/>
      <c r="T306" s="132"/>
      <c r="U306" s="13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32"/>
      <c r="T307" s="132"/>
      <c r="U307" s="13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32"/>
      <c r="T308" s="132"/>
      <c r="U308" s="13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32"/>
      <c r="T309" s="132"/>
      <c r="U309" s="13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32"/>
      <c r="T310" s="132"/>
      <c r="U310" s="13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32"/>
      <c r="T311" s="132"/>
      <c r="U311" s="13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32"/>
      <c r="T312" s="132"/>
      <c r="U312" s="13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32"/>
      <c r="T313" s="132"/>
      <c r="U313" s="13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32"/>
      <c r="T314" s="132"/>
      <c r="U314" s="13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32"/>
      <c r="T315" s="132"/>
      <c r="U315" s="13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32"/>
      <c r="T316" s="132"/>
      <c r="U316" s="13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32"/>
      <c r="T317" s="132"/>
      <c r="U317" s="13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32"/>
      <c r="T318" s="132"/>
      <c r="U318" s="13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32"/>
      <c r="T319" s="132"/>
      <c r="U319" s="13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32"/>
      <c r="T320" s="132"/>
      <c r="U320" s="13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32"/>
      <c r="T321" s="132"/>
      <c r="U321" s="13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32"/>
      <c r="T322" s="132"/>
      <c r="U322" s="13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32"/>
      <c r="T323" s="132"/>
      <c r="U323" s="13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32"/>
      <c r="T324" s="132"/>
      <c r="U324" s="13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32"/>
      <c r="T325" s="132"/>
      <c r="U325" s="13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32"/>
      <c r="T326" s="132"/>
      <c r="U326" s="13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32"/>
      <c r="T327" s="132"/>
      <c r="U327" s="13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32"/>
      <c r="T328" s="132"/>
      <c r="U328" s="13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32"/>
      <c r="T329" s="132"/>
      <c r="U329" s="13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32"/>
      <c r="T330" s="132"/>
      <c r="U330" s="13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32"/>
      <c r="T331" s="132"/>
      <c r="U331" s="13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32"/>
      <c r="T332" s="132"/>
      <c r="U332" s="13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32"/>
      <c r="T333" s="132"/>
      <c r="U333" s="13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32"/>
      <c r="T334" s="132"/>
      <c r="U334" s="13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32"/>
      <c r="T335" s="132"/>
      <c r="U335" s="13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32"/>
      <c r="T336" s="132"/>
      <c r="U336" s="13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32"/>
      <c r="T337" s="132"/>
      <c r="U337" s="13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32"/>
      <c r="T338" s="132"/>
      <c r="U338" s="13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32"/>
      <c r="T339" s="132"/>
      <c r="U339" s="13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32"/>
      <c r="T340" s="132"/>
      <c r="U340" s="13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32"/>
      <c r="T341" s="132"/>
      <c r="U341" s="13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32"/>
      <c r="T342" s="132"/>
      <c r="U342" s="13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32"/>
      <c r="T343" s="132"/>
      <c r="U343" s="13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32"/>
      <c r="T344" s="132"/>
      <c r="U344" s="13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32"/>
      <c r="T345" s="132"/>
      <c r="U345" s="13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32"/>
      <c r="T346" s="132"/>
      <c r="U346" s="13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32"/>
      <c r="T347" s="132"/>
      <c r="U347" s="13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32"/>
      <c r="T348" s="132"/>
      <c r="U348" s="13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32"/>
      <c r="T349" s="132"/>
      <c r="U349" s="13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32"/>
      <c r="T350" s="132"/>
      <c r="U350" s="13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32"/>
      <c r="T351" s="132"/>
      <c r="U351" s="13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32"/>
      <c r="T352" s="132"/>
      <c r="U352" s="13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32"/>
      <c r="T353" s="132"/>
      <c r="U353" s="13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32"/>
      <c r="T354" s="132"/>
      <c r="U354" s="13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32"/>
      <c r="T355" s="132"/>
      <c r="U355" s="13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32"/>
      <c r="T356" s="132"/>
      <c r="U356" s="13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32"/>
      <c r="T357" s="132"/>
      <c r="U357" s="13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32"/>
      <c r="T358" s="132"/>
      <c r="U358" s="13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32"/>
      <c r="T359" s="132"/>
      <c r="U359" s="13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32"/>
      <c r="T360" s="132"/>
      <c r="U360" s="13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32"/>
      <c r="T361" s="132"/>
      <c r="U361" s="13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32"/>
      <c r="T362" s="132"/>
      <c r="U362" s="13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32"/>
      <c r="T363" s="132"/>
      <c r="U363" s="13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32"/>
      <c r="T364" s="132"/>
      <c r="U364" s="13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32"/>
      <c r="T365" s="132"/>
      <c r="U365" s="13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32"/>
      <c r="T366" s="132"/>
      <c r="U366" s="13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32"/>
      <c r="T367" s="132"/>
      <c r="U367" s="13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32"/>
      <c r="T368" s="132"/>
      <c r="U368" s="13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32"/>
      <c r="T369" s="132"/>
      <c r="U369" s="13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32"/>
      <c r="T370" s="132"/>
      <c r="U370" s="13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32"/>
      <c r="T371" s="132"/>
      <c r="U371" s="13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32"/>
      <c r="T372" s="132"/>
      <c r="U372" s="13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32"/>
      <c r="T373" s="132"/>
      <c r="U373" s="13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32"/>
      <c r="T374" s="132"/>
      <c r="U374" s="13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32"/>
      <c r="T375" s="132"/>
      <c r="U375" s="13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32"/>
      <c r="T376" s="132"/>
      <c r="U376" s="13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32"/>
      <c r="T377" s="132"/>
      <c r="U377" s="13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32"/>
      <c r="T378" s="132"/>
      <c r="U378" s="13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32"/>
      <c r="T379" s="132"/>
      <c r="U379" s="13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32"/>
      <c r="T380" s="132"/>
      <c r="U380" s="13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32"/>
      <c r="T381" s="132"/>
      <c r="U381" s="13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32"/>
      <c r="T382" s="132"/>
      <c r="U382" s="13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32"/>
      <c r="T383" s="132"/>
      <c r="U383" s="13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32"/>
      <c r="T384" s="132"/>
      <c r="U384" s="13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32"/>
      <c r="T385" s="132"/>
      <c r="U385" s="13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32"/>
      <c r="T386" s="132"/>
      <c r="U386" s="13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32"/>
      <c r="T387" s="132"/>
      <c r="U387" s="13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32"/>
      <c r="T388" s="132"/>
      <c r="U388" s="13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32"/>
      <c r="T389" s="132"/>
      <c r="U389" s="13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32"/>
      <c r="T390" s="132"/>
      <c r="U390" s="13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32"/>
      <c r="T391" s="132"/>
      <c r="U391" s="13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32"/>
      <c r="T392" s="132"/>
      <c r="U392" s="13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32"/>
      <c r="T393" s="132"/>
      <c r="U393" s="13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32"/>
      <c r="T394" s="132"/>
      <c r="U394" s="13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32"/>
      <c r="T395" s="132"/>
      <c r="U395" s="13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32"/>
      <c r="T396" s="132"/>
      <c r="U396" s="13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32"/>
      <c r="T397" s="132"/>
      <c r="U397" s="13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32"/>
      <c r="T398" s="132"/>
      <c r="U398" s="13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32"/>
      <c r="T399" s="132"/>
      <c r="U399" s="13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32"/>
      <c r="T400" s="132"/>
      <c r="U400" s="13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32"/>
      <c r="T401" s="132"/>
      <c r="U401" s="13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32"/>
      <c r="T402" s="132"/>
      <c r="U402" s="13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32"/>
      <c r="T403" s="132"/>
      <c r="U403" s="13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32"/>
      <c r="T404" s="132"/>
      <c r="U404" s="13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32"/>
      <c r="T405" s="132"/>
      <c r="U405" s="13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32"/>
      <c r="T406" s="132"/>
      <c r="U406" s="13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32"/>
      <c r="T407" s="132"/>
      <c r="U407" s="13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32"/>
      <c r="T408" s="132"/>
      <c r="U408" s="13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32"/>
      <c r="T409" s="132"/>
      <c r="U409" s="13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32"/>
      <c r="T410" s="132"/>
      <c r="U410" s="13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32"/>
      <c r="T411" s="132"/>
      <c r="U411" s="13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32"/>
      <c r="T412" s="132"/>
      <c r="U412" s="13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32"/>
      <c r="T413" s="132"/>
      <c r="U413" s="13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32"/>
      <c r="T414" s="132"/>
      <c r="U414" s="13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32"/>
      <c r="T415" s="132"/>
      <c r="U415" s="13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32"/>
      <c r="T416" s="132"/>
      <c r="U416" s="13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32"/>
      <c r="T417" s="132"/>
      <c r="U417" s="13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32"/>
      <c r="T418" s="132"/>
      <c r="U418" s="13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32"/>
      <c r="T419" s="132"/>
      <c r="U419" s="13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32"/>
      <c r="T420" s="132"/>
      <c r="U420" s="13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32"/>
      <c r="T421" s="132"/>
      <c r="U421" s="13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32"/>
      <c r="T422" s="132"/>
      <c r="U422" s="13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32"/>
      <c r="T423" s="132"/>
      <c r="U423" s="13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32"/>
      <c r="T424" s="132"/>
      <c r="U424" s="13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32"/>
      <c r="T425" s="132"/>
      <c r="U425" s="13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32"/>
      <c r="T426" s="132"/>
      <c r="U426" s="13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32"/>
      <c r="T427" s="132"/>
      <c r="U427" s="13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32"/>
      <c r="T428" s="132"/>
      <c r="U428" s="13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32"/>
      <c r="T429" s="132"/>
      <c r="U429" s="13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32"/>
      <c r="T430" s="132"/>
      <c r="U430" s="13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32"/>
      <c r="T431" s="132"/>
      <c r="U431" s="13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32"/>
      <c r="T432" s="132"/>
      <c r="U432" s="13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32"/>
      <c r="T433" s="132"/>
      <c r="U433" s="13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32"/>
      <c r="T434" s="132"/>
      <c r="U434" s="13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32"/>
      <c r="T435" s="132"/>
      <c r="U435" s="13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32"/>
      <c r="T436" s="132"/>
      <c r="U436" s="13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32"/>
      <c r="T437" s="132"/>
      <c r="U437" s="13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32"/>
      <c r="T438" s="132"/>
      <c r="U438" s="13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32"/>
      <c r="T439" s="132"/>
      <c r="U439" s="13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32"/>
      <c r="T440" s="132"/>
      <c r="U440" s="13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32"/>
      <c r="T441" s="132"/>
      <c r="U441" s="13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32"/>
      <c r="T442" s="132"/>
      <c r="U442" s="13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32"/>
      <c r="T443" s="132"/>
      <c r="U443" s="13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32"/>
      <c r="T444" s="132"/>
      <c r="U444" s="13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32"/>
      <c r="T445" s="132"/>
      <c r="U445" s="13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32"/>
      <c r="T446" s="132"/>
      <c r="U446" s="13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32"/>
      <c r="T447" s="132"/>
      <c r="U447" s="13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32"/>
      <c r="T448" s="132"/>
      <c r="U448" s="13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32"/>
      <c r="T449" s="132"/>
      <c r="U449" s="13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32"/>
      <c r="T450" s="132"/>
      <c r="U450" s="13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32"/>
      <c r="T451" s="132"/>
      <c r="U451" s="13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32"/>
      <c r="T452" s="132"/>
      <c r="U452" s="13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32"/>
      <c r="T453" s="132"/>
      <c r="U453" s="13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32"/>
      <c r="T454" s="132"/>
      <c r="U454" s="13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32"/>
      <c r="T455" s="132"/>
      <c r="U455" s="13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32"/>
      <c r="T456" s="132"/>
      <c r="U456" s="13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32"/>
      <c r="T457" s="132"/>
      <c r="U457" s="13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32"/>
      <c r="T458" s="132"/>
      <c r="U458" s="13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32"/>
      <c r="T459" s="132"/>
      <c r="U459" s="13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32"/>
      <c r="T460" s="132"/>
      <c r="U460" s="13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32"/>
      <c r="T461" s="132"/>
      <c r="U461" s="13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32"/>
      <c r="T462" s="132"/>
      <c r="U462" s="13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32"/>
      <c r="T463" s="132"/>
      <c r="U463" s="13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32"/>
      <c r="T464" s="132"/>
      <c r="U464" s="13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32"/>
      <c r="T465" s="132"/>
      <c r="U465" s="13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32"/>
      <c r="T466" s="132"/>
      <c r="U466" s="13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32"/>
      <c r="T467" s="132"/>
      <c r="U467" s="13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32"/>
      <c r="T468" s="132"/>
      <c r="U468" s="13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32"/>
      <c r="T469" s="132"/>
      <c r="U469" s="13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32"/>
      <c r="T470" s="132"/>
      <c r="U470" s="13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32"/>
      <c r="T471" s="132"/>
      <c r="U471" s="13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32"/>
      <c r="T472" s="132"/>
      <c r="U472" s="13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32"/>
      <c r="T473" s="132"/>
      <c r="U473" s="13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32"/>
      <c r="T474" s="132"/>
      <c r="U474" s="13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32"/>
      <c r="T475" s="132"/>
      <c r="U475" s="13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32"/>
      <c r="T476" s="132"/>
      <c r="U476" s="13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32"/>
      <c r="T477" s="132"/>
      <c r="U477" s="13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32"/>
      <c r="T478" s="132"/>
      <c r="U478" s="13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32"/>
      <c r="T479" s="132"/>
      <c r="U479" s="13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32"/>
      <c r="T480" s="132"/>
      <c r="U480" s="13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32"/>
      <c r="T481" s="132"/>
      <c r="U481" s="13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32"/>
      <c r="T482" s="132"/>
      <c r="U482" s="13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32"/>
      <c r="T483" s="132"/>
      <c r="U483" s="13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32"/>
      <c r="T484" s="132"/>
      <c r="U484" s="13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32"/>
      <c r="T485" s="132"/>
      <c r="U485" s="13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32"/>
      <c r="T486" s="132"/>
      <c r="U486" s="13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32"/>
      <c r="T487" s="132"/>
      <c r="U487" s="13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32"/>
      <c r="T488" s="132"/>
      <c r="U488" s="13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32"/>
      <c r="T489" s="132"/>
      <c r="U489" s="13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32"/>
      <c r="T490" s="132"/>
      <c r="U490" s="13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32"/>
      <c r="T491" s="132"/>
      <c r="U491" s="13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32"/>
      <c r="T492" s="132"/>
      <c r="U492" s="13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32"/>
      <c r="T493" s="132"/>
      <c r="U493" s="13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32"/>
      <c r="T494" s="132"/>
      <c r="U494" s="13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32"/>
      <c r="T495" s="132"/>
      <c r="U495" s="13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32"/>
      <c r="T496" s="132"/>
      <c r="U496" s="13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32"/>
      <c r="T497" s="132"/>
      <c r="U497" s="13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32"/>
      <c r="T498" s="132"/>
      <c r="U498" s="13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32"/>
      <c r="T499" s="132"/>
      <c r="U499" s="13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32"/>
      <c r="T500" s="132"/>
      <c r="U500" s="13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32"/>
      <c r="T501" s="132"/>
      <c r="U501" s="13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32"/>
      <c r="T502" s="132"/>
      <c r="U502" s="13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32"/>
      <c r="T503" s="132"/>
      <c r="U503" s="13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32"/>
      <c r="T504" s="132"/>
      <c r="U504" s="13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32"/>
      <c r="T505" s="132"/>
      <c r="U505" s="13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32"/>
      <c r="T506" s="132"/>
      <c r="U506" s="13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32"/>
      <c r="T507" s="132"/>
      <c r="U507" s="13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32"/>
      <c r="T508" s="132"/>
      <c r="U508" s="13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32"/>
      <c r="T509" s="132"/>
      <c r="U509" s="13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32"/>
      <c r="T510" s="132"/>
      <c r="U510" s="13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32"/>
      <c r="T511" s="132"/>
      <c r="U511" s="13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32"/>
      <c r="T512" s="132"/>
      <c r="U512" s="13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32"/>
      <c r="T513" s="132"/>
      <c r="U513" s="13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32"/>
      <c r="T514" s="132"/>
      <c r="U514" s="13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32"/>
      <c r="T515" s="132"/>
      <c r="U515" s="13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32"/>
      <c r="T516" s="132"/>
      <c r="U516" s="13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32"/>
      <c r="T517" s="132"/>
      <c r="U517" s="13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32"/>
      <c r="T518" s="132"/>
      <c r="U518" s="13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32"/>
      <c r="T519" s="132"/>
      <c r="U519" s="13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32"/>
      <c r="T520" s="132"/>
      <c r="U520" s="13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32"/>
      <c r="T521" s="132"/>
      <c r="U521" s="13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32"/>
      <c r="T522" s="132"/>
      <c r="U522" s="13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32"/>
      <c r="T523" s="132"/>
      <c r="U523" s="13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32"/>
      <c r="T524" s="132"/>
      <c r="U524" s="13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32"/>
      <c r="T525" s="132"/>
      <c r="U525" s="13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32"/>
      <c r="T526" s="132"/>
      <c r="U526" s="13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32"/>
      <c r="T527" s="132"/>
      <c r="U527" s="13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32"/>
      <c r="T528" s="132"/>
      <c r="U528" s="13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32"/>
      <c r="T529" s="132"/>
      <c r="U529" s="13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32"/>
      <c r="T530" s="132"/>
      <c r="U530" s="13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32"/>
      <c r="T531" s="132"/>
      <c r="U531" s="13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32"/>
      <c r="T532" s="132"/>
      <c r="U532" s="13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32"/>
      <c r="T533" s="132"/>
      <c r="U533" s="13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32"/>
      <c r="T534" s="132"/>
      <c r="U534" s="13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32"/>
      <c r="T535" s="132"/>
      <c r="U535" s="13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32"/>
      <c r="T536" s="132"/>
      <c r="U536" s="13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32"/>
      <c r="T537" s="132"/>
      <c r="U537" s="13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32"/>
      <c r="T538" s="132"/>
      <c r="U538" s="13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32"/>
      <c r="T539" s="132"/>
      <c r="U539" s="13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32"/>
      <c r="T540" s="132"/>
      <c r="U540" s="13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32"/>
      <c r="T541" s="132"/>
      <c r="U541" s="13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32"/>
      <c r="T542" s="132"/>
      <c r="U542" s="13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32"/>
      <c r="T543" s="132"/>
      <c r="U543" s="13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32"/>
      <c r="T544" s="132"/>
      <c r="U544" s="13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32"/>
      <c r="T545" s="132"/>
      <c r="U545" s="13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32"/>
      <c r="T546" s="132"/>
      <c r="U546" s="13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32"/>
      <c r="T547" s="132"/>
      <c r="U547" s="13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32"/>
      <c r="T548" s="132"/>
      <c r="U548" s="13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32"/>
      <c r="T549" s="132"/>
      <c r="U549" s="13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32"/>
      <c r="T550" s="132"/>
      <c r="U550" s="13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32"/>
      <c r="T551" s="132"/>
      <c r="U551" s="13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32"/>
      <c r="T552" s="132"/>
      <c r="U552" s="13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32"/>
      <c r="T553" s="132"/>
      <c r="U553" s="13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32"/>
      <c r="T554" s="132"/>
      <c r="U554" s="13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32"/>
      <c r="T555" s="132"/>
      <c r="U555" s="13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32"/>
      <c r="T556" s="132"/>
      <c r="U556" s="13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32"/>
      <c r="T557" s="132"/>
      <c r="U557" s="13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32"/>
      <c r="T558" s="132"/>
      <c r="U558" s="13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32"/>
      <c r="T559" s="132"/>
      <c r="U559" s="13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32"/>
      <c r="T560" s="132"/>
      <c r="U560" s="13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32"/>
      <c r="T561" s="132"/>
      <c r="U561" s="13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32"/>
      <c r="T562" s="132"/>
      <c r="U562" s="13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32"/>
      <c r="T563" s="132"/>
      <c r="U563" s="13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32"/>
      <c r="T564" s="132"/>
      <c r="U564" s="13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32"/>
      <c r="T565" s="132"/>
      <c r="U565" s="13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32"/>
      <c r="T566" s="132"/>
      <c r="U566" s="13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32"/>
      <c r="T567" s="132"/>
      <c r="U567" s="13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32"/>
      <c r="T568" s="132"/>
      <c r="U568" s="13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32"/>
      <c r="T569" s="132"/>
      <c r="U569" s="13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32"/>
      <c r="T570" s="132"/>
      <c r="U570" s="13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32"/>
      <c r="T571" s="132"/>
      <c r="U571" s="13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32"/>
      <c r="T572" s="132"/>
      <c r="U572" s="13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32"/>
      <c r="T573" s="132"/>
      <c r="U573" s="13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32"/>
      <c r="T574" s="132"/>
      <c r="U574" s="13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32"/>
      <c r="T575" s="132"/>
      <c r="U575" s="13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32"/>
      <c r="T576" s="132"/>
      <c r="U576" s="13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32"/>
      <c r="T577" s="132"/>
      <c r="U577" s="13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32"/>
      <c r="T578" s="132"/>
      <c r="U578" s="13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32"/>
      <c r="T579" s="132"/>
      <c r="U579" s="13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32"/>
      <c r="T580" s="132"/>
      <c r="U580" s="13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32"/>
      <c r="T581" s="132"/>
      <c r="U581" s="13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32"/>
      <c r="T582" s="132"/>
      <c r="U582" s="13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32"/>
      <c r="T583" s="132"/>
      <c r="U583" s="13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32"/>
      <c r="T584" s="132"/>
      <c r="U584" s="13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32"/>
      <c r="T585" s="132"/>
      <c r="U585" s="13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32"/>
      <c r="T586" s="132"/>
      <c r="U586" s="13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32"/>
      <c r="T587" s="132"/>
      <c r="U587" s="13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32"/>
      <c r="T588" s="132"/>
      <c r="U588" s="13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32"/>
      <c r="T589" s="132"/>
      <c r="U589" s="13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32"/>
      <c r="T590" s="132"/>
      <c r="U590" s="13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32"/>
      <c r="T591" s="132"/>
      <c r="U591" s="13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32"/>
      <c r="T592" s="132"/>
      <c r="U592" s="13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32"/>
      <c r="T593" s="132"/>
      <c r="U593" s="13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32"/>
      <c r="T594" s="132"/>
      <c r="U594" s="13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32"/>
      <c r="T595" s="132"/>
      <c r="U595" s="13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32"/>
      <c r="T596" s="132"/>
      <c r="U596" s="13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32"/>
      <c r="T597" s="132"/>
      <c r="U597" s="13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32"/>
      <c r="T598" s="132"/>
      <c r="U598" s="13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32"/>
      <c r="T599" s="132"/>
      <c r="U599" s="13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32"/>
      <c r="T600" s="132"/>
      <c r="U600" s="13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32"/>
      <c r="T601" s="132"/>
      <c r="U601" s="13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32"/>
      <c r="T602" s="132"/>
      <c r="U602" s="13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32"/>
      <c r="T603" s="132"/>
      <c r="U603" s="13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32"/>
      <c r="T604" s="132"/>
      <c r="U604" s="13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32"/>
      <c r="T605" s="132"/>
      <c r="U605" s="13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32"/>
      <c r="T606" s="132"/>
      <c r="U606" s="13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32"/>
      <c r="T607" s="132"/>
      <c r="U607" s="13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32"/>
      <c r="T608" s="132"/>
      <c r="U608" s="13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32"/>
      <c r="T609" s="132"/>
      <c r="U609" s="13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32"/>
      <c r="T610" s="132"/>
      <c r="U610" s="13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32"/>
      <c r="T611" s="132"/>
      <c r="U611" s="13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32"/>
      <c r="T612" s="132"/>
      <c r="U612" s="13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32"/>
      <c r="T613" s="132"/>
      <c r="U613" s="13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32"/>
      <c r="T614" s="132"/>
      <c r="U614" s="13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32"/>
      <c r="T615" s="132"/>
      <c r="U615" s="13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32"/>
      <c r="T616" s="132"/>
      <c r="U616" s="13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32"/>
      <c r="T617" s="132"/>
      <c r="U617" s="13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32"/>
      <c r="T618" s="132"/>
      <c r="U618" s="13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32"/>
      <c r="T619" s="132"/>
      <c r="U619" s="13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32"/>
      <c r="T620" s="132"/>
      <c r="U620" s="13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32"/>
      <c r="T621" s="132"/>
      <c r="U621" s="13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32"/>
      <c r="T622" s="132"/>
      <c r="U622" s="13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32"/>
      <c r="T623" s="132"/>
      <c r="U623" s="13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32"/>
      <c r="T624" s="132"/>
      <c r="U624" s="13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32"/>
      <c r="T625" s="132"/>
      <c r="U625" s="13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32"/>
      <c r="T626" s="132"/>
      <c r="U626" s="13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32"/>
      <c r="T627" s="132"/>
      <c r="U627" s="13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32"/>
      <c r="T628" s="132"/>
      <c r="U628" s="13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32"/>
      <c r="T629" s="132"/>
      <c r="U629" s="13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32"/>
      <c r="T630" s="132"/>
      <c r="U630" s="13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32"/>
      <c r="T631" s="132"/>
      <c r="U631" s="13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32"/>
      <c r="T632" s="132"/>
      <c r="U632" s="13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32"/>
      <c r="T633" s="132"/>
      <c r="U633" s="13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32"/>
      <c r="T634" s="132"/>
      <c r="U634" s="13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32"/>
      <c r="T635" s="132"/>
      <c r="U635" s="13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32"/>
      <c r="T636" s="132"/>
      <c r="U636" s="13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32"/>
      <c r="T637" s="132"/>
      <c r="U637" s="13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32"/>
      <c r="T638" s="132"/>
      <c r="U638" s="13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32"/>
      <c r="T639" s="132"/>
      <c r="U639" s="13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32"/>
      <c r="T640" s="132"/>
      <c r="U640" s="13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32"/>
      <c r="T641" s="132"/>
      <c r="U641" s="13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32"/>
      <c r="T642" s="132"/>
      <c r="U642" s="13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32"/>
      <c r="T643" s="132"/>
      <c r="U643" s="13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32"/>
      <c r="T644" s="132"/>
      <c r="U644" s="13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32"/>
      <c r="T645" s="132"/>
      <c r="U645" s="13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32"/>
      <c r="T646" s="132"/>
      <c r="U646" s="13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32"/>
      <c r="T647" s="132"/>
      <c r="U647" s="13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32"/>
      <c r="T648" s="132"/>
      <c r="U648" s="13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32"/>
      <c r="T649" s="132"/>
      <c r="U649" s="13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32"/>
      <c r="T650" s="132"/>
      <c r="U650" s="13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32"/>
      <c r="T651" s="132"/>
      <c r="U651" s="13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32"/>
      <c r="T652" s="132"/>
      <c r="U652" s="13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32"/>
      <c r="T653" s="132"/>
      <c r="U653" s="13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32"/>
      <c r="T654" s="132"/>
      <c r="U654" s="13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32"/>
      <c r="T655" s="132"/>
      <c r="U655" s="13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32"/>
      <c r="T656" s="132"/>
      <c r="U656" s="13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32"/>
      <c r="T657" s="132"/>
      <c r="U657" s="13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32"/>
      <c r="T658" s="132"/>
      <c r="U658" s="13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32"/>
      <c r="T659" s="132"/>
      <c r="U659" s="13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32"/>
      <c r="T660" s="132"/>
      <c r="U660" s="13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32"/>
      <c r="T661" s="132"/>
      <c r="U661" s="13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32"/>
      <c r="T662" s="132"/>
      <c r="U662" s="13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32"/>
      <c r="T663" s="132"/>
      <c r="U663" s="13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32"/>
      <c r="T664" s="132"/>
      <c r="U664" s="13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32"/>
      <c r="T665" s="132"/>
      <c r="U665" s="13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32"/>
      <c r="T666" s="132"/>
      <c r="U666" s="13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32"/>
      <c r="T667" s="132"/>
      <c r="U667" s="13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32"/>
      <c r="T668" s="132"/>
      <c r="U668" s="13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32"/>
      <c r="T669" s="132"/>
      <c r="U669" s="13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32"/>
      <c r="T670" s="132"/>
      <c r="U670" s="13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32"/>
      <c r="T671" s="132"/>
      <c r="U671" s="13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32"/>
      <c r="T672" s="132"/>
      <c r="U672" s="13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32"/>
      <c r="T673" s="132"/>
      <c r="U673" s="13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32"/>
      <c r="T674" s="132"/>
      <c r="U674" s="13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32"/>
      <c r="T675" s="132"/>
      <c r="U675" s="13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32"/>
      <c r="T676" s="132"/>
      <c r="U676" s="13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32"/>
      <c r="T677" s="132"/>
      <c r="U677" s="13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32"/>
      <c r="T678" s="132"/>
      <c r="U678" s="13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32"/>
      <c r="T679" s="132"/>
      <c r="U679" s="13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32"/>
      <c r="T680" s="132"/>
      <c r="U680" s="13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32"/>
      <c r="T681" s="132"/>
      <c r="U681" s="13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32"/>
      <c r="T682" s="132"/>
      <c r="U682" s="13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32"/>
      <c r="T683" s="132"/>
      <c r="U683" s="13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32"/>
      <c r="T684" s="132"/>
      <c r="U684" s="13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32"/>
      <c r="T685" s="132"/>
      <c r="U685" s="13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32"/>
      <c r="T686" s="132"/>
      <c r="U686" s="13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32"/>
      <c r="T687" s="132"/>
      <c r="U687" s="13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32"/>
      <c r="T688" s="132"/>
      <c r="U688" s="13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32"/>
      <c r="T689" s="132"/>
      <c r="U689" s="13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32"/>
      <c r="T690" s="132"/>
      <c r="U690" s="13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32"/>
      <c r="T691" s="132"/>
      <c r="U691" s="13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32"/>
      <c r="T692" s="132"/>
      <c r="U692" s="13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32"/>
      <c r="T693" s="132"/>
      <c r="U693" s="13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32"/>
      <c r="T694" s="132"/>
      <c r="U694" s="13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32"/>
      <c r="T695" s="132"/>
      <c r="U695" s="13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32"/>
      <c r="T696" s="132"/>
      <c r="U696" s="13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32"/>
      <c r="T697" s="132"/>
      <c r="U697" s="13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32"/>
      <c r="T698" s="132"/>
      <c r="U698" s="13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32"/>
      <c r="T699" s="132"/>
      <c r="U699" s="13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32"/>
      <c r="T700" s="132"/>
      <c r="U700" s="13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32"/>
      <c r="T701" s="132"/>
      <c r="U701" s="13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32"/>
      <c r="T702" s="132"/>
      <c r="U702" s="13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32"/>
      <c r="T703" s="132"/>
      <c r="U703" s="13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32"/>
      <c r="T704" s="132"/>
      <c r="U704" s="13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32"/>
      <c r="T705" s="132"/>
      <c r="U705" s="13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32"/>
      <c r="T706" s="132"/>
      <c r="U706" s="13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32"/>
      <c r="T707" s="132"/>
      <c r="U707" s="13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32"/>
      <c r="T708" s="132"/>
      <c r="U708" s="13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32"/>
      <c r="T709" s="132"/>
      <c r="U709" s="13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32"/>
      <c r="T710" s="132"/>
      <c r="U710" s="13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32"/>
      <c r="T711" s="132"/>
      <c r="U711" s="13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32"/>
      <c r="T712" s="132"/>
      <c r="U712" s="13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32"/>
      <c r="T713" s="132"/>
      <c r="U713" s="13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32"/>
      <c r="T714" s="132"/>
      <c r="U714" s="13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32"/>
      <c r="T715" s="132"/>
      <c r="U715" s="13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32"/>
      <c r="T716" s="132"/>
      <c r="U716" s="13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32"/>
      <c r="T717" s="132"/>
      <c r="U717" s="13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32"/>
      <c r="T718" s="132"/>
      <c r="U718" s="13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32"/>
      <c r="T719" s="132"/>
      <c r="U719" s="13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32"/>
      <c r="T720" s="132"/>
      <c r="U720" s="13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32"/>
      <c r="T721" s="132"/>
      <c r="U721" s="13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32"/>
      <c r="T722" s="132"/>
      <c r="U722" s="13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32"/>
      <c r="T723" s="132"/>
      <c r="U723" s="13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32"/>
      <c r="T724" s="132"/>
      <c r="U724" s="13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32"/>
      <c r="T725" s="132"/>
      <c r="U725" s="13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32"/>
      <c r="T726" s="132"/>
      <c r="U726" s="13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32"/>
      <c r="T727" s="132"/>
      <c r="U727" s="13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32"/>
      <c r="T728" s="132"/>
      <c r="U728" s="13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32"/>
      <c r="T729" s="132"/>
      <c r="U729" s="13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32"/>
      <c r="T730" s="132"/>
      <c r="U730" s="13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32"/>
      <c r="T731" s="132"/>
      <c r="U731" s="13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32"/>
      <c r="T732" s="132"/>
      <c r="U732" s="13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32"/>
      <c r="T733" s="132"/>
      <c r="U733" s="13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32"/>
      <c r="T734" s="132"/>
      <c r="U734" s="13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32"/>
      <c r="T735" s="132"/>
      <c r="U735" s="13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32"/>
      <c r="T736" s="132"/>
      <c r="U736" s="13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32"/>
      <c r="T737" s="132"/>
      <c r="U737" s="13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32"/>
      <c r="T738" s="132"/>
      <c r="U738" s="13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32"/>
      <c r="T739" s="132"/>
      <c r="U739" s="13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32"/>
      <c r="T740" s="132"/>
      <c r="U740" s="13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32"/>
      <c r="T741" s="132"/>
      <c r="U741" s="13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32"/>
      <c r="T742" s="132"/>
      <c r="U742" s="13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32"/>
      <c r="T743" s="132"/>
      <c r="U743" s="13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32"/>
      <c r="T744" s="132"/>
      <c r="U744" s="13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32"/>
      <c r="T745" s="132"/>
      <c r="U745" s="13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32"/>
      <c r="T746" s="132"/>
      <c r="U746" s="13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32"/>
      <c r="T747" s="132"/>
      <c r="U747" s="13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32"/>
      <c r="T748" s="132"/>
      <c r="U748" s="13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32"/>
      <c r="T749" s="132"/>
      <c r="U749" s="13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32"/>
      <c r="T750" s="132"/>
      <c r="U750" s="13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32"/>
      <c r="T751" s="132"/>
      <c r="U751" s="13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32"/>
      <c r="T752" s="132"/>
      <c r="U752" s="13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32"/>
      <c r="T753" s="132"/>
      <c r="U753" s="13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32"/>
      <c r="T754" s="132"/>
      <c r="U754" s="13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32"/>
      <c r="T755" s="132"/>
      <c r="U755" s="13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32"/>
      <c r="T756" s="132"/>
      <c r="U756" s="13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32"/>
      <c r="T757" s="132"/>
      <c r="U757" s="13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32"/>
      <c r="T758" s="132"/>
      <c r="U758" s="13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32"/>
      <c r="T759" s="132"/>
      <c r="U759" s="13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32"/>
      <c r="T760" s="132"/>
      <c r="U760" s="13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32"/>
      <c r="T761" s="132"/>
      <c r="U761" s="13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32"/>
      <c r="T762" s="132"/>
      <c r="U762" s="13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32"/>
      <c r="T763" s="132"/>
      <c r="U763" s="13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32"/>
      <c r="T764" s="132"/>
      <c r="U764" s="13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32"/>
      <c r="T765" s="132"/>
      <c r="U765" s="13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32"/>
      <c r="T766" s="132"/>
      <c r="U766" s="13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32"/>
      <c r="T767" s="132"/>
      <c r="U767" s="13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32"/>
      <c r="T768" s="132"/>
      <c r="U768" s="13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32"/>
      <c r="T769" s="132"/>
      <c r="U769" s="13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32"/>
      <c r="T770" s="132"/>
      <c r="U770" s="13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32"/>
      <c r="T771" s="132"/>
      <c r="U771" s="13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32"/>
      <c r="T772" s="132"/>
      <c r="U772" s="13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32"/>
      <c r="T773" s="132"/>
      <c r="U773" s="13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32"/>
      <c r="T774" s="132"/>
      <c r="U774" s="13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32"/>
      <c r="T775" s="132"/>
      <c r="U775" s="13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32"/>
      <c r="T776" s="132"/>
      <c r="U776" s="13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32"/>
      <c r="T777" s="132"/>
      <c r="U777" s="13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32"/>
      <c r="T778" s="132"/>
      <c r="U778" s="13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32"/>
      <c r="T779" s="132"/>
      <c r="U779" s="13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32"/>
      <c r="T780" s="132"/>
      <c r="U780" s="13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32"/>
      <c r="T781" s="132"/>
      <c r="U781" s="13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32"/>
      <c r="T782" s="132"/>
      <c r="U782" s="13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32"/>
      <c r="T783" s="132"/>
      <c r="U783" s="13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32"/>
      <c r="T784" s="132"/>
      <c r="U784" s="13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32"/>
      <c r="T785" s="132"/>
      <c r="U785" s="13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32"/>
      <c r="T786" s="132"/>
      <c r="U786" s="13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32"/>
      <c r="T787" s="132"/>
      <c r="U787" s="13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32"/>
      <c r="T788" s="132"/>
      <c r="U788" s="13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32"/>
      <c r="T789" s="132"/>
      <c r="U789" s="13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32"/>
      <c r="T790" s="132"/>
      <c r="U790" s="13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32"/>
      <c r="T791" s="132"/>
      <c r="U791" s="13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32"/>
      <c r="T792" s="132"/>
      <c r="U792" s="13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32"/>
      <c r="T793" s="132"/>
      <c r="U793" s="13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32"/>
      <c r="T794" s="132"/>
      <c r="U794" s="13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32"/>
      <c r="T795" s="132"/>
      <c r="U795" s="13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32"/>
      <c r="T796" s="132"/>
      <c r="U796" s="13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32"/>
      <c r="T797" s="132"/>
      <c r="U797" s="13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32"/>
      <c r="T798" s="132"/>
      <c r="U798" s="13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32"/>
      <c r="T799" s="132"/>
      <c r="U799" s="13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32"/>
      <c r="T800" s="132"/>
      <c r="U800" s="13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32"/>
      <c r="T801" s="132"/>
      <c r="U801" s="13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32"/>
      <c r="T802" s="132"/>
      <c r="U802" s="13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32"/>
      <c r="T803" s="132"/>
      <c r="U803" s="13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32"/>
      <c r="T804" s="132"/>
      <c r="U804" s="13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32"/>
      <c r="T805" s="132"/>
      <c r="U805" s="13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32"/>
      <c r="T806" s="132"/>
      <c r="U806" s="13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32"/>
      <c r="T807" s="132"/>
      <c r="U807" s="13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32"/>
      <c r="T808" s="132"/>
      <c r="U808" s="13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32"/>
      <c r="T809" s="132"/>
      <c r="U809" s="13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32"/>
      <c r="T810" s="132"/>
      <c r="U810" s="13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32"/>
      <c r="T811" s="132"/>
      <c r="U811" s="13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32"/>
      <c r="T812" s="132"/>
      <c r="U812" s="13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32"/>
      <c r="T813" s="132"/>
      <c r="U813" s="13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32"/>
      <c r="T814" s="132"/>
      <c r="U814" s="13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32"/>
      <c r="T815" s="132"/>
      <c r="U815" s="13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32"/>
      <c r="T816" s="132"/>
      <c r="U816" s="13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32"/>
      <c r="T817" s="132"/>
      <c r="U817" s="13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32"/>
      <c r="T818" s="132"/>
      <c r="U818" s="13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32"/>
      <c r="T819" s="132"/>
      <c r="U819" s="13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32"/>
      <c r="T820" s="132"/>
      <c r="U820" s="13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32"/>
      <c r="T821" s="132"/>
      <c r="U821" s="13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32"/>
      <c r="T822" s="132"/>
      <c r="U822" s="13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32"/>
      <c r="T823" s="132"/>
      <c r="U823" s="13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32"/>
      <c r="T824" s="132"/>
      <c r="U824" s="13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32"/>
      <c r="T825" s="132"/>
      <c r="U825" s="13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32"/>
      <c r="T826" s="132"/>
      <c r="U826" s="13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32"/>
      <c r="T827" s="132"/>
      <c r="U827" s="13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32"/>
      <c r="T828" s="132"/>
      <c r="U828" s="13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32"/>
      <c r="T829" s="132"/>
      <c r="U829" s="13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32"/>
      <c r="T830" s="132"/>
      <c r="U830" s="13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32"/>
      <c r="T831" s="132"/>
      <c r="U831" s="13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32"/>
      <c r="T832" s="132"/>
      <c r="U832" s="13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32"/>
      <c r="T833" s="132"/>
      <c r="U833" s="13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32"/>
      <c r="T834" s="132"/>
      <c r="U834" s="13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32"/>
      <c r="T835" s="132"/>
      <c r="U835" s="13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32"/>
      <c r="T836" s="132"/>
      <c r="U836" s="13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32"/>
      <c r="T837" s="132"/>
      <c r="U837" s="13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32"/>
      <c r="T838" s="132"/>
      <c r="U838" s="13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32"/>
      <c r="T839" s="132"/>
      <c r="U839" s="13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32"/>
      <c r="T840" s="132"/>
      <c r="U840" s="13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32"/>
      <c r="T841" s="132"/>
      <c r="U841" s="13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32"/>
      <c r="T842" s="132"/>
      <c r="U842" s="13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32"/>
      <c r="T843" s="132"/>
      <c r="U843" s="13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32"/>
      <c r="T844" s="132"/>
      <c r="U844" s="13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32"/>
      <c r="T845" s="132"/>
      <c r="U845" s="13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32"/>
      <c r="T846" s="132"/>
      <c r="U846" s="13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32"/>
      <c r="T847" s="132"/>
      <c r="U847" s="13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32"/>
      <c r="T848" s="132"/>
      <c r="U848" s="13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32"/>
      <c r="T849" s="132"/>
      <c r="U849" s="13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32"/>
      <c r="T850" s="132"/>
      <c r="U850" s="13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32"/>
      <c r="T851" s="132"/>
      <c r="U851" s="13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32"/>
      <c r="T852" s="132"/>
      <c r="U852" s="13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32"/>
      <c r="T853" s="132"/>
      <c r="U853" s="13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32"/>
      <c r="T854" s="132"/>
      <c r="U854" s="13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32"/>
      <c r="T855" s="132"/>
      <c r="U855" s="13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32"/>
      <c r="T856" s="132"/>
      <c r="U856" s="13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32"/>
      <c r="T857" s="132"/>
      <c r="U857" s="13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32"/>
      <c r="T858" s="132"/>
      <c r="U858" s="13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32"/>
      <c r="T859" s="132"/>
      <c r="U859" s="13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32"/>
      <c r="T860" s="132"/>
      <c r="U860" s="13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32"/>
      <c r="T861" s="132"/>
      <c r="U861" s="13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32"/>
      <c r="T862" s="132"/>
      <c r="U862" s="13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32"/>
      <c r="T863" s="132"/>
      <c r="U863" s="13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32"/>
      <c r="T864" s="132"/>
      <c r="U864" s="13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32"/>
      <c r="T865" s="132"/>
      <c r="U865" s="13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32"/>
      <c r="T866" s="132"/>
      <c r="U866" s="13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32"/>
      <c r="T867" s="132"/>
      <c r="U867" s="13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32"/>
      <c r="T868" s="132"/>
      <c r="U868" s="13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32"/>
      <c r="T869" s="132"/>
      <c r="U869" s="13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32"/>
      <c r="T870" s="132"/>
      <c r="U870" s="13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32"/>
      <c r="T871" s="132"/>
      <c r="U871" s="13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32"/>
      <c r="T872" s="132"/>
      <c r="U872" s="13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32"/>
      <c r="T873" s="132"/>
      <c r="U873" s="13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32"/>
      <c r="T874" s="132"/>
      <c r="U874" s="13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32"/>
      <c r="T875" s="132"/>
      <c r="U875" s="13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32"/>
      <c r="T876" s="132"/>
      <c r="U876" s="13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32"/>
      <c r="T877" s="132"/>
      <c r="U877" s="13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32"/>
      <c r="T878" s="132"/>
      <c r="U878" s="13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32"/>
      <c r="T879" s="132"/>
      <c r="U879" s="13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32"/>
      <c r="T880" s="132"/>
      <c r="U880" s="13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32"/>
      <c r="T881" s="132"/>
      <c r="U881" s="13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32"/>
      <c r="T882" s="132"/>
      <c r="U882" s="13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32"/>
      <c r="T883" s="132"/>
      <c r="U883" s="13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32"/>
      <c r="T884" s="132"/>
      <c r="U884" s="13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32"/>
      <c r="T885" s="132"/>
      <c r="U885" s="13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32"/>
      <c r="T886" s="132"/>
      <c r="U886" s="13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32"/>
      <c r="T887" s="132"/>
      <c r="U887" s="13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32"/>
      <c r="T888" s="132"/>
      <c r="U888" s="13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32"/>
      <c r="T889" s="132"/>
      <c r="U889" s="13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32"/>
      <c r="T890" s="132"/>
      <c r="U890" s="13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32"/>
      <c r="T891" s="132"/>
      <c r="U891" s="13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32"/>
      <c r="T892" s="132"/>
      <c r="U892" s="13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32"/>
      <c r="T893" s="132"/>
      <c r="U893" s="13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32"/>
      <c r="T894" s="132"/>
      <c r="U894" s="13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32"/>
      <c r="T895" s="132"/>
      <c r="U895" s="13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32"/>
      <c r="T896" s="132"/>
      <c r="U896" s="13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32"/>
      <c r="T897" s="132"/>
      <c r="U897" s="13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32"/>
      <c r="T898" s="132"/>
      <c r="U898" s="13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32"/>
      <c r="T899" s="132"/>
      <c r="U899" s="13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32"/>
      <c r="T900" s="132"/>
      <c r="U900" s="13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32"/>
      <c r="T901" s="132"/>
      <c r="U901" s="13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32"/>
      <c r="T902" s="132"/>
      <c r="U902" s="13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32"/>
      <c r="T903" s="132"/>
      <c r="U903" s="13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32"/>
      <c r="T904" s="132"/>
      <c r="U904" s="13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32"/>
      <c r="T905" s="132"/>
      <c r="U905" s="13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32"/>
      <c r="T906" s="132"/>
      <c r="U906" s="13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32"/>
      <c r="T907" s="132"/>
      <c r="U907" s="13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32"/>
      <c r="T908" s="132"/>
      <c r="U908" s="13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32"/>
      <c r="T909" s="132"/>
      <c r="U909" s="13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32"/>
      <c r="T910" s="132"/>
      <c r="U910" s="13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32"/>
      <c r="T911" s="132"/>
      <c r="U911" s="13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32"/>
      <c r="T912" s="132"/>
      <c r="U912" s="13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32"/>
      <c r="T913" s="132"/>
      <c r="U913" s="13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32"/>
      <c r="T914" s="132"/>
      <c r="U914" s="13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32"/>
      <c r="T915" s="132"/>
      <c r="U915" s="13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32"/>
      <c r="T916" s="132"/>
      <c r="U916" s="13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32"/>
      <c r="T917" s="132"/>
      <c r="U917" s="13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32"/>
      <c r="T918" s="132"/>
      <c r="U918" s="13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32"/>
      <c r="T919" s="132"/>
      <c r="U919" s="13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32"/>
      <c r="T920" s="132"/>
      <c r="U920" s="13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32"/>
      <c r="T921" s="132"/>
      <c r="U921" s="13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32"/>
      <c r="T922" s="132"/>
      <c r="U922" s="13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32"/>
      <c r="T923" s="132"/>
      <c r="U923" s="13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32"/>
      <c r="T924" s="132"/>
      <c r="U924" s="13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32"/>
      <c r="T925" s="132"/>
      <c r="U925" s="13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32"/>
      <c r="T926" s="132"/>
      <c r="U926" s="13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32"/>
      <c r="T927" s="132"/>
      <c r="U927" s="13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32"/>
      <c r="T928" s="132"/>
      <c r="U928" s="13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32"/>
      <c r="T929" s="132"/>
      <c r="U929" s="13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32"/>
      <c r="T930" s="132"/>
      <c r="U930" s="13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32"/>
      <c r="T931" s="132"/>
      <c r="U931" s="13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32"/>
      <c r="T932" s="132"/>
      <c r="U932" s="13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32"/>
      <c r="T933" s="132"/>
      <c r="U933" s="13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32"/>
      <c r="T934" s="132"/>
      <c r="U934" s="13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32"/>
      <c r="T935" s="132"/>
      <c r="U935" s="13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32"/>
      <c r="T936" s="132"/>
      <c r="U936" s="13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32"/>
      <c r="T937" s="132"/>
      <c r="U937" s="13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32"/>
      <c r="T938" s="132"/>
      <c r="U938" s="13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32"/>
      <c r="T939" s="132"/>
      <c r="U939" s="13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32"/>
      <c r="T940" s="132"/>
      <c r="U940" s="13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32"/>
      <c r="T941" s="132"/>
      <c r="U941" s="13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32"/>
      <c r="T942" s="132"/>
      <c r="U942" s="13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32"/>
      <c r="T943" s="132"/>
      <c r="U943" s="13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32"/>
      <c r="T944" s="132"/>
      <c r="U944" s="13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32"/>
      <c r="T945" s="132"/>
      <c r="U945" s="13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32"/>
      <c r="T946" s="132"/>
      <c r="U946" s="13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32"/>
      <c r="T947" s="132"/>
      <c r="U947" s="13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32"/>
      <c r="T948" s="132"/>
      <c r="U948" s="13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32"/>
      <c r="T949" s="132"/>
      <c r="U949" s="13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32"/>
      <c r="T950" s="132"/>
      <c r="U950" s="13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32"/>
      <c r="T951" s="132"/>
      <c r="U951" s="13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32"/>
      <c r="T952" s="132"/>
      <c r="U952" s="13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32"/>
      <c r="T953" s="132"/>
      <c r="U953" s="13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32"/>
      <c r="T954" s="132"/>
      <c r="U954" s="13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32"/>
      <c r="T955" s="132"/>
      <c r="U955" s="13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32"/>
      <c r="T956" s="132"/>
      <c r="U956" s="13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32"/>
      <c r="T957" s="132"/>
      <c r="U957" s="13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32"/>
      <c r="T958" s="132"/>
      <c r="U958" s="13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32"/>
      <c r="T959" s="132"/>
      <c r="U959" s="13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32"/>
      <c r="T960" s="132"/>
      <c r="U960" s="13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32"/>
      <c r="T961" s="132"/>
      <c r="U961" s="13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32"/>
      <c r="T962" s="132"/>
      <c r="U962" s="13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32"/>
      <c r="T963" s="132"/>
      <c r="U963" s="13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32"/>
      <c r="T964" s="132"/>
      <c r="U964" s="13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32"/>
      <c r="T965" s="132"/>
      <c r="U965" s="13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32"/>
      <c r="T966" s="132"/>
      <c r="U966" s="13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32"/>
      <c r="T967" s="132"/>
      <c r="U967" s="13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32"/>
      <c r="T968" s="132"/>
      <c r="U968" s="13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32"/>
      <c r="T969" s="132"/>
      <c r="U969" s="13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32"/>
      <c r="T970" s="132"/>
      <c r="U970" s="13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32"/>
      <c r="T971" s="132"/>
      <c r="U971" s="13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32"/>
      <c r="T972" s="132"/>
      <c r="U972" s="13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32"/>
      <c r="T973" s="132"/>
      <c r="U973" s="13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32"/>
      <c r="T974" s="132"/>
      <c r="U974" s="13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32"/>
      <c r="T975" s="132"/>
      <c r="U975" s="13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32"/>
      <c r="T976" s="132"/>
      <c r="U976" s="13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32"/>
      <c r="T977" s="132"/>
      <c r="U977" s="13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32"/>
      <c r="T978" s="132"/>
      <c r="U978" s="13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32"/>
      <c r="T979" s="132"/>
      <c r="U979" s="13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32"/>
      <c r="T980" s="132"/>
      <c r="U980" s="13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32"/>
      <c r="T981" s="132"/>
      <c r="U981" s="13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32"/>
      <c r="T982" s="132"/>
      <c r="U982" s="13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32"/>
      <c r="T983" s="132"/>
      <c r="U983" s="13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32"/>
      <c r="T984" s="132"/>
      <c r="U984" s="13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32"/>
      <c r="T985" s="132"/>
      <c r="U985" s="13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32"/>
      <c r="T986" s="132"/>
      <c r="U986" s="13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32"/>
      <c r="T987" s="132"/>
      <c r="U987" s="13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32"/>
      <c r="T988" s="132"/>
      <c r="U988" s="13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32"/>
      <c r="T989" s="132"/>
      <c r="U989" s="13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32"/>
      <c r="T990" s="132"/>
      <c r="U990" s="13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32"/>
      <c r="T991" s="132"/>
      <c r="U991" s="13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32"/>
      <c r="T992" s="132"/>
      <c r="U992" s="13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32"/>
      <c r="T993" s="132"/>
      <c r="U993" s="13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32"/>
      <c r="T994" s="132"/>
      <c r="U994" s="13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32"/>
      <c r="T995" s="132"/>
      <c r="U995" s="13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32"/>
      <c r="T996" s="132"/>
      <c r="U996" s="13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32"/>
      <c r="T997" s="132"/>
      <c r="U997" s="13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32"/>
      <c r="T998" s="132"/>
      <c r="U998" s="13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32"/>
      <c r="T999" s="132"/>
      <c r="U999" s="13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32"/>
      <c r="T1000" s="132"/>
      <c r="U1000" s="13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N4:N1048576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735</v>
      </c>
      <c r="I1" s="126" t="s">
        <v>736</v>
      </c>
      <c r="J1" s="126" t="s">
        <v>734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769</v>
      </c>
      <c r="Q1" s="110" t="s">
        <v>409</v>
      </c>
      <c r="R1" s="110" t="s">
        <v>410</v>
      </c>
      <c r="S1" s="110" t="s">
        <v>762</v>
      </c>
      <c r="T1" s="76" t="s">
        <v>411</v>
      </c>
      <c r="U1" s="76" t="s">
        <v>706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 x14ac:dyDescent="0.2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428</v>
      </c>
      <c r="L2" s="64"/>
      <c r="M2" s="64"/>
      <c r="N2" s="64" t="s">
        <v>322</v>
      </c>
      <c r="O2" s="111" t="s">
        <v>729</v>
      </c>
      <c r="P2" s="111" t="s">
        <v>770</v>
      </c>
      <c r="Q2" s="111" t="s">
        <v>426</v>
      </c>
      <c r="R2" s="111" t="s">
        <v>427</v>
      </c>
      <c r="S2" s="111"/>
      <c r="T2" s="57" t="s">
        <v>425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 x14ac:dyDescent="0.2">
      <c r="A3" s="37" t="s">
        <v>366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321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2021-12-30T21:10:43Z</dcterms:modified>
</cp:coreProperties>
</file>