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autoCompressPictures="0"/>
  <mc:AlternateContent xmlns:mc="http://schemas.openxmlformats.org/markup-compatibility/2006">
    <mc:Choice Requires="x15">
      <x15ac:absPath xmlns:x15ac="http://schemas.microsoft.com/office/spreadsheetml/2010/11/ac" url="H:\PostDoc\ISRaD\Templates\"/>
    </mc:Choice>
  </mc:AlternateContent>
  <xr:revisionPtr revIDLastSave="0" documentId="13_ncr:1_{21E183D2-6B28-43C5-8FCA-2CD67AFB2571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<sst xmlns="http://schemas.openxmlformats.org/spreadsheetml/2006/main" count="2137" uniqueCount="1028">
  <si>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</si>
  <si>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</si>
  <si>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</si>
  <si>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</si>
  <si>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</si>
  <si>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</si>
  <si>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</si>
  <si>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</si>
  <si>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</si>
  <si>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</si>
  <si>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</si>
  <si>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</si>
  <si>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</si>
  <si>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</si>
  <si>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</si>
  <si>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</si>
  <si>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</si>
  <si>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</si>
  <si>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</si>
  <si>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</si>
  <si>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</si>
  <si>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</si>
  <si>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</si>
  <si>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</si>
  <si>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</si>
  <si>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</si>
  <si>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</si>
  <si>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</si>
  <si>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</si>
  <si>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</si>
  <si>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</si>
  <si>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</si>
  <si>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</si>
  <si>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</si>
  <si>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</si>
  <si>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</si>
  <si>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</si>
  <si>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</si>
  <si>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</si>
  <si>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</si>
  <si>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</si>
  <si>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</si>
  <si>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</si>
  <si>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</si>
  <si>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</si>
  <si>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</si>
  <si>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</si>
  <si>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</si>
  <si>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</si>
  <si>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</si>
  <si>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</si>
  <si>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</si>
  <si>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</si>
  <si>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</si>
  <si>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</si>
  <si>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</si>
  <si>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</si>
  <si>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</si>
  <si>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</si>
  <si>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</si>
  <si>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</si>
  <si>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</si>
  <si>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</si>
  <si>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</si>
  <si>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</si>
  <si>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</si>
  <si>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</si>
  <si>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</si>
  <si>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</si>
  <si>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</si>
  <si>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</si>
  <si>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</si>
  <si>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</si>
  <si>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</si>
  <si>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</si>
  <si>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</si>
  <si>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</si>
  <si>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</si>
  <si>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</si>
  <si>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</si>
  <si>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</si>
  <si>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</si>
  <si>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</si>
  <si>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</si>
  <si>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</si>
  <si>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</si>
  <si>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</si>
  <si>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</si>
  <si>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</si>
  <si>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</si>
  <si>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</si>
  <si>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</si>
  <si>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</si>
  <si>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</si>
  <si>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</si>
  <si>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</si>
  <si>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</si>
  <si>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</si>
  <si>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</si>
  <si>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</si>
  <si>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</si>
  <si>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</si>
  <si>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</si>
  <si>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</si>
  <si>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</si>
  <si>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</si>
  <si>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</si>
  <si>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</si>
  <si>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</si>
  <si>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</si>
  <si>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</si>
  <si>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</si>
  <si>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</si>
  <si>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</si>
  <si>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</si>
  <si>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</si>
  <si>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</si>
  <si>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</si>
  <si>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</si>
  <si>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</si>
  <si>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</si>
  <si>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</si>
  <si>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</si>
  <si>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</si>
  <si>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</si>
  <si>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</si>
  <si>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</si>
  <si>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</si>
  <si>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</si>
  <si>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</si>
  <si>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</si>
  <si>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</si>
  <si>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</si>
  <si>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</si>
  <si>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</si>
  <si>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</si>
  <si>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</si>
  <si>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</si>
  <si>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</si>
  <si>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</si>
  <si>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</si>
  <si>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</si>
  <si>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</si>
  <si>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</si>
  <si>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</si>
  <si>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</si>
  <si>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</si>
  <si>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</si>
  <si>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</si>
  <si>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</si>
  <si>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</si>
  <si>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</si>
  <si>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</si>
  <si>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</si>
  <si>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</si>
  <si>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</si>
  <si>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</si>
  <si>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</si>
  <si>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</si>
  <si>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</si>
  <si>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</si>
  <si>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</si>
  <si>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</si>
  <si>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</si>
  <si>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</si>
  <si>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</si>
  <si>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</si>
  <si>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</si>
  <si>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</si>
  <si>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</si>
  <si>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</si>
  <si>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</si>
  <si>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</si>
  <si>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</si>
  <si>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</si>
  <si>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</si>
  <si>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</si>
  <si>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</si>
  <si>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</si>
  <si>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</si>
  <si>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</si>
  <si>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</si>
  <si>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</si>
  <si>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</si>
  <si>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</si>
  <si>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</si>
  <si>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</si>
  <si>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</si>
  <si>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</si>
  <si>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</si>
  <si>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</si>
  <si>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</si>
  <si>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</si>
  <si>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</si>
  <si>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</si>
  <si>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</si>
  <si>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</si>
  <si>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</si>
  <si>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</si>
  <si>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</si>
  <si>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</si>
  <si>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</si>
  <si>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</si>
  <si>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</si>
  <si>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</si>
  <si>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</si>
  <si>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</si>
  <si>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</si>
  <si>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</si>
  <si>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</si>
  <si>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</si>
  <si>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</si>
  <si>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</si>
  <si>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</si>
  <si>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</si>
  <si>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</si>
  <si>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</si>
  <si>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</si>
  <si>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</si>
  <si>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</si>
  <si>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</si>
  <si>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</si>
  <si>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</si>
  <si>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</si>
  <si>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</si>
  <si>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</si>
  <si>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</si>
  <si>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</si>
  <si>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</si>
  <si>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</si>
  <si>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</si>
  <si>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</si>
  <si>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</si>
  <si>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</si>
  <si>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</si>
  <si>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</si>
  <si>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</si>
  <si>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</si>
  <si>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</si>
  <si>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</si>
  <si>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</si>
  <si>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</si>
  <si>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</si>
  <si>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</si>
  <si>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</si>
  <si>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</si>
  <si>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</si>
  <si>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</si>
  <si>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</si>
  <si>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</si>
  <si>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</si>
  <si>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</si>
  <si>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</si>
  <si>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</si>
  <si>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</si>
  <si>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</si>
  <si>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</si>
  <si>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</si>
  <si>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</si>
  <si>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</si>
  <si>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</si>
  <si>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</si>
  <si>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</si>
  <si>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</si>
  <si>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</si>
  <si>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</si>
  <si>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</si>
  <si>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</si>
  <si>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</si>
  <si>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</si>
  <si>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</si>
  <si>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</si>
  <si>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</si>
  <si>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</si>
  <si>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</si>
  <si>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</si>
  <si>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</si>
  <si>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</si>
  <si>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</si>
  <si>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</si>
  <si>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</si>
  <si>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</si>
  <si>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</si>
  <si>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</si>
  <si>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</si>
  <si>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</si>
  <si>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</si>
  <si>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</si>
  <si>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</si>
  <si>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</si>
  <si>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</si>
  <si>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</si>
  <si>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</si>
  <si>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</si>
  <si>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</si>
  <si>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</si>
  <si>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</si>
  <si>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</si>
  <si>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</si>
  <si>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</si>
  <si>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</si>
  <si>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</si>
  <si>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</si>
  <si>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</si>
  <si>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</si>
  <si>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</si>
  <si>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</si>
  <si>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</si>
  <si>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</si>
  <si>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</si>
  <si>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</si>
  <si>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</si>
  <si>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</si>
  <si>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</si>
  <si>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</si>
  <si>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</si>
  <si>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</si>
  <si>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</si>
  <si>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</si>
  <si>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</si>
  <si>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</si>
  <si>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</si>
  <si>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</si>
  <si>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</si>
  <si>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</si>
  <si>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</si>
  <si>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</si>
  <si>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</si>
  <si>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</si>
  <si>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</si>
  <si>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</si>
  <si>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</si>
  <si>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</si>
  <si>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</si>
  <si>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</si>
  <si>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</si>
  <si>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</si>
  <si>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</si>
  <si>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</si>
  <si>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</si>
  <si>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</si>
  <si>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</si>
  <si>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</si>
  <si>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</si>
  <si>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</si>
  <si>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</si>
  <si>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</si>
  <si>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</si>
  <si>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</si>
  <si>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</si>
  <si>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</si>
  <si>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</si>
  <si>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</si>
  <si>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</si>
  <si>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</si>
  <si>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</si>
  <si>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</si>
  <si>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</si>
  <si>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</si>
  <si>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</si>
  <si>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</si>
  <si>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</si>
  <si>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</si>
  <si>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</si>
  <si>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</si>
  <si>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</si>
  <si>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</si>
  <si>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</si>
  <si>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</si>
  <si>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</si>
  <si>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</si>
  <si>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</si>
  <si>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</si>
  <si>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</si>
  <si>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</si>
  <si>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</si>
  <si>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</si>
  <si>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</si>
  <si>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</si>
  <si>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</si>
  <si>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</si>
  <si>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</si>
  <si>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</si>
  <si>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</si>
  <si>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</si>
  <si>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</si>
  <si>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</si>
  <si>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</si>
  <si>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</si>
  <si>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</si>
  <si>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</si>
  <si>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</si>
  <si>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</si>
  <si>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</si>
  <si>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</si>
  <si>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</si>
  <si>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</si>
  <si>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</si>
  <si>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</si>
  <si>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</si>
  <si>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</si>
  <si>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</si>
  <si>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</si>
  <si>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</si>
  <si>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</si>
  <si>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</si>
  <si>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</si>
  <si>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</si>
  <si>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</si>
  <si>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</si>
  <si>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</si>
  <si>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</si>
  <si>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</si>
  <si>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</si>
  <si>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</si>
  <si>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</si>
  <si>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</si>
  <si>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</si>
  <si>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</si>
  <si>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</si>
  <si>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</si>
  <si>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</si>
  <si>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</si>
  <si>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</si>
  <si>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</si>
  <si>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</si>
  <si>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</si>
  <si>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</si>
  <si>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</si>
  <si>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</si>
  <si>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</si>
  <si>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</si>
  <si>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</si>
  <si>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</si>
  <si>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</si>
  <si>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</si>
  <si>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</si>
  <si>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</si>
  <si>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</si>
  <si>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</si>
  <si>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</si>
  <si>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</si>
  <si>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</si>
  <si>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</si>
  <si>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</si>
  <si>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</si>
  <si>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</si>
  <si>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</si>
  <si>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</si>
  <si>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</si>
  <si>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</si>
  <si>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</si>
  <si>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</si>
  <si>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</si>
  <si>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</si>
  <si>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</si>
  <si>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</si>
  <si>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</si>
  <si>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</si>
  <si>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</si>
  <si>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</si>
  <si>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</si>
  <si>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</si>
  <si>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</si>
  <si>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</si>
  <si>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</si>
  <si>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</si>
  <si>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</si>
  <si>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</si>
  <si>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</si>
  <si>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</si>
  <si>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</si>
  <si>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</si>
  <si>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</si>
  <si>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</si>
  <si>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</si>
  <si>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</si>
  <si>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</si>
  <si>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</si>
  <si>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</si>
  <si>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</si>
  <si>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</si>
  <si>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</si>
  <si>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</si>
  <si>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</si>
  <si>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</si>
  <si>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</si>
  <si>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</si>
  <si>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</si>
  <si>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</si>
  <si>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</si>
  <si>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</si>
  <si>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</si>
  <si>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</si>
  <si>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</si>
  <si>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</si>
  <si>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</si>
  <si>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</si>
  <si>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</si>
  <si>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</si>
  <si>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</si>
  <si>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</si>
  <si>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</si>
  <si>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</si>
  <si>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</si>
  <si>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</si>
  <si>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</si>
  <si>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</si>
  <si>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</si>
  <si>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</si>
  <si>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</si>
  <si>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</si>
  <si>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</si>
  <si>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</si>
  <si>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</si>
  <si>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</si>
  <si>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</si>
  <si>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</si>
  <si>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</si>
  <si>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</si>
  <si>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</si>
  <si>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</si>
  <si>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</si>
  <si>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</si>
  <si>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</si>
  <si>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</si>
  <si>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</si>
  <si>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</si>
  <si>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</si>
  <si>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</si>
  <si>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</si>
  <si>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</si>
  <si>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</si>
  <si>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</si>
  <si>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</si>
  <si>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</si>
  <si>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</si>
  <si>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</si>
  <si>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</si>
  <si>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</si>
  <si>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</si>
  <si>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</si>
  <si>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</si>
  <si>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</si>
  <si>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</si>
  <si>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</si>
  <si>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</si>
  <si>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</si>
  <si>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</si>
  <si>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</si>
  <si>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</si>
  <si>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</si>
  <si>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</si>
  <si>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</si>
  <si>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</si>
  <si>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</si>
  <si>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</si>
  <si>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</si>
  <si>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</si>
  <si>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</si>
  <si>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</si>
  <si>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</si>
  <si>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</si>
  <si>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</si>
  <si>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</si>
  <si>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</si>
  <si>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</si>
  <si>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</si>
  <si>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</si>
  <si>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</si>
  <si>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</si>
  <si>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</si>
  <si>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</si>
  <si>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</si>
  <si>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</si>
  <si>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</si>
  <si>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</si>
  <si>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</si>
  <si>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</si>
  <si>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</si>
  <si>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</si>
  <si>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</si>
  <si>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</si>
  <si>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</si>
  <si>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</si>
  <si>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</si>
  <si>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</si>
  <si>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</si>
  <si>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</si>
  <si>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</si>
  <si>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</si>
  <si>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</si>
  <si>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</si>
  <si>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</si>
  <si>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</si>
  <si>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</si>
  <si>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</si>
  <si>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</si>
  <si>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</si>
  <si>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</si>
  <si>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</si>
  <si>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</si>
  <si>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</si>
  <si>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</si>
  <si>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</si>
  <si>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</si>
  <si>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</si>
  <si>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</si>
  <si>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</si>
  <si>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</si>
  <si>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</si>
  <si>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</si>
  <si>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</si>
  <si>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</si>
  <si>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</si>
  <si>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</si>
  <si>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</si>
  <si>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</si>
  <si>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</si>
  <si>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</si>
  <si>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</si>
  <si>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</si>
  <si>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</si>
  <si>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</si>
  <si>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</si>
  <si>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</si>
  <si>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</si>
  <si>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</si>
  <si>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</si>
  <si>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</si>
  <si>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</si>
  <si>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</si>
  <si>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</si>
  <si>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</si>
  <si>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</si>
  <si>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</si>
  <si>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</si>
  <si>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</si>
  <si>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</si>
  <si>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</si>
  <si>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</si>
  <si>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</si>
  <si>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</si>
  <si>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</si>
  <si>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</si>
  <si>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</si>
  <si>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</si>
  <si>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</si>
  <si>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</si>
  <si>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</si>
  <si>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</si>
  <si>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</si>
  <si>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</si>
  <si>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</si>
  <si>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</si>
  <si>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</si>
  <si>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</si>
  <si>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</si>
  <si>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</si>
  <si>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</si>
  <si>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</si>
  <si>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</si>
  <si>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</si>
  <si>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</si>
  <si>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</si>
  <si>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</si>
  <si>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</si>
  <si>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</si>
  <si>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</si>
  <si>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</si>
  <si>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</si>
  <si>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</si>
  <si>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</si>
  <si>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</si>
  <si>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</si>
  <si>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</si>
  <si>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</si>
  <si>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</si>
  <si>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</si>
  <si>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</si>
  <si>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</si>
  <si>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</si>
  <si>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</si>
  <si>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</si>
  <si>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</si>
  <si>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</si>
  <si>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</si>
  <si>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</si>
  <si>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</si>
  <si>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</si>
  <si>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</si>
  <si>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</si>
  <si>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</si>
  <si>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</si>
  <si>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</si>
  <si>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</si>
  <si>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</si>
  <si>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</si>
  <si>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</si>
  <si>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</si>
  <si>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</si>
  <si>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</si>
  <si>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</si>
  <si>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</si>
  <si>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</si>
  <si>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</si>
  <si>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</si>
  <si>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</si>
  <si>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</si>
  <si>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</si>
  <si>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</si>
  <si>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</si>
  <si>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</si>
  <si>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</si>
  <si>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</si>
  <si>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</si>
  <si>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</si>
  <si>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</si>
  <si>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</si>
  <si>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</si>
  <si>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</si>
  <si>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</si>
  <si>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</si>
  <si>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</si>
  <si>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</si>
  <si>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</si>
  <si>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</si>
  <si>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</si>
  <si>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</si>
  <si>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</si>
  <si>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</si>
  <si>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</si>
  <si>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</si>
  <si>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</si>
  <si>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</si>
  <si>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</si>
  <si>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</si>
  <si>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</si>
  <si>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</si>
  <si>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</si>
  <si>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</si>
  <si>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</si>
  <si>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</si>
  <si>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</si>
  <si>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</si>
  <si>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</si>
  <si>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</si>
  <si>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</si>
  <si>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</si>
  <si>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</si>
  <si>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</si>
  <si>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</si>
  <si>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</si>
  <si>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</si>
  <si>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</si>
  <si>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</si>
  <si>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</si>
  <si>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</si>
  <si>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</si>
  <si>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</si>
  <si>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</si>
  <si>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</si>
  <si>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</si>
  <si>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</si>
  <si>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</si>
  <si>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</si>
  <si>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</si>
  <si>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</si>
  <si>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</si>
  <si>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</si>
  <si>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</si>
  <si>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</si>
  <si>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</si>
  <si>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</si>
  <si>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</si>
  <si>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</si>
  <si>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</si>
  <si>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</si>
  <si>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</si>
  <si>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</si>
  <si>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</si>
  <si>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</si>
  <si>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</si>
  <si>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</si>
  <si>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</si>
  <si>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</si>
  <si>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</si>
  <si>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</si>
  <si>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</si>
  <si>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</si>
  <si>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</si>
  <si>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</si>
  <si>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</si>
  <si>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</si>
  <si>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</si>
  <si>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</si>
  <si>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</si>
  <si>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</si>
  <si>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</si>
  <si>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</si>
  <si>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</si>
  <si>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</si>
  <si>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</si>
  <si>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</si>
  <si>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</si>
  <si>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</si>
  <si>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</si>
  <si>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</si>
  <si>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</si>
  <si>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</si>
  <si>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</si>
  <si>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</si>
  <si>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</si>
  <si>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</si>
  <si>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</si>
  <si>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</si>
  <si>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</si>
  <si>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</si>
  <si>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</si>
  <si>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</si>
  <si>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</si>
  <si>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</si>
  <si>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</si>
  <si>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</si>
  <si>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</si>
  <si>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</si>
  <si>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</si>
  <si>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</si>
  <si>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</si>
  <si>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</si>
  <si>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</si>
  <si>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</si>
  <si>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</si>
  <si>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</si>
  <si>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</si>
  <si>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</si>
  <si>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</si>
  <si>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</si>
  <si>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</si>
  <si>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</si>
  <si>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</si>
  <si>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</si>
  <si>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</si>
  <si>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</si>
  <si>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</si>
  <si>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</si>
  <si>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</si>
  <si>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</si>
  <si>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</si>
  <si>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</si>
  <si>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</si>
  <si>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</si>
  <si>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</si>
  <si>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</si>
  <si>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</si>
  <si>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</si>
  <si>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</si>
  <si>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</si>
  <si>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</si>
  <si>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</si>
  <si>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</si>
  <si>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</si>
  <si>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</si>
  <si>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</si>
  <si>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</si>
  <si>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</si>
  <si>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</si>
  <si>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</si>
  <si>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</si>
  <si>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</si>
  <si>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</si>
  <si>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</si>
  <si>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</si>
  <si>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</si>
  <si>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</si>
  <si>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</si>
  <si>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</si>
  <si>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</si>
  <si>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</si>
  <si>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</si>
  <si>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</si>
  <si>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</si>
  <si>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</si>
  <si>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</si>
  <si>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</si>
  <si>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</si>
  <si>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</si>
  <si>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</si>
  <si>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</si>
  <si>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</si>
  <si>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</si>
  <si>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</si>
  <si>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</si>
  <si>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</si>
  <si>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</si>
  <si>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</si>
  <si>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</si>
  <si>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</si>
  <si>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</si>
  <si>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</si>
  <si>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</si>
  <si>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</si>
  <si>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</si>
  <si>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</si>
  <si>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</si>
  <si>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</si>
  <si>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</si>
  <si>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</si>
  <si>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</si>
  <si>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</si>
  <si>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</si>
  <si>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</si>
  <si>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</si>
  <si>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</si>
  <si>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</si>
  <si>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</si>
  <si>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</si>
  <si>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</si>
  <si>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</si>
  <si>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</si>
  <si>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</si>
  <si>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</si>
  <si>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</si>
  <si>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</si>
  <si>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</si>
  <si>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</si>
  <si>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</si>
  <si>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</si>
  <si>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</si>
  <si>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</si>
  <si>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</si>
  <si>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</si>
  <si>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</si>
  <si>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</si>
  <si>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</si>
  <si>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</si>
  <si>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</si>
  <si>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</si>
  <si>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</si>
  <si>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</si>
  <si>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</si>
  <si>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</si>
  <si>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</si>
  <si>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</si>
  <si>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</si>
  <si>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</si>
  <si>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</si>
  <si>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</si>
  <si>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</si>
  <si>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</si>
  <si>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</si>
  <si>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</si>
  <si>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</si>
  <si>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</si>
  <si>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</si>
  <si>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</si>
  <si>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</si>
  <si>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</si>
  <si>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</si>
  <si>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</si>
  <si>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</si>
  <si>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</si>
  <si>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</si>
  <si>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</si>
  <si>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</si>
  <si>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</si>
  <si>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</si>
  <si>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</si>
  <si>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</si>
  <si>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</si>
  <si>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</si>
  <si>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</si>
  <si>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</si>
  <si>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</si>
  <si>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</si>
  <si>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</si>
  <si>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</si>
  <si>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</si>
  <si>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</si>
  <si>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</si>
  <si>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</si>
  <si>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</si>
  <si>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</si>
  <si>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</si>
  <si>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</si>
  <si>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</si>
  <si>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</si>
  <si>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</si>
  <si>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</si>
  <si>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Morimaru Kida</t>
  </si>
  <si>
    <t>Kobe Uniersity</t>
  </si>
  <si>
    <t>morimaru.kida@people.kobe-u.ac.jp</t>
  </si>
  <si>
    <t>0000-0002-9908-2012</t>
  </si>
  <si>
    <t>mangrove</t>
  </si>
  <si>
    <t>Fluvisol</t>
  </si>
  <si>
    <t>Rhizophora mucronata, Bruguiera gymnorrhiza</t>
  </si>
  <si>
    <t>f-LF</t>
  </si>
  <si>
    <t>m-LF</t>
  </si>
  <si>
    <t>HF</t>
  </si>
  <si>
    <t>YAUT</t>
  </si>
  <si>
    <t>Hamada_2025</t>
  </si>
  <si>
    <t>Kota Hamada, Nada Yimatsa,Toshiyuki Ohtsuka,Nobuhide Fujitake,Toshihiro Miyajima,Yusuke Yokoyama,Yosuke Miyairi, Morimaru Kida, 2025, Organo-metal coprecipitation contributes to stable organic carbon fraction in mangrove soil, bioRxiv</t>
  </si>
  <si>
    <t>Gaburumata</t>
  </si>
  <si>
    <t>Upstream</t>
  </si>
  <si>
    <t>Midstream</t>
  </si>
  <si>
    <t>Downstream</t>
  </si>
  <si>
    <t>Bruguiera gymnorrhiza</t>
  </si>
  <si>
    <t>220g L-1 trisodium citrate solution + 0.2 g 85%dithionite added to 0.2 g soil, 16h, Parrallel</t>
  </si>
  <si>
    <t>Flocculation agent (ACCOFLOCE N-10) was used, followed by high-speed centrifugation (26200g, 30 min)</t>
  </si>
  <si>
    <t>m-LF is aka o-LF. First separated light from heavy, and then further fractionated the heavy fraction into m-LF and heavy.</t>
  </si>
  <si>
    <t>preprint - doi needs to be updated once the paper is accepted</t>
  </si>
  <si>
    <t>10.1101/2025.02.15.638410</t>
  </si>
  <si>
    <t>U_0-10</t>
  </si>
  <si>
    <t>U_10-20</t>
  </si>
  <si>
    <t>U_20-40</t>
  </si>
  <si>
    <t>U_40-70</t>
  </si>
  <si>
    <t>U_70-100</t>
  </si>
  <si>
    <t>M_0-10</t>
  </si>
  <si>
    <t>M_10-20</t>
  </si>
  <si>
    <t>M_20-40</t>
  </si>
  <si>
    <t>M_40-70</t>
  </si>
  <si>
    <t>M_70-100</t>
  </si>
  <si>
    <t>D_0-10</t>
  </si>
  <si>
    <t>D_10-20</t>
  </si>
  <si>
    <t>D_20-40</t>
  </si>
  <si>
    <t>D_40-70</t>
  </si>
  <si>
    <t>D_70-100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</si>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</sst>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20" fillId="0" borderId="1" xfId="0" applyFont="1" applyBorder="1"/>
    <xf numFmtId="164" fontId="0" fillId="0" borderId="1" xfId="0" applyNumberFormat="1" applyBorder="1"/>
    <xf numFmtId="164" fontId="5" fillId="0" borderId="1" xfId="0" applyNumberFormat="1" applyFont="1" applyBorder="1" applyAlignment="1">
      <alignment wrapText="1"/>
    </xf>
    <xf numFmtId="16" fontId="14" fillId="0" borderId="1" xfId="0" quotePrefix="1" applyNumberFormat="1" applyFont="1" applyBorder="1"/>
    <xf numFmtId="2" fontId="0" fillId="0" borderId="1" xfId="0" applyNumberFormat="1" applyBorder="1"/>
    <xf numFmtId="165" fontId="0" fillId="0" borderId="1" xfId="0" applyNumberFormat="1" applyBorder="1"/>
    <xf numFmtId="165" fontId="5" fillId="0" borderId="1" xfId="0" applyNumberFormat="1" applyFont="1" applyBorder="1" applyAlignment="1">
      <alignment wrapText="1"/>
    </xf>
    <xf numFmtId="2" fontId="5" fillId="0" borderId="1" xfId="0" applyNumberFormat="1" applyFont="1" applyBorder="1" applyAlignment="1">
      <alignment wrapText="1"/>
    </xf>
    <xf numFmtId="165" fontId="0" fillId="5" borderId="1" xfId="0" applyNumberFormat="1" applyFill="1" applyBorder="1"/>
    <xf numFmtId="0" fontId="20" fillId="5" borderId="1" xfId="0" applyFont="1" applyFill="1" applyBorder="1"/>
    <xf numFmtId="0" fontId="7" fillId="0" borderId="0" xfId="0" applyFont="1" applyAlignment="1">
      <alignment horizontal="center"/>
    </xf>
    <xf numFmtId="0" fontId="15" fillId="0" borderId="1" xfId="189" applyBorder="1" applyAlignment="1">
      <alignment horizontal="left" wrapText="1" readingOrder="1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101/2025.02.15.6384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3"/>
  <sheetViews>
    <sheetView tabSelected="1" zoomScale="85" zoomScaleNormal="85" zoomScalePageLayoutView="85" workbookViewId="0">
      <selection activeCell="A4" sqref="A4"/>
    </sheetView>
  </sheetViews>
  <sheetFormatPr defaultColWidth="15.1796875" defaultRowHeight="15" customHeight="1" x14ac:dyDescent="0.35"/>
  <cols>
    <col min="1" max="1" width="14.72656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7265625" style="104" bestFit="1" customWidth="1"/>
    <col min="8" max="8" width="19.453125" style="104" bestFit="1" customWidth="1"/>
    <col min="9" max="9" width="21.453125" style="104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7265625" style="3" customWidth="1"/>
    <col min="14" max="14" width="21.72656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17" customFormat="1" ht="18" customHeight="1" x14ac:dyDescent="0.35">
      <c r="A1" s="14" t="s">
        <v>637</v>
      </c>
      <c r="B1" s="14" t="s">
        <v>641</v>
      </c>
      <c r="C1" s="15" t="s">
        <v>732</v>
      </c>
      <c r="D1" s="14" t="s">
        <v>0</v>
      </c>
      <c r="E1" s="14" t="s">
        <v>1</v>
      </c>
      <c r="F1" s="14" t="s">
        <v>2</v>
      </c>
      <c r="G1" s="107" t="s">
        <v>714</v>
      </c>
      <c r="H1" s="107" t="s">
        <v>715</v>
      </c>
      <c r="I1" s="107" t="s">
        <v>716</v>
      </c>
      <c r="J1" s="14" t="s">
        <v>3</v>
      </c>
      <c r="K1" s="14" t="s">
        <v>4</v>
      </c>
      <c r="L1" s="15" t="s">
        <v>5</v>
      </c>
      <c r="M1" s="14" t="s">
        <v>332</v>
      </c>
      <c r="N1" s="16" t="s">
        <v>236</v>
      </c>
      <c r="O1" s="16" t="s">
        <v>399</v>
      </c>
      <c r="P1" s="17" t="s">
        <v>776</v>
      </c>
    </row>
    <row r="2" spans="1:17" s="17" customFormat="1" ht="25.5" customHeight="1" x14ac:dyDescent="0.35">
      <c r="A2" s="18" t="s">
        <v>638</v>
      </c>
      <c r="B2" s="18" t="s">
        <v>640</v>
      </c>
      <c r="C2" s="18" t="s">
        <v>733</v>
      </c>
      <c r="D2" s="18" t="s">
        <v>6</v>
      </c>
      <c r="E2" s="18" t="s">
        <v>7</v>
      </c>
      <c r="F2" s="18" t="s">
        <v>8</v>
      </c>
      <c r="G2" s="102" t="s">
        <v>717</v>
      </c>
      <c r="H2" s="102" t="s">
        <v>718</v>
      </c>
      <c r="I2" s="102" t="s">
        <v>719</v>
      </c>
      <c r="J2" s="18" t="s">
        <v>9</v>
      </c>
      <c r="K2" s="18" t="s">
        <v>10</v>
      </c>
      <c r="L2" s="18" t="s">
        <v>11</v>
      </c>
      <c r="M2" s="18" t="s">
        <v>12</v>
      </c>
      <c r="N2" s="19" t="s">
        <v>266</v>
      </c>
      <c r="O2" s="19" t="s">
        <v>333</v>
      </c>
      <c r="P2" s="129" t="s">
        <v>839</v>
      </c>
      <c r="Q2" s="127"/>
    </row>
    <row r="3" spans="1:17" s="29" customFormat="1" ht="31.15" customHeight="1" x14ac:dyDescent="0.35">
      <c r="A3" s="24" t="s">
        <v>331</v>
      </c>
      <c r="B3" s="24"/>
      <c r="C3" s="24"/>
      <c r="D3" s="24" t="s">
        <v>234</v>
      </c>
      <c r="E3" s="24" t="s">
        <v>232</v>
      </c>
      <c r="F3" s="24" t="s">
        <v>233</v>
      </c>
      <c r="G3" s="103" t="s">
        <v>697</v>
      </c>
      <c r="H3" s="103" t="s">
        <v>34</v>
      </c>
      <c r="I3" s="103" t="s">
        <v>698</v>
      </c>
      <c r="J3" s="24" t="s">
        <v>245</v>
      </c>
      <c r="K3" s="24" t="s">
        <v>264</v>
      </c>
      <c r="L3" s="24" t="s">
        <v>265</v>
      </c>
      <c r="M3" s="24" t="s">
        <v>13</v>
      </c>
      <c r="N3" s="98"/>
      <c r="O3" s="98" t="s">
        <v>330</v>
      </c>
      <c r="P3" s="128" t="s">
        <v>840</v>
      </c>
    </row>
    <row r="4" spans="1:17" ht="78.5" x14ac:dyDescent="0.35">
      <c r="A4" s="12" t="s">
        <v>1000</v>
      </c>
      <c r="B4" s="179" t="s">
        <v>1011</v>
      </c>
      <c r="C4" s="12"/>
      <c r="D4" s="121" t="s">
        <v>989</v>
      </c>
      <c r="E4" s="121" t="s">
        <v>990</v>
      </c>
      <c r="F4" s="121" t="s">
        <v>991</v>
      </c>
      <c r="G4" s="120">
        <v>2025</v>
      </c>
      <c r="H4" s="119">
        <v>2</v>
      </c>
      <c r="I4" s="119">
        <v>15</v>
      </c>
      <c r="J4" s="121" t="s">
        <v>990</v>
      </c>
      <c r="K4" s="121" t="s">
        <v>991</v>
      </c>
      <c r="L4" s="131" t="s">
        <v>992</v>
      </c>
      <c r="M4" s="12" t="s">
        <v>1001</v>
      </c>
      <c r="N4" s="12" t="s">
        <v>1010</v>
      </c>
      <c r="P4" s="132">
        <v>2022092010</v>
      </c>
    </row>
    <row r="5" spans="1:17" ht="14.5" x14ac:dyDescent="0.35"/>
    <row r="6" spans="1:17" ht="14.5" x14ac:dyDescent="0.35"/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</sheetData>
  <hyperlinks>
    <hyperlink ref="B4" r:id="rId1" display="https://doi.org/10.1101/2025.02.15.638410" xr:uid="{5C0A8CD3-22C1-4921-8348-D73F71322AF1}"/>
  </hyperlinks>
  <pageMargins left="0.75" right="0.75" top="1" bottom="1" header="0.5" footer="0.5"/>
  <pageSetup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8"/>
  <sheetViews>
    <sheetView workbookViewId="0">
      <selection activeCell="C4" sqref="C4:D4"/>
    </sheetView>
  </sheetViews>
  <sheetFormatPr defaultColWidth="15.1796875" defaultRowHeight="15" customHeight="1" x14ac:dyDescent="0.35"/>
  <cols>
    <col min="1" max="1" width="14.7265625" style="3" customWidth="1"/>
    <col min="2" max="2" width="14.7265625" style="9" bestFit="1" customWidth="1"/>
    <col min="3" max="3" width="8.7265625" style="9" customWidth="1"/>
    <col min="4" max="4" width="9.453125" style="9" bestFit="1" customWidth="1"/>
    <col min="5" max="5" width="12.72656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17" customFormat="1" ht="20.25" customHeight="1" x14ac:dyDescent="0.35">
      <c r="A1" s="14" t="s">
        <v>637</v>
      </c>
      <c r="B1" s="14" t="s">
        <v>14</v>
      </c>
      <c r="C1" s="14" t="s">
        <v>400</v>
      </c>
      <c r="D1" s="14" t="s">
        <v>401</v>
      </c>
      <c r="E1" s="20" t="s">
        <v>402</v>
      </c>
      <c r="F1" s="21" t="s">
        <v>403</v>
      </c>
      <c r="G1" s="20" t="s">
        <v>15</v>
      </c>
    </row>
    <row r="2" spans="1:7" s="17" customFormat="1" ht="27.75" customHeight="1" x14ac:dyDescent="0.35">
      <c r="A2" s="18" t="s">
        <v>638</v>
      </c>
      <c r="B2" s="22" t="s">
        <v>16</v>
      </c>
      <c r="C2" s="22" t="s">
        <v>17</v>
      </c>
      <c r="D2" s="22" t="s">
        <v>18</v>
      </c>
      <c r="E2" s="18" t="s">
        <v>19</v>
      </c>
      <c r="F2" s="18" t="s">
        <v>21</v>
      </c>
      <c r="G2" s="18" t="s">
        <v>20</v>
      </c>
    </row>
    <row r="3" spans="1:7" s="29" customFormat="1" ht="30" customHeight="1" x14ac:dyDescent="0.35">
      <c r="A3" s="24" t="s">
        <v>331</v>
      </c>
      <c r="B3" s="23"/>
      <c r="C3" s="23" t="s">
        <v>31</v>
      </c>
      <c r="D3" s="23" t="s">
        <v>31</v>
      </c>
      <c r="E3" s="24" t="s">
        <v>32</v>
      </c>
      <c r="F3" s="24" t="s">
        <v>33</v>
      </c>
      <c r="G3" s="24"/>
    </row>
    <row r="4" spans="1:7" ht="14.5" x14ac:dyDescent="0.35">
      <c r="A4" s="121" t="s">
        <v>1000</v>
      </c>
      <c r="B4" s="122" t="s">
        <v>1002</v>
      </c>
      <c r="C4" s="122">
        <v>24.505139</v>
      </c>
      <c r="D4" s="122">
        <v>124.247833</v>
      </c>
      <c r="E4" s="123" t="s">
        <v>220</v>
      </c>
      <c r="F4" s="124"/>
      <c r="G4" s="124" t="s">
        <v>993</v>
      </c>
    </row>
    <row r="5" spans="1:7" ht="14.5" x14ac:dyDescent="0.35">
      <c r="A5" s="121"/>
      <c r="B5" s="122"/>
      <c r="C5" s="122"/>
      <c r="D5" s="122"/>
      <c r="E5" s="123"/>
      <c r="F5" s="124"/>
      <c r="G5" s="124"/>
    </row>
    <row r="6" spans="1:7" ht="14.5" x14ac:dyDescent="0.35">
      <c r="A6" s="121"/>
      <c r="B6" s="122"/>
      <c r="C6" s="122"/>
      <c r="D6" s="122"/>
      <c r="E6" s="123"/>
      <c r="F6" s="124"/>
      <c r="G6" s="124"/>
    </row>
    <row r="7" spans="1:7" ht="14.5" x14ac:dyDescent="0.35">
      <c r="B7" s="7"/>
      <c r="C7" s="7"/>
      <c r="D7" s="7"/>
      <c r="E7" s="11"/>
      <c r="F7" s="11"/>
      <c r="G7" s="11"/>
    </row>
    <row r="8" spans="1:7" ht="14.5" x14ac:dyDescent="0.35">
      <c r="B8" s="7"/>
      <c r="C8" s="7"/>
      <c r="D8" s="7"/>
      <c r="E8" s="11"/>
      <c r="F8" s="11"/>
      <c r="G8" s="11"/>
    </row>
    <row r="9" spans="1:7" ht="14.5" x14ac:dyDescent="0.35">
      <c r="B9" s="7"/>
      <c r="C9" s="7"/>
      <c r="D9" s="7"/>
      <c r="E9" s="11"/>
      <c r="F9" s="11"/>
      <c r="G9" s="11"/>
    </row>
    <row r="10" spans="1:7" ht="14.5" x14ac:dyDescent="0.35">
      <c r="B10" s="7"/>
      <c r="C10" s="7"/>
      <c r="D10" s="7"/>
      <c r="E10" s="11"/>
      <c r="F10" s="11"/>
      <c r="G10" s="11"/>
    </row>
    <row r="11" spans="1:7" ht="14.5" x14ac:dyDescent="0.35">
      <c r="B11" s="7"/>
      <c r="C11" s="7"/>
      <c r="D11" s="7"/>
      <c r="E11" s="11"/>
      <c r="F11" s="11"/>
      <c r="G11" s="11"/>
    </row>
    <row r="12" spans="1:7" ht="14.5" x14ac:dyDescent="0.35">
      <c r="B12" s="7"/>
      <c r="C12" s="7"/>
      <c r="D12" s="7"/>
      <c r="E12" s="11"/>
      <c r="F12" s="11"/>
      <c r="G12" s="11"/>
    </row>
    <row r="13" spans="1:7" ht="14.5" x14ac:dyDescent="0.35">
      <c r="B13" s="7"/>
      <c r="C13" s="7"/>
      <c r="D13" s="7"/>
      <c r="E13" s="11"/>
      <c r="F13" s="11"/>
      <c r="G13" s="11"/>
    </row>
    <row r="14" spans="1:7" ht="14.5" x14ac:dyDescent="0.35">
      <c r="B14" s="7"/>
      <c r="C14" s="7"/>
      <c r="D14" s="7"/>
      <c r="E14" s="11"/>
      <c r="F14" s="11"/>
      <c r="G14" s="11"/>
    </row>
    <row r="15" spans="1:7" ht="14.5" x14ac:dyDescent="0.35">
      <c r="B15" s="7"/>
      <c r="C15" s="7"/>
      <c r="D15" s="7"/>
      <c r="E15" s="11"/>
      <c r="F15" s="11"/>
      <c r="G15" s="11"/>
    </row>
    <row r="16" spans="1:7" ht="14.5" x14ac:dyDescent="0.35">
      <c r="B16" s="7"/>
      <c r="C16" s="7"/>
      <c r="D16" s="7"/>
      <c r="E16" s="11"/>
      <c r="F16" s="11"/>
      <c r="G16" s="11"/>
    </row>
    <row r="17" spans="2:7" ht="14.5" x14ac:dyDescent="0.35">
      <c r="B17" s="7"/>
      <c r="C17" s="7"/>
      <c r="D17" s="7"/>
      <c r="E17" s="11"/>
      <c r="F17" s="11"/>
      <c r="G17" s="11"/>
    </row>
    <row r="18" spans="2:7" ht="14.5" x14ac:dyDescent="0.35">
      <c r="B18" s="7"/>
      <c r="C18" s="7"/>
      <c r="D18" s="7"/>
      <c r="E18" s="11"/>
      <c r="F18" s="11"/>
      <c r="G18" s="11"/>
    </row>
    <row r="19" spans="2:7" ht="14.5" x14ac:dyDescent="0.35">
      <c r="B19" s="7"/>
      <c r="C19" s="7"/>
      <c r="D19" s="7"/>
      <c r="E19" s="11"/>
      <c r="F19" s="11"/>
      <c r="G19" s="11"/>
    </row>
    <row r="20" spans="2:7" ht="14.5" x14ac:dyDescent="0.35">
      <c r="B20" s="7"/>
      <c r="C20" s="7"/>
      <c r="D20" s="7"/>
      <c r="E20" s="11"/>
      <c r="F20" s="11"/>
      <c r="G20" s="11"/>
    </row>
    <row r="21" spans="2:7" ht="14.5" x14ac:dyDescent="0.35">
      <c r="B21" s="7"/>
      <c r="C21" s="7"/>
      <c r="D21" s="7"/>
      <c r="E21" s="11"/>
      <c r="F21" s="11"/>
      <c r="G21" s="11"/>
    </row>
    <row r="22" spans="2:7" ht="14.5" x14ac:dyDescent="0.35">
      <c r="B22" s="7"/>
      <c r="C22" s="7"/>
      <c r="D22" s="7"/>
      <c r="E22" s="11"/>
      <c r="F22" s="11"/>
      <c r="G22" s="11"/>
    </row>
    <row r="23" spans="2:7" ht="14.5" x14ac:dyDescent="0.35">
      <c r="B23" s="7"/>
      <c r="C23" s="7"/>
      <c r="D23" s="7"/>
      <c r="E23" s="11"/>
      <c r="F23" s="11"/>
      <c r="G23" s="11"/>
    </row>
    <row r="24" spans="2:7" ht="14.5" x14ac:dyDescent="0.35">
      <c r="B24" s="7"/>
      <c r="C24" s="7"/>
      <c r="D24" s="7"/>
      <c r="E24" s="11"/>
      <c r="F24" s="11"/>
      <c r="G24" s="11"/>
    </row>
    <row r="25" spans="2:7" ht="14.5" x14ac:dyDescent="0.35">
      <c r="B25" s="7"/>
      <c r="C25" s="7"/>
      <c r="D25" s="7"/>
      <c r="E25" s="11"/>
      <c r="F25" s="11"/>
      <c r="G25" s="11"/>
    </row>
    <row r="26" spans="2:7" ht="14.5" x14ac:dyDescent="0.35">
      <c r="B26" s="7"/>
      <c r="C26" s="7"/>
      <c r="D26" s="7"/>
      <c r="E26" s="11"/>
      <c r="F26" s="11"/>
      <c r="G26" s="11"/>
    </row>
    <row r="27" spans="2:7" ht="14.5" x14ac:dyDescent="0.35"/>
    <row r="28" spans="2:7" ht="14.5" x14ac:dyDescent="0.35"/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498"/>
  <sheetViews>
    <sheetView showZeros="0" workbookViewId="0">
      <selection activeCell="AD29" sqref="AD29"/>
    </sheetView>
  </sheetViews>
  <sheetFormatPr defaultColWidth="15.1796875" defaultRowHeight="15" customHeight="1" x14ac:dyDescent="0.35"/>
  <cols>
    <col min="1" max="1" width="14.7265625" style="3" customWidth="1"/>
    <col min="2" max="2" width="14.7265625" style="9" bestFit="1" customWidth="1"/>
    <col min="3" max="3" width="14.26953125" style="9" bestFit="1" customWidth="1"/>
    <col min="4" max="4" width="17" style="9" customWidth="1"/>
    <col min="5" max="5" width="14.26953125" style="9" customWidth="1"/>
    <col min="6" max="8" width="13.1796875" style="3" customWidth="1"/>
    <col min="9" max="9" width="18.7265625" style="3" bestFit="1" customWidth="1"/>
    <col min="10" max="10" width="13.453125" style="3" customWidth="1"/>
    <col min="11" max="11" width="16.7265625" style="3" customWidth="1"/>
    <col min="12" max="12" width="21.26953125" style="3" bestFit="1" customWidth="1"/>
    <col min="13" max="13" width="15.7265625" style="3" customWidth="1"/>
    <col min="14" max="14" width="24" style="3" customWidth="1"/>
    <col min="15" max="15" width="12.7265625" style="3" bestFit="1" customWidth="1"/>
    <col min="16" max="16" width="11.453125" style="3" bestFit="1" customWidth="1"/>
    <col min="17" max="17" width="11.7265625" style="3" bestFit="1" customWidth="1"/>
    <col min="18" max="18" width="18.7265625" style="3" bestFit="1" customWidth="1"/>
    <col min="19" max="19" width="13.7265625" style="3" customWidth="1"/>
    <col min="20" max="20" width="19.453125" style="3" customWidth="1"/>
    <col min="21" max="21" width="12.7265625" style="3" customWidth="1"/>
    <col min="22" max="22" width="13.7265625" style="3" customWidth="1"/>
    <col min="23" max="23" width="13.453125" style="3" bestFit="1" customWidth="1"/>
    <col min="24" max="24" width="14.453125" style="3" bestFit="1" customWidth="1"/>
    <col min="25" max="25" width="10.26953125" style="3" bestFit="1" customWidth="1"/>
    <col min="26" max="27" width="10.26953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7265625" style="3" customWidth="1"/>
    <col min="32" max="32" width="14.7265625" style="9" customWidth="1"/>
    <col min="33" max="33" width="15.1796875" style="3"/>
    <col min="34" max="34" width="18.7265625" style="3" customWidth="1"/>
    <col min="35" max="35" width="20.1796875" style="3" customWidth="1"/>
    <col min="36" max="36" width="15.1796875" style="3"/>
    <col min="37" max="37" width="21.7265625" style="3" customWidth="1"/>
    <col min="38" max="38" width="12.453125" style="3" customWidth="1"/>
    <col min="39" max="39" width="15.1796875" style="3" customWidth="1"/>
    <col min="40" max="40" width="17.7265625" style="3" customWidth="1"/>
    <col min="41" max="43" width="15.1796875" style="3" customWidth="1"/>
    <col min="44" max="46" width="15.1796875" style="3"/>
    <col min="47" max="47" width="18.7265625" style="3" customWidth="1"/>
    <col min="48" max="16384" width="15.1796875" style="3"/>
  </cols>
  <sheetData>
    <row r="1" spans="1:52" s="17" customFormat="1" ht="28.5" customHeight="1" x14ac:dyDescent="0.35">
      <c r="A1" s="56" t="s">
        <v>637</v>
      </c>
      <c r="B1" s="56" t="s">
        <v>14</v>
      </c>
      <c r="C1" s="16" t="s">
        <v>593</v>
      </c>
      <c r="D1" s="56" t="s">
        <v>427</v>
      </c>
      <c r="E1" s="21" t="s">
        <v>426</v>
      </c>
      <c r="F1" s="21" t="s">
        <v>428</v>
      </c>
      <c r="G1" s="21" t="s">
        <v>429</v>
      </c>
      <c r="H1" s="21" t="s">
        <v>783</v>
      </c>
      <c r="I1" s="56" t="s">
        <v>430</v>
      </c>
      <c r="J1" s="21" t="s">
        <v>431</v>
      </c>
      <c r="K1" s="21" t="s">
        <v>432</v>
      </c>
      <c r="L1" s="21" t="s">
        <v>433</v>
      </c>
      <c r="M1" s="21" t="s">
        <v>434</v>
      </c>
      <c r="N1" s="21" t="s">
        <v>435</v>
      </c>
      <c r="O1" s="21" t="s">
        <v>913</v>
      </c>
      <c r="P1" s="21" t="s">
        <v>787</v>
      </c>
      <c r="Q1" s="21" t="s">
        <v>437</v>
      </c>
      <c r="R1" s="21" t="s">
        <v>436</v>
      </c>
      <c r="S1" s="21" t="s">
        <v>642</v>
      </c>
      <c r="T1" s="16" t="s">
        <v>827</v>
      </c>
      <c r="U1" s="21" t="s">
        <v>438</v>
      </c>
      <c r="V1" s="21" t="s">
        <v>828</v>
      </c>
      <c r="W1" s="21" t="s">
        <v>439</v>
      </c>
      <c r="X1" s="21" t="s">
        <v>440</v>
      </c>
      <c r="Y1" s="16" t="s">
        <v>441</v>
      </c>
      <c r="Z1" s="16" t="s">
        <v>847</v>
      </c>
      <c r="AA1" s="16" t="s">
        <v>848</v>
      </c>
      <c r="AB1" s="16" t="s">
        <v>849</v>
      </c>
      <c r="AC1" s="21" t="s">
        <v>442</v>
      </c>
      <c r="AD1" s="21" t="s">
        <v>821</v>
      </c>
      <c r="AE1" s="21" t="s">
        <v>443</v>
      </c>
      <c r="AF1" s="16" t="s">
        <v>820</v>
      </c>
      <c r="AG1" s="16" t="s">
        <v>444</v>
      </c>
      <c r="AH1" s="21" t="s">
        <v>445</v>
      </c>
      <c r="AI1" s="16" t="s">
        <v>446</v>
      </c>
      <c r="AJ1" s="16" t="s">
        <v>447</v>
      </c>
      <c r="AK1" s="16" t="s">
        <v>448</v>
      </c>
      <c r="AL1" s="21" t="s">
        <v>449</v>
      </c>
      <c r="AM1" s="21" t="s">
        <v>450</v>
      </c>
      <c r="AN1" s="21" t="s">
        <v>451</v>
      </c>
      <c r="AO1" s="21" t="s">
        <v>452</v>
      </c>
      <c r="AP1" s="16" t="s">
        <v>453</v>
      </c>
      <c r="AQ1" s="16" t="s">
        <v>454</v>
      </c>
      <c r="AR1" s="21" t="s">
        <v>455</v>
      </c>
      <c r="AS1" s="21" t="s">
        <v>456</v>
      </c>
      <c r="AT1" s="21" t="s">
        <v>457</v>
      </c>
      <c r="AU1" s="21" t="s">
        <v>870</v>
      </c>
      <c r="AV1" s="16" t="s">
        <v>871</v>
      </c>
      <c r="AW1" s="16" t="s">
        <v>872</v>
      </c>
      <c r="AX1" s="21" t="s">
        <v>873</v>
      </c>
      <c r="AY1" s="21" t="s">
        <v>874</v>
      </c>
      <c r="AZ1" s="21" t="s">
        <v>875</v>
      </c>
    </row>
    <row r="2" spans="1:52" s="17" customFormat="1" ht="76.5" customHeight="1" x14ac:dyDescent="0.35">
      <c r="A2" s="26" t="s">
        <v>638</v>
      </c>
      <c r="B2" s="60" t="s">
        <v>16</v>
      </c>
      <c r="C2" s="60" t="s">
        <v>340</v>
      </c>
      <c r="D2" s="60" t="s">
        <v>298</v>
      </c>
      <c r="E2" s="26" t="s">
        <v>46</v>
      </c>
      <c r="F2" s="60" t="s">
        <v>17</v>
      </c>
      <c r="G2" s="60" t="s">
        <v>18</v>
      </c>
      <c r="H2" s="60" t="s">
        <v>21</v>
      </c>
      <c r="I2" s="25" t="s">
        <v>293</v>
      </c>
      <c r="J2" s="26" t="s">
        <v>339</v>
      </c>
      <c r="K2" s="26" t="s">
        <v>338</v>
      </c>
      <c r="L2" s="25" t="s">
        <v>290</v>
      </c>
      <c r="M2" s="26" t="s">
        <v>276</v>
      </c>
      <c r="N2" s="26" t="s">
        <v>277</v>
      </c>
      <c r="O2" s="26" t="s">
        <v>914</v>
      </c>
      <c r="P2" s="26" t="s">
        <v>788</v>
      </c>
      <c r="Q2" s="26" t="s">
        <v>643</v>
      </c>
      <c r="R2" s="26" t="s">
        <v>791</v>
      </c>
      <c r="S2" s="26" t="s">
        <v>790</v>
      </c>
      <c r="T2" s="60" t="s">
        <v>841</v>
      </c>
      <c r="U2" s="26" t="s">
        <v>337</v>
      </c>
      <c r="V2" s="26" t="s">
        <v>842</v>
      </c>
      <c r="W2" s="26" t="s">
        <v>335</v>
      </c>
      <c r="X2" s="25" t="s">
        <v>289</v>
      </c>
      <c r="Y2" s="26" t="s">
        <v>30</v>
      </c>
      <c r="Z2" s="26" t="s">
        <v>858</v>
      </c>
      <c r="AA2" s="26" t="s">
        <v>859</v>
      </c>
      <c r="AB2" s="26" t="s">
        <v>860</v>
      </c>
      <c r="AC2" s="26" t="s">
        <v>47</v>
      </c>
      <c r="AD2" s="26" t="s">
        <v>822</v>
      </c>
      <c r="AE2" s="26" t="s">
        <v>49</v>
      </c>
      <c r="AF2" s="26" t="s">
        <v>843</v>
      </c>
      <c r="AG2" s="26" t="s">
        <v>27</v>
      </c>
      <c r="AH2" s="26" t="s">
        <v>50</v>
      </c>
      <c r="AI2" s="26" t="s">
        <v>28</v>
      </c>
      <c r="AJ2" s="26" t="s">
        <v>29</v>
      </c>
      <c r="AK2" s="26" t="s">
        <v>334</v>
      </c>
      <c r="AL2" s="26" t="s">
        <v>48</v>
      </c>
      <c r="AM2" s="26" t="s">
        <v>23</v>
      </c>
      <c r="AN2" s="26" t="s">
        <v>22</v>
      </c>
      <c r="AO2" s="26" t="s">
        <v>24</v>
      </c>
      <c r="AP2" s="26" t="s">
        <v>25</v>
      </c>
      <c r="AQ2" s="26" t="s">
        <v>26</v>
      </c>
      <c r="AR2" s="26" t="s">
        <v>51</v>
      </c>
      <c r="AS2" s="26" t="s">
        <v>52</v>
      </c>
      <c r="AT2" s="26" t="s">
        <v>53</v>
      </c>
      <c r="AU2" s="26" t="s">
        <v>876</v>
      </c>
      <c r="AV2" s="26" t="s">
        <v>877</v>
      </c>
      <c r="AW2" s="26" t="s">
        <v>878</v>
      </c>
      <c r="AX2" s="26" t="s">
        <v>879</v>
      </c>
      <c r="AY2" s="26" t="s">
        <v>881</v>
      </c>
      <c r="AZ2" s="26" t="s">
        <v>882</v>
      </c>
    </row>
    <row r="3" spans="1:52" s="29" customFormat="1" ht="27" customHeight="1" x14ac:dyDescent="0.35">
      <c r="A3" s="27" t="s">
        <v>331</v>
      </c>
      <c r="B3" s="62"/>
      <c r="C3" s="62"/>
      <c r="D3" s="62"/>
      <c r="E3" s="27" t="s">
        <v>296</v>
      </c>
      <c r="F3" s="62" t="s">
        <v>31</v>
      </c>
      <c r="G3" s="62" t="s">
        <v>31</v>
      </c>
      <c r="H3" s="62" t="s">
        <v>33</v>
      </c>
      <c r="I3" s="27" t="s">
        <v>341</v>
      </c>
      <c r="J3" s="27"/>
      <c r="K3" s="27" t="s">
        <v>342</v>
      </c>
      <c r="L3" s="27" t="s">
        <v>343</v>
      </c>
      <c r="M3" s="27" t="s">
        <v>287</v>
      </c>
      <c r="N3" s="28" t="s">
        <v>34</v>
      </c>
      <c r="O3" s="27" t="s">
        <v>342</v>
      </c>
      <c r="P3" s="27" t="s">
        <v>789</v>
      </c>
      <c r="Q3" s="27"/>
      <c r="R3" s="27"/>
      <c r="S3" s="27" t="s">
        <v>767</v>
      </c>
      <c r="T3" s="62"/>
      <c r="U3" s="27" t="s">
        <v>336</v>
      </c>
      <c r="V3" s="27"/>
      <c r="W3" s="27" t="s">
        <v>287</v>
      </c>
      <c r="X3" s="28" t="s">
        <v>37</v>
      </c>
      <c r="Y3" s="27" t="s">
        <v>44</v>
      </c>
      <c r="Z3" s="27" t="s">
        <v>861</v>
      </c>
      <c r="AA3" s="27" t="s">
        <v>862</v>
      </c>
      <c r="AB3" s="27" t="s">
        <v>863</v>
      </c>
      <c r="AC3" s="27" t="s">
        <v>43</v>
      </c>
      <c r="AD3" s="27" t="s">
        <v>823</v>
      </c>
      <c r="AE3" s="27" t="s">
        <v>40</v>
      </c>
      <c r="AF3" s="27"/>
      <c r="AG3" s="27" t="s">
        <v>40</v>
      </c>
      <c r="AH3" s="27" t="s">
        <v>40</v>
      </c>
      <c r="AI3" s="27" t="s">
        <v>41</v>
      </c>
      <c r="AJ3" s="27" t="s">
        <v>42</v>
      </c>
      <c r="AK3" s="27" t="s">
        <v>259</v>
      </c>
      <c r="AL3" s="27" t="s">
        <v>54</v>
      </c>
      <c r="AM3" s="27" t="s">
        <v>36</v>
      </c>
      <c r="AN3" s="27" t="s">
        <v>35</v>
      </c>
      <c r="AO3" s="27" t="s">
        <v>37</v>
      </c>
      <c r="AP3" s="27" t="s">
        <v>38</v>
      </c>
      <c r="AQ3" s="27" t="s">
        <v>39</v>
      </c>
      <c r="AR3" s="27" t="s">
        <v>45</v>
      </c>
      <c r="AS3" s="27" t="s">
        <v>45</v>
      </c>
      <c r="AT3" s="27" t="s">
        <v>40</v>
      </c>
      <c r="AU3" s="27" t="s">
        <v>880</v>
      </c>
      <c r="AV3" s="27" t="s">
        <v>342</v>
      </c>
      <c r="AW3" s="27" t="s">
        <v>342</v>
      </c>
      <c r="AX3" s="27" t="s">
        <v>37</v>
      </c>
      <c r="AY3" s="27"/>
      <c r="AZ3" s="27"/>
    </row>
    <row r="4" spans="1:52" ht="14.5" x14ac:dyDescent="0.35">
      <c r="A4" s="3" t="s">
        <v>1000</v>
      </c>
      <c r="B4" s="7" t="s">
        <v>1002</v>
      </c>
      <c r="C4" s="7"/>
      <c r="D4" s="7" t="s">
        <v>1003</v>
      </c>
      <c r="E4" s="11"/>
      <c r="F4" s="11"/>
      <c r="G4" s="11"/>
      <c r="H4" s="11"/>
      <c r="I4" s="11" t="s">
        <v>292</v>
      </c>
      <c r="J4" s="11"/>
      <c r="K4" s="11"/>
      <c r="L4" s="11"/>
      <c r="M4" s="11">
        <v>24.6</v>
      </c>
      <c r="N4" s="11">
        <v>2116</v>
      </c>
      <c r="O4" s="11"/>
      <c r="P4" s="11" t="s">
        <v>795</v>
      </c>
      <c r="Q4" s="11"/>
      <c r="R4" s="11" t="s">
        <v>994</v>
      </c>
      <c r="S4" s="11" t="s">
        <v>644</v>
      </c>
      <c r="T4" s="11"/>
      <c r="U4" s="11"/>
      <c r="V4" s="11"/>
      <c r="W4" s="11"/>
      <c r="X4" s="11"/>
      <c r="Y4" s="3" t="s">
        <v>222</v>
      </c>
      <c r="Z4" s="3" t="s">
        <v>853</v>
      </c>
      <c r="AA4" s="3" t="s">
        <v>851</v>
      </c>
      <c r="AB4" s="3" t="s">
        <v>852</v>
      </c>
      <c r="AC4" s="11" t="s">
        <v>1006</v>
      </c>
      <c r="AD4" s="11"/>
      <c r="AE4" s="11">
        <v>200</v>
      </c>
      <c r="AF4" s="7"/>
      <c r="AL4" s="11"/>
      <c r="AM4" s="11"/>
      <c r="AN4" s="11"/>
      <c r="AO4" s="11"/>
      <c r="AP4" s="11"/>
    </row>
    <row r="5" spans="1:52" ht="14.5" x14ac:dyDescent="0.35">
      <c r="A5" s="3" t="s">
        <v>1000</v>
      </c>
      <c r="B5" s="7" t="s">
        <v>1002</v>
      </c>
      <c r="C5" s="7"/>
      <c r="D5" s="7" t="s">
        <v>1004</v>
      </c>
      <c r="E5" s="11"/>
      <c r="F5" s="11"/>
      <c r="G5" s="11"/>
      <c r="H5" s="11"/>
      <c r="I5" s="11" t="s">
        <v>292</v>
      </c>
      <c r="J5" s="11"/>
      <c r="K5" s="11"/>
      <c r="L5" s="11"/>
      <c r="M5" s="11">
        <v>24.6</v>
      </c>
      <c r="N5" s="11">
        <v>2116</v>
      </c>
      <c r="O5" s="11"/>
      <c r="P5" s="11" t="s">
        <v>795</v>
      </c>
      <c r="Q5" s="11"/>
      <c r="R5" s="11" t="s">
        <v>994</v>
      </c>
      <c r="S5" s="11" t="s">
        <v>644</v>
      </c>
      <c r="T5" s="11"/>
      <c r="U5" s="11"/>
      <c r="V5" s="11"/>
      <c r="W5" s="11"/>
      <c r="X5" s="11"/>
      <c r="Y5" s="3" t="s">
        <v>222</v>
      </c>
      <c r="Z5" s="3" t="s">
        <v>853</v>
      </c>
      <c r="AA5" s="3" t="s">
        <v>851</v>
      </c>
      <c r="AB5" s="3" t="s">
        <v>852</v>
      </c>
      <c r="AC5" s="11" t="s">
        <v>1006</v>
      </c>
      <c r="AD5" s="11"/>
      <c r="AE5" s="11">
        <v>200</v>
      </c>
      <c r="AF5" s="7"/>
      <c r="AL5" s="11"/>
      <c r="AM5" s="11"/>
      <c r="AN5" s="11"/>
      <c r="AO5" s="11"/>
      <c r="AP5" s="11"/>
    </row>
    <row r="6" spans="1:52" ht="14.5" x14ac:dyDescent="0.35">
      <c r="A6" s="3" t="s">
        <v>1000</v>
      </c>
      <c r="B6" s="9" t="s">
        <v>1002</v>
      </c>
      <c r="D6" s="7" t="s">
        <v>1005</v>
      </c>
      <c r="E6" s="3"/>
      <c r="I6" s="11" t="s">
        <v>292</v>
      </c>
      <c r="M6" s="11">
        <v>24.6</v>
      </c>
      <c r="N6" s="11">
        <v>2116</v>
      </c>
      <c r="P6" s="11" t="s">
        <v>795</v>
      </c>
      <c r="Q6" s="11"/>
      <c r="R6" s="11" t="s">
        <v>994</v>
      </c>
      <c r="S6" s="11" t="s">
        <v>644</v>
      </c>
      <c r="T6" s="11"/>
      <c r="U6" s="11"/>
      <c r="V6" s="11"/>
      <c r="W6" s="11"/>
      <c r="X6" s="11"/>
      <c r="Y6" s="3" t="s">
        <v>222</v>
      </c>
      <c r="Z6" s="3" t="s">
        <v>853</v>
      </c>
      <c r="AA6" s="3" t="s">
        <v>851</v>
      </c>
      <c r="AB6" s="3" t="s">
        <v>852</v>
      </c>
      <c r="AC6" s="11" t="s">
        <v>995</v>
      </c>
      <c r="AE6" s="11">
        <v>200</v>
      </c>
    </row>
    <row r="7" spans="1:52" ht="14.5" x14ac:dyDescent="0.35">
      <c r="E7" s="3"/>
    </row>
    <row r="8" spans="1:52" ht="14.5" x14ac:dyDescent="0.35">
      <c r="E8" s="3"/>
    </row>
    <row r="9" spans="1:52" ht="14.5" x14ac:dyDescent="0.35">
      <c r="E9" s="3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5" customHeight="1" x14ac:dyDescent="0.35">
      <c r="E985" s="3"/>
    </row>
    <row r="986" spans="5:5" ht="15" customHeight="1" x14ac:dyDescent="0.35">
      <c r="E986" s="3"/>
    </row>
    <row r="987" spans="5:5" ht="15" customHeight="1" x14ac:dyDescent="0.35">
      <c r="E987" s="3"/>
    </row>
    <row r="988" spans="5:5" ht="15" customHeight="1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AF1159" s="3"/>
      <c r="AH1159" s="9"/>
    </row>
    <row r="1160" spans="5:34" ht="15" customHeight="1" x14ac:dyDescent="0.35">
      <c r="AF1160" s="3"/>
      <c r="AH1160" s="9"/>
    </row>
    <row r="1161" spans="5:34" ht="15" customHeight="1" x14ac:dyDescent="0.35">
      <c r="AF1161" s="3"/>
      <c r="AH1161" s="9"/>
    </row>
    <row r="1162" spans="5:34" ht="15" customHeight="1" x14ac:dyDescent="0.35">
      <c r="AF1162" s="3"/>
      <c r="AH1162" s="9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G1229" s="9"/>
    </row>
    <row r="1230" spans="32:34" ht="15" customHeight="1" x14ac:dyDescent="0.35">
      <c r="AF1230" s="3"/>
      <c r="AG1230" s="9"/>
    </row>
    <row r="1231" spans="32:34" ht="15" customHeight="1" x14ac:dyDescent="0.35">
      <c r="AF1231" s="3"/>
      <c r="AG1231" s="9"/>
    </row>
    <row r="1232" spans="32:34" ht="15" customHeight="1" x14ac:dyDescent="0.35">
      <c r="AF1232" s="3"/>
      <c r="AG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</sheetData>
  <phoneticPr fontId="30" type="noConversion"/>
  <dataValidations count="6">
    <dataValidation type="list" allowBlank="1" showInputMessage="1" showErrorMessage="1" sqref="AN1159:AN1228 AM1229:AM1498 AL1499:AL1048576" xr:uid="{00000000-0002-0000-0200-000000000000}">
      <formula1>$N$4:$N$5</formula1>
    </dataValidation>
    <dataValidation type="list" allowBlank="1" showInputMessage="1" showErrorMessage="1" sqref="AL1159:AL1228 AQ1229:AQ1498 AP1499:AP1048576 AK1229:AK1498 AJ1499:AJ1048576 AR1159:AR1228" xr:uid="{00000000-0002-0000-0200-000001000000}">
      <formula1>#REF!</formula1>
    </dataValidation>
    <dataValidation type="list" allowBlank="1" showInputMessage="1" showErrorMessage="1" sqref="AS1159:AS1228 AR1229:AR1498 AQ1499:AQ1048576" xr:uid="{00000000-0002-0000-0200-000002000000}">
      <formula1>$K$4:$K$6</formula1>
    </dataValidation>
    <dataValidation type="list" allowBlank="1" showInputMessage="1" showErrorMessage="1" sqref="AK1159:AK1228 AJ1229:AJ1498 AI1499:AI1048576" xr:uid="{00000000-0002-0000-0200-000003000000}">
      <formula1>$L$4:$L$8</formula1>
    </dataValidation>
    <dataValidation type="list" allowBlank="1" showInputMessage="1" showErrorMessage="1" sqref="AO1159:AO1228 AN1229:AN1498 AM1499:AM1048576" xr:uid="{00000000-0002-0000-0200-000004000000}">
      <formula1>$C$4:$C$7</formula1>
    </dataValidation>
    <dataValidation type="list" allowBlank="1" showInputMessage="1" showErrorMessage="1" sqref="AD1159:AD1228 AC1229:AC1498" xr:uid="{00000000-0002-0000-0200-000005000000}">
      <formula1>$H$4:$H$7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K1159:K1048576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R1159:R1048576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AL4:AL1158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AJ4:AJ1158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AQ4:AQ1158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AM4:AM1158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AI4:AI1158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AP4:AP1158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topLeftCell="AF1" workbookViewId="0">
      <selection activeCell="AI25" sqref="AI25"/>
    </sheetView>
  </sheetViews>
  <sheetFormatPr defaultColWidth="11.453125" defaultRowHeight="14.5" x14ac:dyDescent="0.35"/>
  <cols>
    <col min="1" max="1" width="14.7265625" style="3" customWidth="1"/>
    <col min="2" max="2" width="12.26953125" bestFit="1" customWidth="1"/>
    <col min="3" max="3" width="12.26953125" customWidth="1"/>
    <col min="4" max="5" width="13.1796875" customWidth="1"/>
    <col min="6" max="7" width="12.26953125" customWidth="1"/>
    <col min="8" max="8" width="14.7265625" style="111" customWidth="1"/>
    <col min="9" max="9" width="15" style="111" customWidth="1"/>
    <col min="10" max="10" width="14.26953125" style="111" bestFit="1" customWidth="1"/>
    <col min="11" max="11" width="14.26953125" style="111" customWidth="1"/>
    <col min="12" max="12" width="21.1796875" customWidth="1"/>
    <col min="13" max="13" width="17.26953125" customWidth="1"/>
    <col min="15" max="15" width="22.7265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7265625" bestFit="1" customWidth="1"/>
    <col min="24" max="24" width="13" bestFit="1" customWidth="1"/>
    <col min="25" max="25" width="14.1796875" bestFit="1" customWidth="1"/>
    <col min="26" max="26" width="11.26953125" bestFit="1" customWidth="1"/>
    <col min="27" max="27" width="12.72656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7265625" bestFit="1" customWidth="1"/>
    <col min="41" max="41" width="14.7265625" bestFit="1" customWidth="1"/>
    <col min="42" max="42" width="14.453125" customWidth="1"/>
    <col min="43" max="43" width="19.7265625" bestFit="1" customWidth="1"/>
    <col min="44" max="44" width="25.7265625" bestFit="1" customWidth="1"/>
    <col min="45" max="45" width="22.7265625" bestFit="1" customWidth="1"/>
  </cols>
  <sheetData>
    <row r="1" spans="1:45" s="84" customFormat="1" ht="28.9" customHeight="1" x14ac:dyDescent="0.35">
      <c r="A1" s="14" t="s">
        <v>637</v>
      </c>
      <c r="B1" s="14" t="s">
        <v>14</v>
      </c>
      <c r="C1" s="90" t="s">
        <v>593</v>
      </c>
      <c r="D1" s="95" t="s">
        <v>427</v>
      </c>
      <c r="E1" s="95" t="s">
        <v>781</v>
      </c>
      <c r="F1" s="20" t="s">
        <v>595</v>
      </c>
      <c r="G1" s="20" t="s">
        <v>596</v>
      </c>
      <c r="H1" s="107" t="s">
        <v>711</v>
      </c>
      <c r="I1" s="101" t="s">
        <v>712</v>
      </c>
      <c r="J1" s="101" t="s">
        <v>713</v>
      </c>
      <c r="K1" s="101" t="s">
        <v>812</v>
      </c>
      <c r="L1" s="82" t="s">
        <v>404</v>
      </c>
      <c r="M1" s="82" t="s">
        <v>405</v>
      </c>
      <c r="N1" s="82" t="s">
        <v>406</v>
      </c>
      <c r="O1" s="82" t="s">
        <v>407</v>
      </c>
      <c r="P1" s="91" t="s">
        <v>626</v>
      </c>
      <c r="Q1" s="82" t="s">
        <v>652</v>
      </c>
      <c r="R1" s="91" t="s">
        <v>617</v>
      </c>
      <c r="S1" s="82" t="s">
        <v>408</v>
      </c>
      <c r="T1" s="82" t="s">
        <v>655</v>
      </c>
      <c r="U1" s="82" t="s">
        <v>409</v>
      </c>
      <c r="V1" s="82" t="s">
        <v>410</v>
      </c>
      <c r="W1" s="82" t="s">
        <v>411</v>
      </c>
      <c r="X1" s="82" t="s">
        <v>412</v>
      </c>
      <c r="Y1" s="82" t="s">
        <v>413</v>
      </c>
      <c r="Z1" s="82" t="s">
        <v>414</v>
      </c>
      <c r="AA1" s="82" t="s">
        <v>415</v>
      </c>
      <c r="AB1" s="82" t="s">
        <v>416</v>
      </c>
      <c r="AC1" s="82" t="s">
        <v>883</v>
      </c>
      <c r="AD1" s="82" t="s">
        <v>885</v>
      </c>
      <c r="AE1" s="82" t="s">
        <v>886</v>
      </c>
      <c r="AF1" s="82" t="s">
        <v>887</v>
      </c>
      <c r="AG1" s="83" t="s">
        <v>691</v>
      </c>
      <c r="AH1" s="83" t="s">
        <v>692</v>
      </c>
      <c r="AI1" s="83" t="s">
        <v>896</v>
      </c>
      <c r="AJ1" s="83" t="s">
        <v>893</v>
      </c>
      <c r="AK1" s="58" t="s">
        <v>417</v>
      </c>
      <c r="AL1" s="58" t="s">
        <v>418</v>
      </c>
      <c r="AM1" s="58" t="s">
        <v>419</v>
      </c>
      <c r="AN1" s="58" t="s">
        <v>420</v>
      </c>
      <c r="AO1" s="58" t="s">
        <v>421</v>
      </c>
      <c r="AP1" s="31" t="s">
        <v>422</v>
      </c>
      <c r="AQ1" s="58" t="s">
        <v>423</v>
      </c>
      <c r="AR1" s="58" t="s">
        <v>424</v>
      </c>
      <c r="AS1" s="31" t="s">
        <v>425</v>
      </c>
    </row>
    <row r="2" spans="1:45" s="116" customFormat="1" ht="58.15" customHeight="1" x14ac:dyDescent="0.35">
      <c r="A2" s="18" t="s">
        <v>638</v>
      </c>
      <c r="B2" s="22" t="s">
        <v>16</v>
      </c>
      <c r="C2" s="22" t="s">
        <v>340</v>
      </c>
      <c r="D2" s="22" t="s">
        <v>594</v>
      </c>
      <c r="E2" s="22" t="s">
        <v>782</v>
      </c>
      <c r="F2" s="22" t="s">
        <v>597</v>
      </c>
      <c r="G2" s="22" t="s">
        <v>598</v>
      </c>
      <c r="H2" s="102" t="s">
        <v>700</v>
      </c>
      <c r="I2" s="102" t="s">
        <v>701</v>
      </c>
      <c r="J2" s="102" t="s">
        <v>699</v>
      </c>
      <c r="K2" s="102" t="s">
        <v>813</v>
      </c>
      <c r="L2" s="114" t="s">
        <v>756</v>
      </c>
      <c r="M2" s="114"/>
      <c r="N2" s="114" t="s">
        <v>760</v>
      </c>
      <c r="O2" s="114" t="s">
        <v>616</v>
      </c>
      <c r="P2" s="114" t="s">
        <v>653</v>
      </c>
      <c r="Q2" s="114" t="s">
        <v>654</v>
      </c>
      <c r="R2" s="114" t="s">
        <v>762</v>
      </c>
      <c r="S2" s="114" t="s">
        <v>683</v>
      </c>
      <c r="T2" s="114" t="s">
        <v>684</v>
      </c>
      <c r="U2" s="114" t="s">
        <v>349</v>
      </c>
      <c r="V2" s="114" t="s">
        <v>348</v>
      </c>
      <c r="W2" s="114" t="s">
        <v>301</v>
      </c>
      <c r="X2" s="114" t="s">
        <v>347</v>
      </c>
      <c r="Y2" s="114" t="s">
        <v>346</v>
      </c>
      <c r="Z2" s="115" t="s">
        <v>345</v>
      </c>
      <c r="AA2" s="114" t="s">
        <v>344</v>
      </c>
      <c r="AB2" s="114" t="s">
        <v>690</v>
      </c>
      <c r="AC2" s="114" t="s">
        <v>884</v>
      </c>
      <c r="AD2" s="114" t="s">
        <v>888</v>
      </c>
      <c r="AE2" s="114" t="s">
        <v>775</v>
      </c>
      <c r="AF2" s="114" t="s">
        <v>889</v>
      </c>
      <c r="AG2" s="39" t="s">
        <v>658</v>
      </c>
      <c r="AH2" s="39" t="s">
        <v>659</v>
      </c>
      <c r="AI2" s="39" t="s">
        <v>895</v>
      </c>
      <c r="AJ2" s="39" t="s">
        <v>894</v>
      </c>
      <c r="AK2" s="39" t="s">
        <v>86</v>
      </c>
      <c r="AL2" s="39" t="s">
        <v>87</v>
      </c>
      <c r="AM2" s="39" t="s">
        <v>88</v>
      </c>
      <c r="AN2" s="39" t="s">
        <v>660</v>
      </c>
      <c r="AO2" s="39" t="s">
        <v>661</v>
      </c>
      <c r="AP2" s="39" t="s">
        <v>662</v>
      </c>
      <c r="AQ2" s="39" t="s">
        <v>663</v>
      </c>
      <c r="AR2" s="39" t="s">
        <v>664</v>
      </c>
      <c r="AS2" s="39" t="s">
        <v>665</v>
      </c>
    </row>
    <row r="3" spans="1:45" s="64" customFormat="1" ht="29" x14ac:dyDescent="0.35">
      <c r="A3" s="24" t="s">
        <v>331</v>
      </c>
      <c r="B3" s="23"/>
      <c r="C3" s="97"/>
      <c r="D3" s="89"/>
      <c r="E3" s="89"/>
      <c r="F3" s="23" t="s">
        <v>31</v>
      </c>
      <c r="G3" s="23" t="s">
        <v>31</v>
      </c>
      <c r="H3" s="103" t="s">
        <v>697</v>
      </c>
      <c r="I3" s="103" t="s">
        <v>34</v>
      </c>
      <c r="J3" s="103" t="s">
        <v>698</v>
      </c>
      <c r="K3" s="103"/>
      <c r="L3" s="113" t="s">
        <v>757</v>
      </c>
      <c r="M3" s="77"/>
      <c r="N3" s="113" t="s">
        <v>755</v>
      </c>
      <c r="O3" s="113" t="s">
        <v>758</v>
      </c>
      <c r="P3" s="113" t="s">
        <v>759</v>
      </c>
      <c r="Q3" s="76"/>
      <c r="R3" s="113" t="s">
        <v>761</v>
      </c>
      <c r="S3" s="117" t="s">
        <v>865</v>
      </c>
      <c r="T3" s="113" t="s">
        <v>764</v>
      </c>
      <c r="U3" s="77" t="s">
        <v>342</v>
      </c>
      <c r="V3" s="77" t="s">
        <v>342</v>
      </c>
      <c r="W3" s="77" t="s">
        <v>297</v>
      </c>
      <c r="X3" s="76" t="s">
        <v>37</v>
      </c>
      <c r="Y3" s="76" t="s">
        <v>37</v>
      </c>
      <c r="Z3" s="77"/>
      <c r="AA3" s="77"/>
      <c r="AB3" s="113" t="s">
        <v>765</v>
      </c>
      <c r="AC3" s="113" t="s">
        <v>890</v>
      </c>
      <c r="AD3" s="113" t="s">
        <v>891</v>
      </c>
      <c r="AE3" s="113"/>
      <c r="AF3" s="113" t="s">
        <v>892</v>
      </c>
      <c r="AG3" s="51" t="s">
        <v>131</v>
      </c>
      <c r="AH3" s="51" t="s">
        <v>131</v>
      </c>
      <c r="AI3" s="51" t="s">
        <v>131</v>
      </c>
      <c r="AJ3" s="51" t="s">
        <v>131</v>
      </c>
      <c r="AK3" s="51" t="s">
        <v>55</v>
      </c>
      <c r="AL3" s="51"/>
      <c r="AM3" s="51" t="s">
        <v>132</v>
      </c>
      <c r="AN3" s="51" t="s">
        <v>131</v>
      </c>
      <c r="AO3" s="51" t="s">
        <v>131</v>
      </c>
      <c r="AP3" s="51" t="s">
        <v>131</v>
      </c>
      <c r="AQ3" s="51"/>
      <c r="AR3" s="51"/>
      <c r="AS3" s="51"/>
    </row>
    <row r="4" spans="1:45" x14ac:dyDescent="0.35">
      <c r="A4" s="12"/>
      <c r="B4" s="3"/>
      <c r="C4" s="3"/>
      <c r="D4" s="3"/>
      <c r="E4" s="3"/>
      <c r="F4" s="3"/>
      <c r="G4" s="3"/>
      <c r="H4" s="104"/>
      <c r="I4" s="104"/>
      <c r="J4" s="104"/>
      <c r="K4" s="10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2"/>
      <c r="B5" s="3"/>
      <c r="C5" s="3"/>
      <c r="D5" s="3"/>
      <c r="E5" s="3"/>
      <c r="F5" s="3"/>
      <c r="G5" s="3"/>
      <c r="H5" s="104"/>
      <c r="I5" s="104"/>
      <c r="J5" s="104"/>
      <c r="K5" s="10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2"/>
      <c r="B6" s="3"/>
      <c r="C6" s="3"/>
      <c r="D6" s="3"/>
      <c r="E6" s="3"/>
      <c r="F6" s="3"/>
      <c r="G6" s="3"/>
      <c r="H6" s="104"/>
      <c r="I6" s="104"/>
      <c r="J6" s="104"/>
      <c r="K6" s="10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2"/>
      <c r="B7" s="3"/>
      <c r="C7" s="3"/>
      <c r="D7" s="3"/>
      <c r="E7" s="3"/>
      <c r="F7" s="3"/>
      <c r="G7" s="3"/>
      <c r="H7" s="104"/>
      <c r="I7" s="104"/>
      <c r="J7" s="104"/>
      <c r="K7" s="10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4"/>
      <c r="I8" s="104"/>
      <c r="J8" s="104"/>
      <c r="K8" s="10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4"/>
      <c r="I9" s="104"/>
      <c r="J9" s="104"/>
      <c r="K9" s="10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4"/>
      <c r="I10" s="104"/>
      <c r="J10" s="104"/>
      <c r="K10" s="10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4"/>
      <c r="I11" s="104"/>
      <c r="J11" s="104"/>
      <c r="K11" s="10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4"/>
      <c r="I12" s="104"/>
      <c r="J12" s="104"/>
      <c r="K12" s="10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4"/>
      <c r="I13" s="104"/>
      <c r="J13" s="104"/>
      <c r="K13" s="10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4"/>
      <c r="I14" s="104"/>
      <c r="J14" s="104"/>
      <c r="K14" s="10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4"/>
      <c r="I15" s="104"/>
      <c r="J15" s="104"/>
      <c r="K15" s="10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4"/>
      <c r="I16" s="104"/>
      <c r="J16" s="104"/>
      <c r="K16" s="10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4"/>
      <c r="I17" s="104"/>
      <c r="J17" s="104"/>
      <c r="K17" s="10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4"/>
      <c r="I18" s="104"/>
      <c r="J18" s="104"/>
      <c r="K18" s="10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4"/>
      <c r="I19" s="104"/>
      <c r="J19" s="104"/>
      <c r="K19" s="10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4"/>
      <c r="I20" s="104"/>
      <c r="J20" s="104"/>
      <c r="K20" s="10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4"/>
      <c r="I21" s="104"/>
      <c r="J21" s="104"/>
      <c r="K21" s="10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4"/>
      <c r="I22" s="104"/>
      <c r="J22" s="104"/>
      <c r="K22" s="10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4"/>
      <c r="I23" s="104"/>
      <c r="J23" s="104"/>
      <c r="K23" s="10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4"/>
      <c r="I24" s="104"/>
      <c r="J24" s="104"/>
      <c r="K24" s="10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4"/>
      <c r="I25" s="104"/>
      <c r="J25" s="104"/>
      <c r="K25" s="10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4"/>
      <c r="I26" s="104"/>
      <c r="J26" s="104"/>
      <c r="K26" s="10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4"/>
      <c r="I27" s="104"/>
      <c r="J27" s="104"/>
      <c r="K27" s="10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4"/>
      <c r="I28" s="104"/>
      <c r="J28" s="104"/>
      <c r="K28" s="10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4"/>
      <c r="I29" s="104"/>
      <c r="J29" s="104"/>
      <c r="K29" s="10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4"/>
      <c r="I30" s="104"/>
      <c r="J30" s="104"/>
      <c r="K30" s="10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4"/>
      <c r="I31" s="104"/>
      <c r="J31" s="104"/>
      <c r="K31" s="10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4"/>
      <c r="I32" s="104"/>
      <c r="J32" s="104"/>
      <c r="K32" s="10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4"/>
      <c r="I33" s="104"/>
      <c r="J33" s="104"/>
      <c r="K33" s="10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4"/>
      <c r="I34" s="104"/>
      <c r="J34" s="104"/>
      <c r="K34" s="10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4"/>
      <c r="I35" s="104"/>
      <c r="J35" s="104"/>
      <c r="K35" s="10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4"/>
      <c r="I36" s="104"/>
      <c r="J36" s="104"/>
      <c r="K36" s="10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4"/>
      <c r="I37" s="104"/>
      <c r="J37" s="104"/>
      <c r="K37" s="10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4"/>
      <c r="I38" s="104"/>
      <c r="J38" s="104"/>
      <c r="K38" s="10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4"/>
      <c r="I39" s="104"/>
      <c r="J39" s="104"/>
      <c r="K39" s="10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4"/>
      <c r="I40" s="104"/>
      <c r="J40" s="104"/>
      <c r="K40" s="10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4"/>
      <c r="I41" s="104"/>
      <c r="J41" s="104"/>
      <c r="K41" s="10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4"/>
      <c r="I42" s="104"/>
      <c r="J42" s="104"/>
      <c r="K42" s="10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4"/>
      <c r="I43" s="104"/>
      <c r="J43" s="104"/>
      <c r="K43" s="10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4"/>
      <c r="I44" s="104"/>
      <c r="J44" s="104"/>
      <c r="K44" s="10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4"/>
      <c r="I45" s="104"/>
      <c r="J45" s="104"/>
      <c r="K45" s="10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4"/>
      <c r="I46" s="104"/>
      <c r="J46" s="104"/>
      <c r="K46" s="10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4"/>
      <c r="I47" s="104"/>
      <c r="J47" s="104"/>
      <c r="K47" s="10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4"/>
      <c r="I48" s="104"/>
      <c r="J48" s="104"/>
      <c r="K48" s="10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4"/>
      <c r="I49" s="104"/>
      <c r="J49" s="104"/>
      <c r="K49" s="10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4"/>
      <c r="I50" s="104"/>
      <c r="J50" s="104"/>
      <c r="K50" s="10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4"/>
      <c r="I51" s="104"/>
      <c r="J51" s="104"/>
      <c r="K51" s="10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4"/>
      <c r="I52" s="104"/>
      <c r="J52" s="104"/>
      <c r="K52" s="10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4"/>
      <c r="I53" s="104"/>
      <c r="J53" s="104"/>
      <c r="K53" s="10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4"/>
      <c r="I54" s="104"/>
      <c r="J54" s="104"/>
      <c r="K54" s="10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4"/>
      <c r="I55" s="104"/>
      <c r="J55" s="104"/>
      <c r="K55" s="10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4"/>
      <c r="I56" s="104"/>
      <c r="J56" s="104"/>
      <c r="K56" s="10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4"/>
      <c r="I57" s="104"/>
      <c r="J57" s="104"/>
      <c r="K57" s="10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4"/>
      <c r="I58" s="104"/>
      <c r="J58" s="104"/>
      <c r="K58" s="10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4"/>
      <c r="I59" s="104"/>
      <c r="J59" s="104"/>
      <c r="K59" s="10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4"/>
      <c r="I60" s="104"/>
      <c r="J60" s="104"/>
      <c r="K60" s="10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4"/>
      <c r="I61" s="104"/>
      <c r="J61" s="104"/>
      <c r="K61" s="10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4"/>
      <c r="I62" s="104"/>
      <c r="J62" s="104"/>
      <c r="K62" s="10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4"/>
      <c r="I63" s="104"/>
      <c r="J63" s="104"/>
      <c r="K63" s="10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9" sqref="D19"/>
    </sheetView>
  </sheetViews>
  <sheetFormatPr defaultColWidth="15.1796875" defaultRowHeight="15" customHeight="1" x14ac:dyDescent="0.35"/>
  <cols>
    <col min="1" max="1" width="14.7265625" style="3" customWidth="1"/>
    <col min="2" max="2" width="11.26953125" style="9" bestFit="1" customWidth="1"/>
    <col min="3" max="3" width="11.7265625" style="9" bestFit="1" customWidth="1"/>
    <col min="4" max="4" width="10.1796875" style="9" bestFit="1" customWidth="1"/>
    <col min="5" max="5" width="14.26953125" style="110" bestFit="1" customWidth="1"/>
    <col min="6" max="6" width="15.1796875" style="110" bestFit="1" customWidth="1"/>
    <col min="7" max="7" width="14.26953125" style="110" bestFit="1" customWidth="1"/>
    <col min="8" max="8" width="14.72656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7265625" style="3" bestFit="1" customWidth="1"/>
    <col min="13" max="14" width="13" style="3" customWidth="1"/>
    <col min="15" max="16" width="10.453125" style="3" customWidth="1"/>
    <col min="17" max="17" width="9.7265625" style="3" bestFit="1" customWidth="1"/>
    <col min="18" max="18" width="10.7265625" style="3" customWidth="1"/>
    <col min="19" max="19" width="15.1796875" style="3" customWidth="1"/>
    <col min="20" max="20" width="14.1796875" style="3" customWidth="1"/>
    <col min="21" max="21" width="14.7265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26953125" style="3" bestFit="1" customWidth="1"/>
    <col min="28" max="28" width="13" style="3" customWidth="1"/>
    <col min="29" max="30" width="16.7265625" style="3" customWidth="1"/>
    <col min="31" max="31" width="10.7265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26953125" style="3" customWidth="1"/>
    <col min="43" max="43" width="8.7265625" style="3" customWidth="1"/>
    <col min="44" max="44" width="13.7265625" style="3" bestFit="1" customWidth="1"/>
    <col min="45" max="45" width="12.453125" style="3" bestFit="1" customWidth="1"/>
    <col min="46" max="46" width="8.72656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7265625" style="3" customWidth="1"/>
    <col min="56" max="56" width="11.1796875" style="3" customWidth="1"/>
    <col min="57" max="57" width="16.7265625" style="3" customWidth="1"/>
    <col min="58" max="58" width="10.7265625" style="3" customWidth="1"/>
    <col min="59" max="59" width="8.7265625" style="3" customWidth="1"/>
    <col min="60" max="61" width="13.453125" style="3" customWidth="1"/>
    <col min="62" max="62" width="15.7265625" style="3" customWidth="1"/>
    <col min="63" max="63" width="21.26953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7265625" style="3" customWidth="1"/>
    <col min="69" max="69" width="10.1796875" style="3" customWidth="1"/>
    <col min="70" max="71" width="11.26953125" style="3" customWidth="1"/>
    <col min="72" max="72" width="19.7265625" style="3" customWidth="1"/>
    <col min="73" max="73" width="13.453125" style="3" customWidth="1"/>
    <col min="74" max="75" width="13.7265625" style="3" customWidth="1"/>
    <col min="76" max="76" width="12.72656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7265625" style="3" customWidth="1"/>
    <col min="82" max="83" width="11.26953125" style="3" customWidth="1"/>
    <col min="84" max="84" width="25.7265625" style="3" customWidth="1"/>
    <col min="85" max="85" width="13" style="3" customWidth="1"/>
    <col min="86" max="86" width="12.72656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2" width="10.7265625" style="3" customWidth="1"/>
    <col min="93" max="93" width="25.453125" style="3" customWidth="1"/>
    <col min="94" max="94" width="11.72656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72656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29" customFormat="1" ht="27" customHeight="1" x14ac:dyDescent="0.35">
      <c r="A1" s="133" t="s">
        <v>637</v>
      </c>
      <c r="B1" s="133" t="s">
        <v>14</v>
      </c>
      <c r="C1" s="133" t="s">
        <v>427</v>
      </c>
      <c r="D1" s="133" t="s">
        <v>458</v>
      </c>
      <c r="E1" s="134" t="s">
        <v>708</v>
      </c>
      <c r="F1" s="135" t="s">
        <v>709</v>
      </c>
      <c r="G1" s="135" t="s">
        <v>710</v>
      </c>
      <c r="H1" s="136" t="s">
        <v>459</v>
      </c>
      <c r="I1" s="133" t="s">
        <v>460</v>
      </c>
      <c r="J1" s="133" t="s">
        <v>461</v>
      </c>
      <c r="K1" s="137" t="s">
        <v>462</v>
      </c>
      <c r="L1" s="137" t="s">
        <v>987</v>
      </c>
      <c r="M1" s="137" t="s">
        <v>463</v>
      </c>
      <c r="N1" s="137" t="s">
        <v>910</v>
      </c>
      <c r="O1" s="137" t="s">
        <v>464</v>
      </c>
      <c r="P1" s="137" t="s">
        <v>465</v>
      </c>
      <c r="Q1" s="138" t="s">
        <v>824</v>
      </c>
      <c r="R1" s="137" t="s">
        <v>466</v>
      </c>
      <c r="S1" s="139" t="s">
        <v>467</v>
      </c>
      <c r="T1" s="139" t="s">
        <v>468</v>
      </c>
      <c r="U1" s="139" t="s">
        <v>469</v>
      </c>
      <c r="V1" s="139" t="s">
        <v>470</v>
      </c>
      <c r="W1" s="139" t="s">
        <v>471</v>
      </c>
      <c r="X1" s="139" t="s">
        <v>472</v>
      </c>
      <c r="Y1" s="139" t="s">
        <v>473</v>
      </c>
      <c r="Z1" s="139" t="s">
        <v>474</v>
      </c>
      <c r="AA1" s="139" t="s">
        <v>905</v>
      </c>
      <c r="AB1" s="139" t="s">
        <v>475</v>
      </c>
      <c r="AC1" s="139" t="s">
        <v>476</v>
      </c>
      <c r="AD1" s="139" t="s">
        <v>917</v>
      </c>
      <c r="AE1" s="140" t="s">
        <v>477</v>
      </c>
      <c r="AF1" s="140" t="s">
        <v>478</v>
      </c>
      <c r="AG1" s="141" t="s">
        <v>479</v>
      </c>
      <c r="AH1" s="141" t="s">
        <v>480</v>
      </c>
      <c r="AI1" s="141" t="s">
        <v>481</v>
      </c>
      <c r="AJ1" s="141" t="s">
        <v>482</v>
      </c>
      <c r="AK1" s="141" t="s">
        <v>734</v>
      </c>
      <c r="AL1" s="141" t="s">
        <v>483</v>
      </c>
      <c r="AM1" s="141" t="s">
        <v>484</v>
      </c>
      <c r="AN1" s="141" t="s">
        <v>485</v>
      </c>
      <c r="AO1" s="141" t="s">
        <v>486</v>
      </c>
      <c r="AP1" s="141" t="s">
        <v>487</v>
      </c>
      <c r="AQ1" s="141" t="s">
        <v>735</v>
      </c>
      <c r="AR1" s="142" t="s">
        <v>488</v>
      </c>
      <c r="AS1" s="142" t="s">
        <v>489</v>
      </c>
      <c r="AT1" s="142" t="s">
        <v>490</v>
      </c>
      <c r="AU1" s="142" t="s">
        <v>491</v>
      </c>
      <c r="AV1" s="142" t="s">
        <v>492</v>
      </c>
      <c r="AW1" s="142" t="s">
        <v>493</v>
      </c>
      <c r="AX1" s="142" t="s">
        <v>816</v>
      </c>
      <c r="AY1" s="142" t="s">
        <v>494</v>
      </c>
      <c r="AZ1" s="142" t="s">
        <v>495</v>
      </c>
      <c r="BA1" s="142" t="s">
        <v>826</v>
      </c>
      <c r="BB1" s="143" t="s">
        <v>496</v>
      </c>
      <c r="BC1" s="143" t="s">
        <v>497</v>
      </c>
      <c r="BD1" s="143" t="s">
        <v>498</v>
      </c>
      <c r="BE1" s="143" t="s">
        <v>499</v>
      </c>
      <c r="BF1" s="143" t="s">
        <v>500</v>
      </c>
      <c r="BG1" s="143" t="s">
        <v>501</v>
      </c>
      <c r="BH1" s="143" t="s">
        <v>502</v>
      </c>
      <c r="BI1" s="143" t="s">
        <v>503</v>
      </c>
      <c r="BJ1" s="143" t="s">
        <v>504</v>
      </c>
      <c r="BK1" s="143" t="s">
        <v>505</v>
      </c>
      <c r="BL1" s="143" t="s">
        <v>506</v>
      </c>
      <c r="BM1" s="144" t="s">
        <v>507</v>
      </c>
      <c r="BN1" s="144" t="s">
        <v>508</v>
      </c>
      <c r="BO1" s="144" t="s">
        <v>509</v>
      </c>
      <c r="BP1" s="145" t="s">
        <v>736</v>
      </c>
      <c r="BQ1" s="145" t="s">
        <v>737</v>
      </c>
      <c r="BR1" s="145" t="s">
        <v>510</v>
      </c>
      <c r="BS1" s="145" t="s">
        <v>817</v>
      </c>
      <c r="BT1" s="145" t="s">
        <v>818</v>
      </c>
      <c r="BU1" s="145" t="s">
        <v>511</v>
      </c>
      <c r="BV1" s="145" t="s">
        <v>512</v>
      </c>
      <c r="BW1" s="145" t="s">
        <v>804</v>
      </c>
      <c r="BX1" s="145" t="s">
        <v>513</v>
      </c>
      <c r="BY1" s="145" t="s">
        <v>514</v>
      </c>
      <c r="BZ1" s="145" t="s">
        <v>515</v>
      </c>
      <c r="CA1" s="145" t="s">
        <v>516</v>
      </c>
      <c r="CB1" s="145" t="s">
        <v>517</v>
      </c>
      <c r="CC1" s="145" t="s">
        <v>518</v>
      </c>
      <c r="CD1" s="145" t="s">
        <v>519</v>
      </c>
      <c r="CE1" s="145" t="s">
        <v>806</v>
      </c>
      <c r="CF1" s="145" t="s">
        <v>520</v>
      </c>
      <c r="CG1" s="145" t="s">
        <v>521</v>
      </c>
      <c r="CH1" s="145" t="s">
        <v>522</v>
      </c>
      <c r="CI1" s="145" t="s">
        <v>523</v>
      </c>
      <c r="CJ1" s="145" t="s">
        <v>524</v>
      </c>
      <c r="CK1" s="145" t="s">
        <v>525</v>
      </c>
      <c r="CL1" s="145" t="s">
        <v>526</v>
      </c>
      <c r="CM1" s="145" t="s">
        <v>527</v>
      </c>
      <c r="CN1" s="145" t="s">
        <v>528</v>
      </c>
      <c r="CO1" s="145" t="s">
        <v>529</v>
      </c>
      <c r="CP1" s="146" t="s">
        <v>530</v>
      </c>
      <c r="CQ1" s="146" t="s">
        <v>531</v>
      </c>
      <c r="CR1" s="146" t="s">
        <v>532</v>
      </c>
      <c r="CS1" s="146" t="s">
        <v>533</v>
      </c>
      <c r="CT1" s="146" t="s">
        <v>534</v>
      </c>
      <c r="CU1" s="146" t="s">
        <v>738</v>
      </c>
      <c r="CV1" s="146" t="s">
        <v>535</v>
      </c>
      <c r="CW1" s="146" t="s">
        <v>536</v>
      </c>
      <c r="CX1" s="146" t="s">
        <v>537</v>
      </c>
      <c r="CY1" s="146" t="s">
        <v>538</v>
      </c>
      <c r="CZ1" s="146" t="s">
        <v>539</v>
      </c>
      <c r="DA1" s="146" t="s">
        <v>540</v>
      </c>
      <c r="DB1" s="146" t="s">
        <v>541</v>
      </c>
      <c r="DC1" s="146" t="s">
        <v>542</v>
      </c>
      <c r="DD1" s="85" t="s">
        <v>543</v>
      </c>
      <c r="DE1" s="85" t="s">
        <v>544</v>
      </c>
      <c r="DF1" s="147" t="s">
        <v>830</v>
      </c>
      <c r="DG1" s="147" t="s">
        <v>831</v>
      </c>
      <c r="DH1" s="147" t="s">
        <v>832</v>
      </c>
      <c r="DI1" s="147" t="s">
        <v>833</v>
      </c>
      <c r="DJ1" s="147" t="s">
        <v>829</v>
      </c>
    </row>
    <row r="2" spans="1:114" s="17" customFormat="1" ht="82.15" customHeight="1" x14ac:dyDescent="0.35">
      <c r="A2" s="18" t="s">
        <v>638</v>
      </c>
      <c r="B2" s="22" t="s">
        <v>16</v>
      </c>
      <c r="C2" s="22" t="s">
        <v>298</v>
      </c>
      <c r="D2" s="22" t="s">
        <v>56</v>
      </c>
      <c r="E2" s="102" t="s">
        <v>700</v>
      </c>
      <c r="F2" s="102" t="s">
        <v>701</v>
      </c>
      <c r="G2" s="102" t="s">
        <v>699</v>
      </c>
      <c r="H2" s="22" t="s">
        <v>299</v>
      </c>
      <c r="I2" s="22" t="s">
        <v>57</v>
      </c>
      <c r="J2" s="22" t="s">
        <v>58</v>
      </c>
      <c r="K2" s="18" t="s">
        <v>59</v>
      </c>
      <c r="L2" s="18" t="s">
        <v>988</v>
      </c>
      <c r="M2" s="18" t="s">
        <v>360</v>
      </c>
      <c r="N2" s="18" t="s">
        <v>911</v>
      </c>
      <c r="O2" s="18" t="s">
        <v>60</v>
      </c>
      <c r="P2" s="18" t="s">
        <v>61</v>
      </c>
      <c r="Q2" s="130" t="s">
        <v>825</v>
      </c>
      <c r="R2" s="18" t="s">
        <v>62</v>
      </c>
      <c r="S2" s="35" t="s">
        <v>63</v>
      </c>
      <c r="T2" s="35" t="s">
        <v>64</v>
      </c>
      <c r="U2" s="35" t="s">
        <v>65</v>
      </c>
      <c r="V2" s="35" t="s">
        <v>68</v>
      </c>
      <c r="W2" s="35" t="s">
        <v>69</v>
      </c>
      <c r="X2" s="35" t="s">
        <v>70</v>
      </c>
      <c r="Y2" s="35" t="s">
        <v>71</v>
      </c>
      <c r="Z2" s="35" t="s">
        <v>72</v>
      </c>
      <c r="AA2" s="35" t="s">
        <v>906</v>
      </c>
      <c r="AB2" s="35" t="s">
        <v>73</v>
      </c>
      <c r="AC2" s="35" t="s">
        <v>359</v>
      </c>
      <c r="AD2" s="35" t="s">
        <v>918</v>
      </c>
      <c r="AE2" s="36" t="s">
        <v>66</v>
      </c>
      <c r="AF2" s="36" t="s">
        <v>67</v>
      </c>
      <c r="AG2" s="37" t="s">
        <v>252</v>
      </c>
      <c r="AH2" s="37" t="s">
        <v>256</v>
      </c>
      <c r="AI2" s="37" t="s">
        <v>74</v>
      </c>
      <c r="AJ2" s="37" t="s">
        <v>75</v>
      </c>
      <c r="AK2" s="37" t="s">
        <v>76</v>
      </c>
      <c r="AL2" s="37" t="s">
        <v>260</v>
      </c>
      <c r="AM2" s="37" t="s">
        <v>261</v>
      </c>
      <c r="AN2" s="37" t="s">
        <v>262</v>
      </c>
      <c r="AO2" s="37" t="s">
        <v>263</v>
      </c>
      <c r="AP2" s="37" t="s">
        <v>77</v>
      </c>
      <c r="AQ2" s="37" t="s">
        <v>78</v>
      </c>
      <c r="AR2" s="38" t="s">
        <v>235</v>
      </c>
      <c r="AS2" s="38" t="s">
        <v>237</v>
      </c>
      <c r="AT2" s="38" t="s">
        <v>238</v>
      </c>
      <c r="AU2" s="38" t="s">
        <v>79</v>
      </c>
      <c r="AV2" s="38" t="s">
        <v>80</v>
      </c>
      <c r="AW2" s="38" t="s">
        <v>81</v>
      </c>
      <c r="AX2" s="38" t="s">
        <v>844</v>
      </c>
      <c r="AY2" s="38" t="s">
        <v>82</v>
      </c>
      <c r="AZ2" s="38" t="s">
        <v>83</v>
      </c>
      <c r="BA2" s="38" t="s">
        <v>845</v>
      </c>
      <c r="BB2" s="39" t="s">
        <v>84</v>
      </c>
      <c r="BC2" s="39" t="s">
        <v>85</v>
      </c>
      <c r="BD2" s="39" t="s">
        <v>86</v>
      </c>
      <c r="BE2" s="39" t="s">
        <v>87</v>
      </c>
      <c r="BF2" s="39" t="s">
        <v>88</v>
      </c>
      <c r="BG2" s="39" t="s">
        <v>89</v>
      </c>
      <c r="BH2" s="39" t="s">
        <v>358</v>
      </c>
      <c r="BI2" s="39" t="s">
        <v>357</v>
      </c>
      <c r="BJ2" s="39" t="s">
        <v>90</v>
      </c>
      <c r="BK2" s="39" t="s">
        <v>356</v>
      </c>
      <c r="BL2" s="39" t="s">
        <v>355</v>
      </c>
      <c r="BM2" s="41" t="s">
        <v>91</v>
      </c>
      <c r="BN2" s="41" t="s">
        <v>92</v>
      </c>
      <c r="BO2" s="41" t="s">
        <v>93</v>
      </c>
      <c r="BP2" s="42" t="s">
        <v>94</v>
      </c>
      <c r="BQ2" s="42" t="s">
        <v>353</v>
      </c>
      <c r="BR2" s="42" t="s">
        <v>354</v>
      </c>
      <c r="BS2" s="42" t="s">
        <v>819</v>
      </c>
      <c r="BT2" s="42" t="s">
        <v>846</v>
      </c>
      <c r="BU2" s="42" t="s">
        <v>95</v>
      </c>
      <c r="BV2" s="42" t="s">
        <v>96</v>
      </c>
      <c r="BW2" s="42" t="s">
        <v>805</v>
      </c>
      <c r="BX2" s="43" t="s">
        <v>97</v>
      </c>
      <c r="BY2" s="43" t="s">
        <v>98</v>
      </c>
      <c r="BZ2" s="42" t="s">
        <v>99</v>
      </c>
      <c r="CA2" s="42" t="s">
        <v>100</v>
      </c>
      <c r="CB2" s="42" t="s">
        <v>101</v>
      </c>
      <c r="CC2" s="43" t="s">
        <v>102</v>
      </c>
      <c r="CD2" s="43" t="s">
        <v>103</v>
      </c>
      <c r="CE2" s="43" t="s">
        <v>807</v>
      </c>
      <c r="CF2" s="42" t="s">
        <v>104</v>
      </c>
      <c r="CG2" s="42" t="s">
        <v>105</v>
      </c>
      <c r="CH2" s="42" t="s">
        <v>106</v>
      </c>
      <c r="CI2" s="43" t="s">
        <v>107</v>
      </c>
      <c r="CJ2" s="43" t="s">
        <v>108</v>
      </c>
      <c r="CK2" s="42" t="s">
        <v>109</v>
      </c>
      <c r="CL2" s="42" t="s">
        <v>110</v>
      </c>
      <c r="CM2" s="42" t="s">
        <v>111</v>
      </c>
      <c r="CN2" s="43" t="s">
        <v>112</v>
      </c>
      <c r="CO2" s="42" t="s">
        <v>113</v>
      </c>
      <c r="CP2" s="44" t="s">
        <v>114</v>
      </c>
      <c r="CQ2" s="44" t="s">
        <v>115</v>
      </c>
      <c r="CR2" s="44" t="s">
        <v>116</v>
      </c>
      <c r="CS2" s="44" t="s">
        <v>117</v>
      </c>
      <c r="CT2" s="44" t="s">
        <v>352</v>
      </c>
      <c r="CU2" s="44" t="s">
        <v>118</v>
      </c>
      <c r="CV2" s="44" t="s">
        <v>119</v>
      </c>
      <c r="CW2" s="44" t="s">
        <v>120</v>
      </c>
      <c r="CX2" s="44" t="s">
        <v>121</v>
      </c>
      <c r="CY2" s="44" t="s">
        <v>351</v>
      </c>
      <c r="CZ2" s="44" t="s">
        <v>122</v>
      </c>
      <c r="DA2" s="44" t="s">
        <v>123</v>
      </c>
      <c r="DB2" s="44" t="s">
        <v>124</v>
      </c>
      <c r="DC2" s="44" t="s">
        <v>125</v>
      </c>
      <c r="DD2" s="45" t="s">
        <v>253</v>
      </c>
      <c r="DE2" s="45" t="s">
        <v>257</v>
      </c>
      <c r="DF2" s="125" t="s">
        <v>834</v>
      </c>
      <c r="DG2" s="125" t="s">
        <v>835</v>
      </c>
      <c r="DH2" s="125" t="s">
        <v>836</v>
      </c>
      <c r="DI2" s="125" t="s">
        <v>837</v>
      </c>
      <c r="DJ2" s="125" t="s">
        <v>838</v>
      </c>
    </row>
    <row r="3" spans="1:114" s="29" customFormat="1" ht="34.15" customHeight="1" x14ac:dyDescent="0.35">
      <c r="A3" s="24" t="s">
        <v>331</v>
      </c>
      <c r="B3" s="23"/>
      <c r="C3" s="23"/>
      <c r="D3" s="23"/>
      <c r="E3" s="103" t="s">
        <v>697</v>
      </c>
      <c r="F3" s="103" t="s">
        <v>34</v>
      </c>
      <c r="G3" s="103" t="s">
        <v>698</v>
      </c>
      <c r="H3" s="81" t="s">
        <v>342</v>
      </c>
      <c r="I3" s="23" t="s">
        <v>40</v>
      </c>
      <c r="J3" s="23" t="s">
        <v>40</v>
      </c>
      <c r="K3" s="24"/>
      <c r="L3" s="167" t="s">
        <v>342</v>
      </c>
      <c r="M3" s="81" t="s">
        <v>342</v>
      </c>
      <c r="N3" s="81"/>
      <c r="O3" s="24"/>
      <c r="P3" s="24"/>
      <c r="Q3" s="27"/>
      <c r="R3" s="24" t="s">
        <v>350</v>
      </c>
      <c r="S3" s="47" t="s">
        <v>126</v>
      </c>
      <c r="T3" s="47" t="s">
        <v>126</v>
      </c>
      <c r="U3" s="47"/>
      <c r="V3" s="47" t="s">
        <v>37</v>
      </c>
      <c r="W3" s="47" t="s">
        <v>37</v>
      </c>
      <c r="X3" s="47" t="s">
        <v>37</v>
      </c>
      <c r="Y3" s="47" t="s">
        <v>37</v>
      </c>
      <c r="Z3" s="47" t="s">
        <v>34</v>
      </c>
      <c r="AA3" s="47" t="s">
        <v>126</v>
      </c>
      <c r="AB3" s="47" t="s">
        <v>127</v>
      </c>
      <c r="AC3" s="47"/>
      <c r="AD3" s="47" t="s">
        <v>342</v>
      </c>
      <c r="AE3" s="48"/>
      <c r="AF3" s="48"/>
      <c r="AG3" s="49"/>
      <c r="AH3" s="49" t="s">
        <v>255</v>
      </c>
      <c r="AI3" s="49" t="s">
        <v>128</v>
      </c>
      <c r="AJ3" s="49" t="s">
        <v>129</v>
      </c>
      <c r="AK3" s="49" t="s">
        <v>129</v>
      </c>
      <c r="AL3" s="49" t="s">
        <v>129</v>
      </c>
      <c r="AM3" s="49" t="s">
        <v>129</v>
      </c>
      <c r="AN3" s="49" t="s">
        <v>129</v>
      </c>
      <c r="AO3" s="49" t="s">
        <v>129</v>
      </c>
      <c r="AP3" s="49" t="s">
        <v>129</v>
      </c>
      <c r="AQ3" s="49" t="s">
        <v>37</v>
      </c>
      <c r="AR3" s="50" t="s">
        <v>37</v>
      </c>
      <c r="AS3" s="50" t="s">
        <v>37</v>
      </c>
      <c r="AT3" s="50" t="s">
        <v>37</v>
      </c>
      <c r="AU3" s="50" t="s">
        <v>45</v>
      </c>
      <c r="AV3" s="50" t="s">
        <v>45</v>
      </c>
      <c r="AW3" s="50" t="s">
        <v>37</v>
      </c>
      <c r="AX3" s="50" t="s">
        <v>45</v>
      </c>
      <c r="AY3" s="50" t="s">
        <v>130</v>
      </c>
      <c r="AZ3" s="50" t="s">
        <v>37</v>
      </c>
      <c r="BA3" s="50"/>
      <c r="BB3" s="51" t="s">
        <v>131</v>
      </c>
      <c r="BC3" s="51" t="s">
        <v>131</v>
      </c>
      <c r="BD3" s="51" t="s">
        <v>55</v>
      </c>
      <c r="BE3" s="51"/>
      <c r="BF3" s="51" t="s">
        <v>132</v>
      </c>
      <c r="BG3" s="51" t="s">
        <v>131</v>
      </c>
      <c r="BH3" s="51" t="s">
        <v>131</v>
      </c>
      <c r="BI3" s="51" t="s">
        <v>131</v>
      </c>
      <c r="BJ3" s="51"/>
      <c r="BK3" s="51"/>
      <c r="BL3" s="51" t="s">
        <v>131</v>
      </c>
      <c r="BM3" s="52" t="s">
        <v>133</v>
      </c>
      <c r="BN3" s="52" t="s">
        <v>134</v>
      </c>
      <c r="BO3" s="52" t="s">
        <v>134</v>
      </c>
      <c r="BP3" s="53"/>
      <c r="BQ3" s="53"/>
      <c r="BR3" s="53"/>
      <c r="BS3" s="53" t="s">
        <v>135</v>
      </c>
      <c r="BT3" s="53" t="s">
        <v>45</v>
      </c>
      <c r="BU3" s="53" t="s">
        <v>135</v>
      </c>
      <c r="BV3" s="53" t="s">
        <v>135</v>
      </c>
      <c r="BW3" s="53" t="s">
        <v>135</v>
      </c>
      <c r="BX3" s="53" t="s">
        <v>135</v>
      </c>
      <c r="BY3" s="53" t="s">
        <v>135</v>
      </c>
      <c r="BZ3" s="53"/>
      <c r="CA3" s="53" t="s">
        <v>135</v>
      </c>
      <c r="CB3" s="53" t="s">
        <v>135</v>
      </c>
      <c r="CC3" s="53" t="s">
        <v>135</v>
      </c>
      <c r="CD3" s="53" t="s">
        <v>135</v>
      </c>
      <c r="CE3" s="53" t="s">
        <v>135</v>
      </c>
      <c r="CF3" s="53"/>
      <c r="CG3" s="53" t="s">
        <v>135</v>
      </c>
      <c r="CH3" s="53" t="s">
        <v>135</v>
      </c>
      <c r="CI3" s="53" t="s">
        <v>135</v>
      </c>
      <c r="CJ3" s="53" t="s">
        <v>135</v>
      </c>
      <c r="CK3" s="53" t="s">
        <v>135</v>
      </c>
      <c r="CL3" s="53" t="s">
        <v>135</v>
      </c>
      <c r="CM3" s="53" t="s">
        <v>135</v>
      </c>
      <c r="CN3" s="53" t="s">
        <v>135</v>
      </c>
      <c r="CO3" s="53" t="s">
        <v>135</v>
      </c>
      <c r="CP3" s="54" t="s">
        <v>808</v>
      </c>
      <c r="CQ3" s="54" t="s">
        <v>808</v>
      </c>
      <c r="CR3" s="54" t="s">
        <v>808</v>
      </c>
      <c r="CS3" s="54" t="s">
        <v>808</v>
      </c>
      <c r="CT3" s="54" t="s">
        <v>808</v>
      </c>
      <c r="CU3" s="54" t="s">
        <v>808</v>
      </c>
      <c r="CV3" s="54" t="s">
        <v>808</v>
      </c>
      <c r="CW3" s="54" t="s">
        <v>808</v>
      </c>
      <c r="CX3" s="54" t="s">
        <v>808</v>
      </c>
      <c r="CY3" s="54" t="s">
        <v>808</v>
      </c>
      <c r="CZ3" s="54" t="s">
        <v>808</v>
      </c>
      <c r="DA3" s="54" t="s">
        <v>808</v>
      </c>
      <c r="DB3" s="54" t="s">
        <v>808</v>
      </c>
      <c r="DC3" s="54" t="s">
        <v>808</v>
      </c>
      <c r="DD3" s="54" t="s">
        <v>808</v>
      </c>
      <c r="DE3" s="54" t="s">
        <v>808</v>
      </c>
      <c r="DF3" s="126" t="s">
        <v>126</v>
      </c>
      <c r="DG3" s="126" t="s">
        <v>37</v>
      </c>
      <c r="DH3" s="126" t="s">
        <v>45</v>
      </c>
      <c r="DI3" s="126" t="s">
        <v>131</v>
      </c>
      <c r="DJ3" s="126"/>
    </row>
    <row r="4" spans="1:114" ht="14.5" x14ac:dyDescent="0.35">
      <c r="A4" s="3" t="s">
        <v>1000</v>
      </c>
      <c r="B4" s="9" t="s">
        <v>1002</v>
      </c>
      <c r="C4" s="9" t="s">
        <v>1003</v>
      </c>
      <c r="D4" s="9" t="s">
        <v>1012</v>
      </c>
      <c r="E4" s="110">
        <v>2022</v>
      </c>
      <c r="F4" s="110">
        <v>6</v>
      </c>
      <c r="H4" s="5"/>
      <c r="I4" s="9">
        <v>0</v>
      </c>
      <c r="J4" s="9">
        <v>10</v>
      </c>
      <c r="M4" s="168" t="s">
        <v>768</v>
      </c>
      <c r="AB4" s="5"/>
      <c r="AS4" s="172">
        <v>1.33</v>
      </c>
      <c r="AW4" s="3">
        <v>0.06</v>
      </c>
      <c r="AY4" s="169">
        <v>22.166666666666671</v>
      </c>
    </row>
    <row r="5" spans="1:114" ht="14.5" x14ac:dyDescent="0.35">
      <c r="A5" s="3" t="s">
        <v>1000</v>
      </c>
      <c r="B5" s="9" t="s">
        <v>1002</v>
      </c>
      <c r="C5" s="9" t="s">
        <v>1003</v>
      </c>
      <c r="D5" s="171" t="s">
        <v>1013</v>
      </c>
      <c r="E5" s="110">
        <v>2022</v>
      </c>
      <c r="F5" s="110">
        <v>6</v>
      </c>
      <c r="H5" s="5"/>
      <c r="I5" s="9">
        <v>10</v>
      </c>
      <c r="J5" s="9">
        <v>20</v>
      </c>
      <c r="M5" s="168" t="s">
        <v>768</v>
      </c>
      <c r="AB5" s="5"/>
      <c r="AS5" s="172">
        <v>1.2850000000000001</v>
      </c>
      <c r="AW5" s="3">
        <v>0.06</v>
      </c>
      <c r="AY5" s="169">
        <v>21.416666666666671</v>
      </c>
    </row>
    <row r="6" spans="1:114" ht="14.5" x14ac:dyDescent="0.35">
      <c r="A6" s="3" t="s">
        <v>1000</v>
      </c>
      <c r="B6" s="9" t="s">
        <v>1002</v>
      </c>
      <c r="C6" s="9" t="s">
        <v>1003</v>
      </c>
      <c r="D6" s="9" t="s">
        <v>1014</v>
      </c>
      <c r="E6" s="110">
        <v>2022</v>
      </c>
      <c r="F6" s="110">
        <v>6</v>
      </c>
      <c r="H6" s="5"/>
      <c r="I6" s="9">
        <v>20</v>
      </c>
      <c r="J6" s="9">
        <v>40</v>
      </c>
      <c r="M6" s="168" t="s">
        <v>768</v>
      </c>
      <c r="AB6" s="5"/>
      <c r="AS6" s="172">
        <v>1.615</v>
      </c>
      <c r="AW6" s="3">
        <v>7.5000000000000011E-2</v>
      </c>
      <c r="AY6" s="169">
        <v>21.533333333333331</v>
      </c>
    </row>
    <row r="7" spans="1:114" ht="14.5" x14ac:dyDescent="0.35">
      <c r="A7" s="3" t="s">
        <v>1000</v>
      </c>
      <c r="B7" s="9" t="s">
        <v>1002</v>
      </c>
      <c r="C7" s="9" t="s">
        <v>1003</v>
      </c>
      <c r="D7" s="9" t="s">
        <v>1015</v>
      </c>
      <c r="E7" s="110">
        <v>2022</v>
      </c>
      <c r="F7" s="110">
        <v>6</v>
      </c>
      <c r="H7" s="5"/>
      <c r="I7" s="9">
        <v>40</v>
      </c>
      <c r="J7" s="9">
        <v>70</v>
      </c>
      <c r="M7" s="168" t="s">
        <v>768</v>
      </c>
      <c r="AB7" s="5"/>
      <c r="AS7" s="172">
        <v>1.875</v>
      </c>
      <c r="AW7" s="3">
        <v>0.08</v>
      </c>
      <c r="AY7" s="169">
        <v>23.4375</v>
      </c>
    </row>
    <row r="8" spans="1:114" ht="14.5" x14ac:dyDescent="0.35">
      <c r="A8" s="3" t="s">
        <v>1000</v>
      </c>
      <c r="B8" s="9" t="s">
        <v>1002</v>
      </c>
      <c r="C8" s="9" t="s">
        <v>1003</v>
      </c>
      <c r="D8" s="9" t="s">
        <v>1016</v>
      </c>
      <c r="E8" s="110">
        <v>2022</v>
      </c>
      <c r="F8" s="110">
        <v>6</v>
      </c>
      <c r="H8" s="5"/>
      <c r="I8" s="9">
        <v>70</v>
      </c>
      <c r="J8" s="9">
        <v>100</v>
      </c>
      <c r="M8" s="168" t="s">
        <v>768</v>
      </c>
      <c r="AB8" s="5"/>
      <c r="AS8" s="172">
        <v>2.5149999999999997</v>
      </c>
      <c r="AW8" s="3">
        <v>0.1</v>
      </c>
      <c r="AY8" s="169">
        <v>25.150000000000002</v>
      </c>
    </row>
    <row r="9" spans="1:114" ht="14.5" x14ac:dyDescent="0.35">
      <c r="A9" s="3" t="s">
        <v>1000</v>
      </c>
      <c r="B9" s="9" t="s">
        <v>1002</v>
      </c>
      <c r="C9" s="9" t="s">
        <v>1004</v>
      </c>
      <c r="D9" s="9" t="s">
        <v>1017</v>
      </c>
      <c r="E9" s="110">
        <v>2022</v>
      </c>
      <c r="F9" s="110">
        <v>6</v>
      </c>
      <c r="H9" s="5"/>
      <c r="I9" s="9">
        <v>0</v>
      </c>
      <c r="J9" s="9">
        <v>10</v>
      </c>
      <c r="M9" s="168" t="s">
        <v>768</v>
      </c>
      <c r="AB9" s="5"/>
      <c r="AS9" s="172">
        <v>1.385</v>
      </c>
      <c r="AW9" s="3">
        <v>7.0000000000000007E-2</v>
      </c>
      <c r="AY9" s="169">
        <v>19.785714285714281</v>
      </c>
    </row>
    <row r="10" spans="1:114" ht="14.5" x14ac:dyDescent="0.35">
      <c r="A10" s="3" t="s">
        <v>1000</v>
      </c>
      <c r="B10" s="9" t="s">
        <v>1002</v>
      </c>
      <c r="C10" s="9" t="s">
        <v>1004</v>
      </c>
      <c r="D10" s="171" t="s">
        <v>1018</v>
      </c>
      <c r="E10" s="110">
        <v>2022</v>
      </c>
      <c r="F10" s="110">
        <v>6</v>
      </c>
      <c r="H10" s="5"/>
      <c r="I10" s="9">
        <v>10</v>
      </c>
      <c r="J10" s="9">
        <v>20</v>
      </c>
      <c r="M10" s="168" t="s">
        <v>768</v>
      </c>
      <c r="AB10" s="5"/>
      <c r="AS10" s="172">
        <v>1.44</v>
      </c>
      <c r="AW10" s="3">
        <v>7.0000000000000007E-2</v>
      </c>
      <c r="AY10" s="169">
        <v>20.571428571428569</v>
      </c>
    </row>
    <row r="11" spans="1:114" ht="14.5" x14ac:dyDescent="0.35">
      <c r="A11" s="3" t="s">
        <v>1000</v>
      </c>
      <c r="B11" s="9" t="s">
        <v>1002</v>
      </c>
      <c r="C11" s="9" t="s">
        <v>1004</v>
      </c>
      <c r="D11" s="9" t="s">
        <v>1019</v>
      </c>
      <c r="E11" s="110">
        <v>2022</v>
      </c>
      <c r="F11" s="110">
        <v>6</v>
      </c>
      <c r="H11" s="5"/>
      <c r="I11" s="9">
        <v>20</v>
      </c>
      <c r="J11" s="9">
        <v>40</v>
      </c>
      <c r="M11" s="168" t="s">
        <v>768</v>
      </c>
      <c r="AB11" s="5"/>
      <c r="AS11" s="172">
        <v>1.61</v>
      </c>
      <c r="AW11" s="3">
        <v>7.0000000000000007E-2</v>
      </c>
      <c r="AY11" s="169">
        <v>23</v>
      </c>
    </row>
    <row r="12" spans="1:114" ht="14.5" x14ac:dyDescent="0.35">
      <c r="A12" s="3" t="s">
        <v>1000</v>
      </c>
      <c r="B12" s="9" t="s">
        <v>1002</v>
      </c>
      <c r="C12" s="9" t="s">
        <v>1004</v>
      </c>
      <c r="D12" s="9" t="s">
        <v>1020</v>
      </c>
      <c r="E12" s="110">
        <v>2022</v>
      </c>
      <c r="F12" s="110">
        <v>6</v>
      </c>
      <c r="H12" s="5"/>
      <c r="I12" s="9">
        <v>40</v>
      </c>
      <c r="J12" s="9">
        <v>70</v>
      </c>
      <c r="M12" s="168" t="s">
        <v>768</v>
      </c>
      <c r="AB12" s="5"/>
      <c r="AS12" s="172">
        <v>2</v>
      </c>
      <c r="AW12" s="3">
        <v>7.0000000000000007E-2</v>
      </c>
      <c r="AY12" s="169">
        <v>28.571428571428566</v>
      </c>
    </row>
    <row r="13" spans="1:114" ht="14.5" x14ac:dyDescent="0.35">
      <c r="A13" s="3" t="s">
        <v>1000</v>
      </c>
      <c r="B13" s="9" t="s">
        <v>1002</v>
      </c>
      <c r="C13" s="9" t="s">
        <v>1004</v>
      </c>
      <c r="D13" s="9" t="s">
        <v>1021</v>
      </c>
      <c r="E13" s="110">
        <v>2022</v>
      </c>
      <c r="F13" s="110">
        <v>6</v>
      </c>
      <c r="H13" s="5"/>
      <c r="I13" s="9">
        <v>70</v>
      </c>
      <c r="J13" s="9">
        <v>100</v>
      </c>
      <c r="M13" s="168" t="s">
        <v>768</v>
      </c>
      <c r="AB13" s="5"/>
      <c r="AS13" s="172">
        <v>1.7149999999999999</v>
      </c>
      <c r="AW13" s="3">
        <v>0.06</v>
      </c>
      <c r="AY13" s="169">
        <v>28.583333333333332</v>
      </c>
    </row>
    <row r="14" spans="1:114" ht="14.5" x14ac:dyDescent="0.35">
      <c r="A14" s="3" t="s">
        <v>1000</v>
      </c>
      <c r="B14" s="9" t="s">
        <v>1002</v>
      </c>
      <c r="C14" s="9" t="s">
        <v>1005</v>
      </c>
      <c r="D14" s="9" t="s">
        <v>1022</v>
      </c>
      <c r="E14" s="110">
        <v>2022</v>
      </c>
      <c r="F14" s="110">
        <v>6</v>
      </c>
      <c r="H14" s="5"/>
      <c r="I14" s="9">
        <v>0</v>
      </c>
      <c r="J14" s="9">
        <v>10</v>
      </c>
      <c r="M14" s="168" t="s">
        <v>768</v>
      </c>
      <c r="AB14" s="5"/>
      <c r="AS14" s="172">
        <v>1.35</v>
      </c>
      <c r="AW14" s="3">
        <v>7.0000000000000007E-2</v>
      </c>
      <c r="AY14" s="169">
        <v>19.285714285714288</v>
      </c>
    </row>
    <row r="15" spans="1:114" ht="14.5" x14ac:dyDescent="0.35">
      <c r="A15" s="3" t="s">
        <v>1000</v>
      </c>
      <c r="B15" s="9" t="s">
        <v>1002</v>
      </c>
      <c r="C15" s="9" t="s">
        <v>1005</v>
      </c>
      <c r="D15" s="171" t="s">
        <v>1023</v>
      </c>
      <c r="E15" s="110">
        <v>2022</v>
      </c>
      <c r="F15" s="110">
        <v>6</v>
      </c>
      <c r="H15" s="5"/>
      <c r="I15" s="9">
        <v>10</v>
      </c>
      <c r="J15" s="9">
        <v>20</v>
      </c>
      <c r="M15" s="168" t="s">
        <v>768</v>
      </c>
      <c r="AB15" s="5"/>
      <c r="AS15" s="172">
        <v>1.42</v>
      </c>
      <c r="AW15" s="3">
        <v>0.06</v>
      </c>
      <c r="AY15" s="169">
        <v>23.666666666666668</v>
      </c>
    </row>
    <row r="16" spans="1:114" ht="14.5" x14ac:dyDescent="0.35">
      <c r="A16" s="3" t="s">
        <v>1000</v>
      </c>
      <c r="B16" s="9" t="s">
        <v>1002</v>
      </c>
      <c r="C16" s="9" t="s">
        <v>1005</v>
      </c>
      <c r="D16" s="9" t="s">
        <v>1024</v>
      </c>
      <c r="E16" s="110">
        <v>2022</v>
      </c>
      <c r="F16" s="110">
        <v>6</v>
      </c>
      <c r="H16" s="5"/>
      <c r="I16" s="9">
        <v>20</v>
      </c>
      <c r="J16" s="9">
        <v>40</v>
      </c>
      <c r="M16" s="168" t="s">
        <v>768</v>
      </c>
      <c r="AB16" s="5"/>
      <c r="AS16" s="172">
        <v>1.34</v>
      </c>
      <c r="AW16" s="3">
        <v>5.5E-2</v>
      </c>
      <c r="AY16" s="169">
        <v>24.363636363636367</v>
      </c>
    </row>
    <row r="17" spans="1:51" ht="14.5" x14ac:dyDescent="0.35">
      <c r="A17" s="3" t="s">
        <v>1000</v>
      </c>
      <c r="B17" s="9" t="s">
        <v>1002</v>
      </c>
      <c r="C17" s="9" t="s">
        <v>1005</v>
      </c>
      <c r="D17" s="9" t="s">
        <v>1025</v>
      </c>
      <c r="E17" s="110">
        <v>2022</v>
      </c>
      <c r="F17" s="110">
        <v>6</v>
      </c>
      <c r="H17" s="5"/>
      <c r="I17" s="9">
        <v>40</v>
      </c>
      <c r="J17" s="9">
        <v>70</v>
      </c>
      <c r="M17" s="168" t="s">
        <v>768</v>
      </c>
      <c r="AB17" s="5"/>
      <c r="AS17" s="172">
        <v>1.48</v>
      </c>
      <c r="AW17" s="3">
        <v>0.06</v>
      </c>
      <c r="AY17" s="169">
        <v>24.666666666666664</v>
      </c>
    </row>
    <row r="18" spans="1:51" ht="14.5" x14ac:dyDescent="0.35">
      <c r="A18" s="3" t="s">
        <v>1000</v>
      </c>
      <c r="B18" s="9" t="s">
        <v>1002</v>
      </c>
      <c r="C18" s="9" t="s">
        <v>1005</v>
      </c>
      <c r="D18" s="9" t="s">
        <v>1026</v>
      </c>
      <c r="E18" s="110">
        <v>2022</v>
      </c>
      <c r="F18" s="110">
        <v>6</v>
      </c>
      <c r="H18" s="5"/>
      <c r="I18" s="9">
        <v>70</v>
      </c>
      <c r="J18" s="9">
        <v>100</v>
      </c>
      <c r="M18" s="168" t="s">
        <v>768</v>
      </c>
      <c r="AB18" s="5"/>
      <c r="AS18" s="172">
        <v>1.75</v>
      </c>
      <c r="AW18" s="3">
        <v>7.0000000000000007E-2</v>
      </c>
      <c r="AY18" s="169">
        <v>24.999999999999996</v>
      </c>
    </row>
    <row r="19" spans="1:51" ht="14.5" x14ac:dyDescent="0.35">
      <c r="H19" s="5"/>
      <c r="AB19" s="5"/>
    </row>
    <row r="20" spans="1:51" ht="14.5" x14ac:dyDescent="0.35">
      <c r="H20" s="5"/>
      <c r="AB20" s="5"/>
    </row>
    <row r="21" spans="1:51" ht="14.5" x14ac:dyDescent="0.35">
      <c r="H21" s="5"/>
      <c r="AB21" s="5"/>
    </row>
    <row r="22" spans="1:51" ht="14.5" x14ac:dyDescent="0.35">
      <c r="H22" s="5"/>
      <c r="AB22" s="5"/>
    </row>
    <row r="23" spans="1:51" ht="14.5" x14ac:dyDescent="0.35">
      <c r="H23" s="5"/>
      <c r="AB23" s="5"/>
    </row>
    <row r="24" spans="1:51" ht="14.5" x14ac:dyDescent="0.35">
      <c r="H24" s="5"/>
      <c r="AB24" s="5"/>
    </row>
    <row r="25" spans="1:51" ht="14.5" x14ac:dyDescent="0.35">
      <c r="H25" s="5"/>
      <c r="AB25" s="5"/>
    </row>
    <row r="26" spans="1:51" ht="14.5" x14ac:dyDescent="0.35">
      <c r="H26" s="5"/>
      <c r="AB26" s="5"/>
    </row>
    <row r="27" spans="1:51" ht="14.5" x14ac:dyDescent="0.35">
      <c r="H27" s="5"/>
      <c r="AB27" s="5"/>
    </row>
    <row r="28" spans="1:51" ht="14.5" x14ac:dyDescent="0.35">
      <c r="H28" s="5"/>
      <c r="AB28" s="5"/>
    </row>
    <row r="29" spans="1:51" ht="14.5" x14ac:dyDescent="0.35">
      <c r="H29" s="5"/>
      <c r="AB29" s="5"/>
    </row>
    <row r="30" spans="1:51" ht="14.5" x14ac:dyDescent="0.35">
      <c r="H30" s="5"/>
      <c r="AB30" s="5"/>
    </row>
    <row r="31" spans="1:51" ht="14.5" x14ac:dyDescent="0.35">
      <c r="H31" s="5"/>
      <c r="AB31" s="5"/>
    </row>
    <row r="32" spans="1:51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</row>
    <row r="92" spans="8:28" ht="14.5" x14ac:dyDescent="0.35">
      <c r="H92" s="5"/>
    </row>
    <row r="93" spans="8:28" ht="14.5" x14ac:dyDescent="0.35">
      <c r="H93" s="5"/>
    </row>
    <row r="94" spans="8:28" ht="14.5" x14ac:dyDescent="0.35">
      <c r="H94" s="5"/>
    </row>
    <row r="95" spans="8:28" ht="14.5" x14ac:dyDescent="0.35">
      <c r="H95" s="5"/>
    </row>
    <row r="96" spans="8:28" ht="14.5" x14ac:dyDescent="0.35">
      <c r="H96" s="5"/>
    </row>
    <row r="97" spans="8:8" ht="14.5" x14ac:dyDescent="0.35">
      <c r="H97" s="5"/>
    </row>
    <row r="98" spans="8:8" ht="14.5" x14ac:dyDescent="0.35">
      <c r="H98" s="5"/>
    </row>
    <row r="99" spans="8:8" ht="14.5" x14ac:dyDescent="0.35">
      <c r="H99" s="5"/>
    </row>
    <row r="100" spans="8:8" ht="14.5" x14ac:dyDescent="0.35">
      <c r="H100" s="5"/>
    </row>
    <row r="101" spans="8:8" ht="14.5" x14ac:dyDescent="0.35">
      <c r="H101" s="5"/>
    </row>
    <row r="102" spans="8:8" ht="14.5" x14ac:dyDescent="0.35">
      <c r="H102" s="5"/>
    </row>
    <row r="103" spans="8:8" ht="14.5" x14ac:dyDescent="0.35">
      <c r="H103" s="5"/>
    </row>
    <row r="104" spans="8:8" ht="14.5" x14ac:dyDescent="0.35">
      <c r="H104" s="5"/>
    </row>
    <row r="105" spans="8:8" ht="14.5" x14ac:dyDescent="0.35">
      <c r="H105" s="5"/>
    </row>
    <row r="106" spans="8:8" ht="14.5" x14ac:dyDescent="0.35">
      <c r="H106" s="5"/>
    </row>
    <row r="107" spans="8:8" ht="14.5" x14ac:dyDescent="0.35">
      <c r="H107" s="5"/>
    </row>
    <row r="108" spans="8:8" ht="14.5" x14ac:dyDescent="0.35">
      <c r="H108" s="5"/>
    </row>
    <row r="109" spans="8:8" ht="14.5" x14ac:dyDescent="0.35">
      <c r="H109" s="5"/>
    </row>
    <row r="110" spans="8:8" ht="14.5" x14ac:dyDescent="0.35">
      <c r="H110" s="5"/>
    </row>
    <row r="111" spans="8:8" ht="14.5" x14ac:dyDescent="0.35">
      <c r="H111" s="5"/>
    </row>
    <row r="112" spans="8: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/>
    <row r="190" spans="8:8" ht="14.5" x14ac:dyDescent="0.35"/>
    <row r="191" spans="8:8" ht="14.5" x14ac:dyDescent="0.35"/>
    <row r="192" spans="8:8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</sheetData>
  <phoneticPr fontId="30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topLeftCell="L1" workbookViewId="0">
      <selection activeCell="G10" sqref="G7:AF10"/>
    </sheetView>
  </sheetViews>
  <sheetFormatPr defaultColWidth="10.7265625" defaultRowHeight="14.5" x14ac:dyDescent="0.35"/>
  <cols>
    <col min="1" max="1" width="14.7265625" style="3" customWidth="1"/>
    <col min="2" max="2" width="12.26953125" style="3" bestFit="1" customWidth="1"/>
    <col min="3" max="4" width="14" style="3" customWidth="1"/>
    <col min="5" max="5" width="14" style="104" customWidth="1"/>
    <col min="6" max="6" width="14.453125" style="104" customWidth="1"/>
    <col min="7" max="7" width="14.453125" style="110" customWidth="1"/>
    <col min="8" max="8" width="17" style="110" bestFit="1" customWidth="1"/>
    <col min="9" max="10" width="15.1796875" style="9" customWidth="1"/>
    <col min="11" max="12" width="10.7265625" style="3"/>
    <col min="13" max="13" width="16.26953125" style="3" customWidth="1"/>
    <col min="14" max="14" width="19.26953125" style="3" customWidth="1"/>
    <col min="15" max="15" width="13" style="3" bestFit="1" customWidth="1"/>
    <col min="16" max="16" width="10.7265625" style="3"/>
    <col min="17" max="17" width="11.453125" style="3" customWidth="1"/>
    <col min="18" max="18" width="10.7265625" style="3" bestFit="1" customWidth="1"/>
    <col min="19" max="19" width="10.7265625" style="3" customWidth="1"/>
    <col min="20" max="20" width="14.26953125" style="3" customWidth="1"/>
    <col min="21" max="22" width="10.7265625" style="3"/>
    <col min="23" max="23" width="7.26953125" customWidth="1"/>
    <col min="24" max="24" width="9" bestFit="1" customWidth="1"/>
    <col min="25" max="16384" width="10.7265625" style="3"/>
  </cols>
  <sheetData>
    <row r="1" spans="1:33" s="17" customFormat="1" ht="48.4" customHeight="1" x14ac:dyDescent="0.35">
      <c r="A1" s="14" t="s">
        <v>637</v>
      </c>
      <c r="B1" s="14" t="s">
        <v>14</v>
      </c>
      <c r="C1" s="14" t="s">
        <v>427</v>
      </c>
      <c r="D1" s="14" t="s">
        <v>779</v>
      </c>
      <c r="E1" s="107" t="s">
        <v>705</v>
      </c>
      <c r="F1" s="101" t="s">
        <v>706</v>
      </c>
      <c r="G1" s="101" t="s">
        <v>707</v>
      </c>
      <c r="H1" s="101" t="s">
        <v>815</v>
      </c>
      <c r="I1" s="14" t="s">
        <v>548</v>
      </c>
      <c r="J1" s="15" t="s">
        <v>814</v>
      </c>
      <c r="K1" s="73" t="s">
        <v>302</v>
      </c>
      <c r="L1" s="73" t="s">
        <v>303</v>
      </c>
      <c r="M1" s="73" t="s">
        <v>304</v>
      </c>
      <c r="N1" s="73" t="s">
        <v>628</v>
      </c>
      <c r="O1" s="73" t="s">
        <v>305</v>
      </c>
      <c r="P1" s="73" t="s">
        <v>306</v>
      </c>
      <c r="Q1" s="88" t="s">
        <v>326</v>
      </c>
      <c r="R1" s="88" t="s">
        <v>327</v>
      </c>
      <c r="S1" s="88" t="s">
        <v>328</v>
      </c>
      <c r="T1" s="88" t="s">
        <v>329</v>
      </c>
      <c r="U1" s="58" t="s">
        <v>307</v>
      </c>
      <c r="V1" s="58" t="s">
        <v>308</v>
      </c>
      <c r="W1" s="58" t="s">
        <v>897</v>
      </c>
      <c r="X1" s="58" t="s">
        <v>898</v>
      </c>
      <c r="Y1" s="58" t="s">
        <v>309</v>
      </c>
      <c r="Z1" s="58" t="s">
        <v>310</v>
      </c>
      <c r="AA1" s="58" t="s">
        <v>311</v>
      </c>
      <c r="AB1" s="58" t="s">
        <v>312</v>
      </c>
      <c r="AC1" s="58" t="s">
        <v>313</v>
      </c>
      <c r="AD1" s="31" t="s">
        <v>314</v>
      </c>
      <c r="AE1" s="58" t="s">
        <v>315</v>
      </c>
      <c r="AF1" s="58" t="s">
        <v>316</v>
      </c>
      <c r="AG1" s="31" t="s">
        <v>317</v>
      </c>
    </row>
    <row r="2" spans="1:33" s="80" customFormat="1" ht="66.400000000000006" customHeight="1" x14ac:dyDescent="0.35">
      <c r="A2" s="18" t="s">
        <v>638</v>
      </c>
      <c r="B2" s="22" t="s">
        <v>16</v>
      </c>
      <c r="C2" s="22" t="s">
        <v>298</v>
      </c>
      <c r="D2" s="22" t="s">
        <v>780</v>
      </c>
      <c r="E2" s="102" t="s">
        <v>700</v>
      </c>
      <c r="F2" s="102" t="s">
        <v>701</v>
      </c>
      <c r="G2" s="102" t="s">
        <v>699</v>
      </c>
      <c r="H2" s="22" t="s">
        <v>299</v>
      </c>
      <c r="I2" s="22" t="s">
        <v>549</v>
      </c>
      <c r="J2" s="22" t="s">
        <v>813</v>
      </c>
      <c r="K2" s="74" t="s">
        <v>318</v>
      </c>
      <c r="L2" s="74" t="s">
        <v>631</v>
      </c>
      <c r="M2" s="74" t="s">
        <v>364</v>
      </c>
      <c r="N2" s="74" t="s">
        <v>685</v>
      </c>
      <c r="O2" s="74" t="s">
        <v>636</v>
      </c>
      <c r="P2" s="74" t="s">
        <v>319</v>
      </c>
      <c r="Q2" s="79" t="s">
        <v>347</v>
      </c>
      <c r="R2" s="79" t="s">
        <v>346</v>
      </c>
      <c r="S2" s="79" t="s">
        <v>363</v>
      </c>
      <c r="T2" s="79"/>
      <c r="U2" s="39" t="s">
        <v>320</v>
      </c>
      <c r="V2" s="39" t="s">
        <v>321</v>
      </c>
      <c r="W2" s="39" t="s">
        <v>895</v>
      </c>
      <c r="X2" s="39" t="s">
        <v>894</v>
      </c>
      <c r="Y2" s="39" t="s">
        <v>86</v>
      </c>
      <c r="Z2" s="39" t="s">
        <v>87</v>
      </c>
      <c r="AA2" s="39" t="s">
        <v>88</v>
      </c>
      <c r="AB2" s="39" t="s">
        <v>322</v>
      </c>
      <c r="AC2" s="39" t="s">
        <v>362</v>
      </c>
      <c r="AD2" s="39" t="s">
        <v>361</v>
      </c>
      <c r="AE2" s="39" t="s">
        <v>323</v>
      </c>
      <c r="AF2" s="39" t="s">
        <v>324</v>
      </c>
      <c r="AG2" s="39" t="s">
        <v>325</v>
      </c>
    </row>
    <row r="3" spans="1:33" s="29" customFormat="1" ht="29" x14ac:dyDescent="0.35">
      <c r="A3" s="24" t="s">
        <v>331</v>
      </c>
      <c r="B3" s="23"/>
      <c r="C3" s="23"/>
      <c r="D3" s="23"/>
      <c r="E3" s="103" t="s">
        <v>697</v>
      </c>
      <c r="F3" s="103" t="s">
        <v>34</v>
      </c>
      <c r="G3" s="103" t="s">
        <v>698</v>
      </c>
      <c r="H3" s="81" t="s">
        <v>342</v>
      </c>
      <c r="I3" s="23" t="s">
        <v>40</v>
      </c>
      <c r="J3" s="23"/>
      <c r="K3" s="75" t="s">
        <v>365</v>
      </c>
      <c r="L3" s="75" t="s">
        <v>866</v>
      </c>
      <c r="M3" s="75" t="s">
        <v>867</v>
      </c>
      <c r="N3" s="75" t="s">
        <v>868</v>
      </c>
      <c r="O3" s="75" t="s">
        <v>270</v>
      </c>
      <c r="P3" s="75" t="s">
        <v>297</v>
      </c>
      <c r="Q3" s="78" t="s">
        <v>37</v>
      </c>
      <c r="R3" s="78"/>
      <c r="S3" s="78"/>
      <c r="T3" s="78" t="s">
        <v>869</v>
      </c>
      <c r="U3" s="51" t="s">
        <v>131</v>
      </c>
      <c r="V3" s="51" t="s">
        <v>131</v>
      </c>
      <c r="W3" s="51" t="s">
        <v>131</v>
      </c>
      <c r="X3" s="51" t="s">
        <v>131</v>
      </c>
      <c r="Y3" s="112"/>
      <c r="Z3" s="51"/>
      <c r="AA3" s="51" t="s">
        <v>132</v>
      </c>
      <c r="AB3" s="51" t="s">
        <v>131</v>
      </c>
      <c r="AC3" s="51" t="s">
        <v>131</v>
      </c>
      <c r="AD3" s="51" t="s">
        <v>131</v>
      </c>
      <c r="AE3" s="51"/>
      <c r="AF3" s="51"/>
      <c r="AG3" s="51"/>
    </row>
    <row r="4" spans="1:33" x14ac:dyDescent="0.35">
      <c r="A4" s="12"/>
      <c r="D4" s="118"/>
      <c r="E4" s="108"/>
      <c r="F4" s="108"/>
      <c r="G4" s="108"/>
      <c r="H4" s="108"/>
      <c r="I4" s="8"/>
      <c r="J4" s="8"/>
      <c r="W4" s="3"/>
      <c r="X4" s="3"/>
    </row>
    <row r="5" spans="1:33" x14ac:dyDescent="0.35">
      <c r="A5" s="12"/>
      <c r="G5" s="109"/>
      <c r="H5" s="109"/>
      <c r="I5" s="8"/>
      <c r="J5" s="8"/>
      <c r="W5" s="3"/>
      <c r="X5" s="3"/>
    </row>
    <row r="6" spans="1:33" x14ac:dyDescent="0.35">
      <c r="A6" s="12"/>
      <c r="G6" s="109"/>
      <c r="H6" s="109"/>
      <c r="I6" s="8"/>
      <c r="J6" s="8"/>
      <c r="W6" s="3"/>
      <c r="X6" s="3"/>
    </row>
    <row r="7" spans="1:33" x14ac:dyDescent="0.35">
      <c r="A7" s="12"/>
      <c r="G7" s="109"/>
      <c r="H7" s="109"/>
      <c r="W7" s="3"/>
      <c r="X7" s="3"/>
    </row>
    <row r="8" spans="1:33" x14ac:dyDescent="0.35">
      <c r="G8" s="109"/>
      <c r="H8" s="109"/>
      <c r="W8" s="3"/>
      <c r="X8" s="3"/>
    </row>
    <row r="9" spans="1:33" x14ac:dyDescent="0.35">
      <c r="G9" s="109"/>
      <c r="H9" s="109"/>
      <c r="W9" s="3"/>
      <c r="X9" s="3"/>
    </row>
    <row r="10" spans="1:33" x14ac:dyDescent="0.35">
      <c r="G10" s="109"/>
      <c r="H10" s="109"/>
      <c r="W10" s="3"/>
      <c r="X10" s="3"/>
    </row>
    <row r="11" spans="1:33" x14ac:dyDescent="0.35">
      <c r="G11" s="109"/>
      <c r="H11" s="109"/>
      <c r="W11" s="3"/>
      <c r="X11" s="3"/>
    </row>
    <row r="12" spans="1:33" x14ac:dyDescent="0.35">
      <c r="G12" s="109"/>
      <c r="H12" s="109"/>
      <c r="W12" s="3"/>
      <c r="X12" s="3"/>
    </row>
    <row r="13" spans="1:33" x14ac:dyDescent="0.35">
      <c r="G13" s="109"/>
      <c r="H13" s="109"/>
      <c r="W13" s="3"/>
      <c r="X13" s="3"/>
    </row>
    <row r="14" spans="1:33" x14ac:dyDescent="0.35">
      <c r="G14" s="109"/>
      <c r="H14" s="109"/>
      <c r="W14" s="3"/>
      <c r="X14" s="3"/>
    </row>
    <row r="15" spans="1:33" x14ac:dyDescent="0.35">
      <c r="G15" s="109"/>
      <c r="H15" s="109"/>
      <c r="W15" s="3"/>
      <c r="X15" s="3"/>
    </row>
    <row r="16" spans="1:33" x14ac:dyDescent="0.35">
      <c r="G16" s="109"/>
      <c r="H16" s="109"/>
      <c r="W16" s="3"/>
      <c r="X16" s="3"/>
    </row>
    <row r="17" spans="7:24" x14ac:dyDescent="0.35">
      <c r="G17" s="109"/>
      <c r="H17" s="109"/>
      <c r="W17" s="3"/>
      <c r="X17" s="3"/>
    </row>
    <row r="18" spans="7:24" x14ac:dyDescent="0.35">
      <c r="G18" s="109"/>
      <c r="H18" s="109"/>
      <c r="W18" s="3"/>
      <c r="X18" s="3"/>
    </row>
    <row r="19" spans="7:24" x14ac:dyDescent="0.35">
      <c r="G19" s="109"/>
      <c r="H19" s="109"/>
      <c r="W19" s="3"/>
      <c r="X19" s="3"/>
    </row>
    <row r="20" spans="7:24" x14ac:dyDescent="0.35">
      <c r="G20" s="109"/>
      <c r="H20" s="109"/>
      <c r="W20" s="3"/>
      <c r="X20" s="3"/>
    </row>
    <row r="21" spans="7:24" x14ac:dyDescent="0.35">
      <c r="G21" s="109"/>
      <c r="H21" s="109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991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46" sqref="A46:XFD46"/>
    </sheetView>
  </sheetViews>
  <sheetFormatPr defaultColWidth="15.1796875" defaultRowHeight="15" customHeight="1" x14ac:dyDescent="0.35"/>
  <cols>
    <col min="1" max="1" width="14.7265625" style="3" customWidth="1"/>
    <col min="2" max="2" width="11.26953125" style="9" bestFit="1" customWidth="1"/>
    <col min="3" max="3" width="23.1796875" style="9" customWidth="1"/>
    <col min="4" max="4" width="21" style="9" customWidth="1"/>
    <col min="5" max="6" width="16.26953125" style="9" customWidth="1"/>
    <col min="7" max="7" width="16.7265625" style="3" customWidth="1"/>
    <col min="8" max="8" width="16.26953125" style="9" customWidth="1"/>
    <col min="9" max="9" width="16.26953125" style="9" bestFit="1" customWidth="1"/>
    <col min="10" max="11" width="16.7265625" style="9" customWidth="1"/>
    <col min="12" max="12" width="18.26953125" style="10" customWidth="1"/>
    <col min="13" max="13" width="16.1796875" style="9" bestFit="1" customWidth="1"/>
    <col min="14" max="14" width="18.26953125" style="3" customWidth="1"/>
    <col min="15" max="15" width="11.7265625" style="3" customWidth="1"/>
    <col min="16" max="17" width="14.26953125" style="3" customWidth="1"/>
    <col min="18" max="18" width="13.7265625" style="3" customWidth="1"/>
    <col min="19" max="19" width="14.26953125" style="104" bestFit="1" customWidth="1"/>
    <col min="20" max="20" width="15" style="104" bestFit="1" customWidth="1"/>
    <col min="21" max="21" width="17.7265625" style="104" customWidth="1"/>
    <col min="22" max="22" width="19.26953125" style="3" bestFit="1" customWidth="1"/>
    <col min="23" max="23" width="13.7265625" style="3" customWidth="1"/>
    <col min="24" max="24" width="10.453125" style="3" customWidth="1"/>
    <col min="25" max="26" width="11.7265625" style="3" customWidth="1"/>
    <col min="27" max="27" width="10.26953125" style="3" customWidth="1"/>
    <col min="28" max="28" width="10" style="3" customWidth="1"/>
    <col min="29" max="30" width="8.1796875" style="3" customWidth="1"/>
    <col min="31" max="31" width="11" style="3" customWidth="1"/>
    <col min="32" max="32" width="16.7265625" style="3" customWidth="1"/>
    <col min="33" max="33" width="10.7265625" style="3" customWidth="1"/>
    <col min="34" max="34" width="8.72656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26953125" style="3" bestFit="1" customWidth="1"/>
    <col min="42" max="42" width="16.453125" style="3" bestFit="1" customWidth="1"/>
    <col min="43" max="45" width="14.453125" style="3" customWidth="1"/>
    <col min="46" max="46" width="13.26953125" style="3" customWidth="1"/>
    <col min="47" max="47" width="13.7265625" style="3" customWidth="1"/>
    <col min="48" max="48" width="14.26953125" style="3" customWidth="1"/>
    <col min="49" max="52" width="15.1796875" style="6"/>
    <col min="53" max="53" width="19.7265625" style="6" bestFit="1" customWidth="1"/>
    <col min="54" max="63" width="15.1796875" style="6"/>
    <col min="64" max="64" width="15" style="3" bestFit="1" customWidth="1"/>
    <col min="65" max="65" width="15.7265625" style="3" customWidth="1"/>
    <col min="66" max="66" width="16.26953125" style="3" customWidth="1"/>
    <col min="67" max="67" width="15.7265625" style="3" customWidth="1"/>
    <col min="68" max="71" width="11.7265625" style="3" customWidth="1"/>
    <col min="72" max="72" width="13.1796875" style="3" customWidth="1"/>
    <col min="73" max="73" width="17.7265625" style="3" customWidth="1"/>
    <col min="74" max="74" width="11.7265625" style="3" customWidth="1"/>
    <col min="75" max="75" width="17.453125" style="3" customWidth="1"/>
    <col min="76" max="76" width="14.7265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17" customFormat="1" ht="25.15" customHeight="1" x14ac:dyDescent="0.35">
      <c r="A1" s="14" t="s">
        <v>637</v>
      </c>
      <c r="B1" s="14" t="s">
        <v>14</v>
      </c>
      <c r="C1" s="14" t="s">
        <v>427</v>
      </c>
      <c r="D1" s="14" t="s">
        <v>458</v>
      </c>
      <c r="E1" s="14" t="s">
        <v>550</v>
      </c>
      <c r="F1" s="14" t="s">
        <v>551</v>
      </c>
      <c r="G1" s="14" t="s">
        <v>963</v>
      </c>
      <c r="H1" s="14" t="s">
        <v>553</v>
      </c>
      <c r="I1" s="56" t="s">
        <v>554</v>
      </c>
      <c r="J1" s="56" t="s">
        <v>555</v>
      </c>
      <c r="K1" s="56" t="s">
        <v>556</v>
      </c>
      <c r="L1" s="56" t="s">
        <v>557</v>
      </c>
      <c r="M1" s="56" t="s">
        <v>552</v>
      </c>
      <c r="N1" s="15" t="s">
        <v>558</v>
      </c>
      <c r="O1" s="15" t="s">
        <v>559</v>
      </c>
      <c r="P1" s="15" t="s">
        <v>560</v>
      </c>
      <c r="Q1" s="15" t="s">
        <v>971</v>
      </c>
      <c r="R1" s="15" t="s">
        <v>561</v>
      </c>
      <c r="S1" s="101" t="s">
        <v>702</v>
      </c>
      <c r="T1" s="101" t="s">
        <v>703</v>
      </c>
      <c r="U1" s="101" t="s">
        <v>704</v>
      </c>
      <c r="V1" s="30" t="s">
        <v>562</v>
      </c>
      <c r="W1" s="57" t="s">
        <v>563</v>
      </c>
      <c r="X1" s="57" t="s">
        <v>564</v>
      </c>
      <c r="Y1" s="57" t="s">
        <v>565</v>
      </c>
      <c r="Z1" s="57" t="s">
        <v>566</v>
      </c>
      <c r="AA1" s="57" t="s">
        <v>567</v>
      </c>
      <c r="AB1" s="57" t="s">
        <v>568</v>
      </c>
      <c r="AC1" s="58" t="s">
        <v>569</v>
      </c>
      <c r="AD1" s="58" t="s">
        <v>570</v>
      </c>
      <c r="AE1" s="58" t="s">
        <v>571</v>
      </c>
      <c r="AF1" s="58" t="s">
        <v>572</v>
      </c>
      <c r="AG1" s="58" t="s">
        <v>573</v>
      </c>
      <c r="AH1" s="58" t="s">
        <v>574</v>
      </c>
      <c r="AI1" s="58" t="s">
        <v>575</v>
      </c>
      <c r="AJ1" s="31" t="s">
        <v>576</v>
      </c>
      <c r="AK1" s="58" t="s">
        <v>784</v>
      </c>
      <c r="AL1" s="58" t="s">
        <v>785</v>
      </c>
      <c r="AM1" s="31" t="s">
        <v>786</v>
      </c>
      <c r="AN1" s="32" t="s">
        <v>686</v>
      </c>
      <c r="AO1" s="32" t="s">
        <v>687</v>
      </c>
      <c r="AP1" s="32" t="s">
        <v>688</v>
      </c>
      <c r="AQ1" s="59" t="s">
        <v>676</v>
      </c>
      <c r="AR1" s="59" t="s">
        <v>677</v>
      </c>
      <c r="AS1" s="59" t="s">
        <v>811</v>
      </c>
      <c r="AT1" s="59" t="s">
        <v>678</v>
      </c>
      <c r="AU1" s="59" t="s">
        <v>679</v>
      </c>
      <c r="AV1" s="59" t="s">
        <v>680</v>
      </c>
      <c r="AW1" s="59" t="s">
        <v>739</v>
      </c>
      <c r="AX1" s="59" t="s">
        <v>740</v>
      </c>
      <c r="AY1" s="59" t="s">
        <v>741</v>
      </c>
      <c r="AZ1" s="59" t="s">
        <v>742</v>
      </c>
      <c r="BA1" s="59" t="s">
        <v>809</v>
      </c>
      <c r="BB1" s="59" t="s">
        <v>743</v>
      </c>
      <c r="BC1" s="59" t="s">
        <v>744</v>
      </c>
      <c r="BD1" s="59" t="s">
        <v>745</v>
      </c>
      <c r="BE1" s="59" t="s">
        <v>746</v>
      </c>
      <c r="BF1" s="59" t="s">
        <v>747</v>
      </c>
      <c r="BG1" s="59" t="s">
        <v>748</v>
      </c>
      <c r="BH1" s="59" t="s">
        <v>749</v>
      </c>
      <c r="BI1" s="59" t="s">
        <v>750</v>
      </c>
      <c r="BJ1" s="59" t="s">
        <v>751</v>
      </c>
      <c r="BK1" s="59" t="s">
        <v>986</v>
      </c>
      <c r="BL1" s="33" t="s">
        <v>577</v>
      </c>
      <c r="BM1" s="33" t="s">
        <v>578</v>
      </c>
      <c r="BN1" s="33" t="s">
        <v>579</v>
      </c>
      <c r="BO1" s="33" t="s">
        <v>580</v>
      </c>
      <c r="BP1" s="33" t="s">
        <v>581</v>
      </c>
      <c r="BQ1" s="33" t="s">
        <v>752</v>
      </c>
      <c r="BR1" s="33" t="s">
        <v>582</v>
      </c>
      <c r="BS1" s="33" t="s">
        <v>583</v>
      </c>
      <c r="BT1" s="33" t="s">
        <v>584</v>
      </c>
      <c r="BU1" s="33" t="s">
        <v>585</v>
      </c>
      <c r="BV1" s="33" t="s">
        <v>586</v>
      </c>
      <c r="BW1" s="33" t="s">
        <v>587</v>
      </c>
      <c r="BX1" s="33" t="s">
        <v>588</v>
      </c>
      <c r="BY1" s="33" t="s">
        <v>589</v>
      </c>
      <c r="BZ1" s="34" t="s">
        <v>590</v>
      </c>
    </row>
    <row r="2" spans="1:78" s="17" customFormat="1" ht="79.900000000000006" customHeight="1" x14ac:dyDescent="0.35">
      <c r="A2" s="18" t="s">
        <v>638</v>
      </c>
      <c r="B2" s="22" t="s">
        <v>16</v>
      </c>
      <c r="C2" s="22" t="s">
        <v>298</v>
      </c>
      <c r="D2" s="22" t="s">
        <v>56</v>
      </c>
      <c r="E2" s="22" t="s">
        <v>136</v>
      </c>
      <c r="F2" s="22" t="s">
        <v>394</v>
      </c>
      <c r="G2" s="18" t="s">
        <v>970</v>
      </c>
      <c r="H2" s="22" t="s">
        <v>137</v>
      </c>
      <c r="I2" s="22" t="s">
        <v>139</v>
      </c>
      <c r="J2" s="22" t="s">
        <v>140</v>
      </c>
      <c r="K2" s="22" t="s">
        <v>141</v>
      </c>
      <c r="L2" s="60" t="s">
        <v>258</v>
      </c>
      <c r="M2" s="22" t="s">
        <v>138</v>
      </c>
      <c r="N2" s="18" t="s">
        <v>142</v>
      </c>
      <c r="O2" s="18" t="s">
        <v>143</v>
      </c>
      <c r="P2" s="18" t="s">
        <v>144</v>
      </c>
      <c r="Q2" s="18" t="s">
        <v>983</v>
      </c>
      <c r="R2" s="18" t="s">
        <v>145</v>
      </c>
      <c r="S2" s="102" t="s">
        <v>700</v>
      </c>
      <c r="T2" s="102" t="s">
        <v>701</v>
      </c>
      <c r="U2" s="102" t="s">
        <v>699</v>
      </c>
      <c r="V2" s="38"/>
      <c r="W2" s="38" t="s">
        <v>254</v>
      </c>
      <c r="X2" s="38" t="s">
        <v>146</v>
      </c>
      <c r="Y2" s="38" t="s">
        <v>147</v>
      </c>
      <c r="Z2" s="38" t="s">
        <v>246</v>
      </c>
      <c r="AA2" s="38" t="s">
        <v>148</v>
      </c>
      <c r="AB2" s="38" t="s">
        <v>149</v>
      </c>
      <c r="AC2" s="39" t="s">
        <v>150</v>
      </c>
      <c r="AD2" s="39" t="s">
        <v>151</v>
      </c>
      <c r="AE2" s="39" t="s">
        <v>86</v>
      </c>
      <c r="AF2" s="39" t="s">
        <v>87</v>
      </c>
      <c r="AG2" s="39" t="s">
        <v>88</v>
      </c>
      <c r="AH2" s="39" t="s">
        <v>152</v>
      </c>
      <c r="AI2" s="39" t="s">
        <v>395</v>
      </c>
      <c r="AJ2" s="39" t="s">
        <v>397</v>
      </c>
      <c r="AK2" s="39" t="s">
        <v>153</v>
      </c>
      <c r="AL2" s="39" t="s">
        <v>396</v>
      </c>
      <c r="AM2" s="39" t="s">
        <v>398</v>
      </c>
      <c r="AN2" s="41" t="s">
        <v>91</v>
      </c>
      <c r="AO2" s="41" t="s">
        <v>92</v>
      </c>
      <c r="AP2" s="41" t="s">
        <v>93</v>
      </c>
      <c r="AQ2" s="94" t="s">
        <v>95</v>
      </c>
      <c r="AR2" s="94" t="s">
        <v>96</v>
      </c>
      <c r="AS2" s="42" t="s">
        <v>805</v>
      </c>
      <c r="AT2" s="94" t="s">
        <v>97</v>
      </c>
      <c r="AU2" s="94" t="s">
        <v>98</v>
      </c>
      <c r="AV2" s="94" t="s">
        <v>681</v>
      </c>
      <c r="AW2" s="42" t="s">
        <v>100</v>
      </c>
      <c r="AX2" s="42" t="s">
        <v>101</v>
      </c>
      <c r="AY2" s="43" t="s">
        <v>102</v>
      </c>
      <c r="AZ2" s="43" t="s">
        <v>103</v>
      </c>
      <c r="BA2" s="43" t="s">
        <v>810</v>
      </c>
      <c r="BB2" s="42" t="s">
        <v>104</v>
      </c>
      <c r="BC2" s="42" t="s">
        <v>105</v>
      </c>
      <c r="BD2" s="42" t="s">
        <v>106</v>
      </c>
      <c r="BE2" s="43" t="s">
        <v>107</v>
      </c>
      <c r="BF2" s="43" t="s">
        <v>108</v>
      </c>
      <c r="BG2" s="42" t="s">
        <v>109</v>
      </c>
      <c r="BH2" s="42" t="s">
        <v>110</v>
      </c>
      <c r="BI2" s="42" t="s">
        <v>111</v>
      </c>
      <c r="BJ2" s="43" t="s">
        <v>112</v>
      </c>
      <c r="BK2" s="42" t="s">
        <v>113</v>
      </c>
      <c r="BL2" s="44" t="s">
        <v>114</v>
      </c>
      <c r="BM2" s="44" t="s">
        <v>115</v>
      </c>
      <c r="BN2" s="44" t="s">
        <v>116</v>
      </c>
      <c r="BO2" s="44" t="s">
        <v>154</v>
      </c>
      <c r="BP2" s="44" t="s">
        <v>352</v>
      </c>
      <c r="BQ2" s="44" t="s">
        <v>118</v>
      </c>
      <c r="BR2" s="44" t="s">
        <v>119</v>
      </c>
      <c r="BS2" s="44" t="s">
        <v>120</v>
      </c>
      <c r="BT2" s="44" t="s">
        <v>121</v>
      </c>
      <c r="BU2" s="44" t="s">
        <v>351</v>
      </c>
      <c r="BV2" s="44" t="s">
        <v>122</v>
      </c>
      <c r="BW2" s="44" t="s">
        <v>123</v>
      </c>
      <c r="BX2" s="44" t="s">
        <v>124</v>
      </c>
      <c r="BY2" s="44" t="s">
        <v>125</v>
      </c>
      <c r="BZ2" s="61" t="s">
        <v>257</v>
      </c>
    </row>
    <row r="3" spans="1:78" s="29" customFormat="1" ht="46.15" customHeight="1" x14ac:dyDescent="0.35">
      <c r="A3" s="24" t="s">
        <v>331</v>
      </c>
      <c r="B3" s="23"/>
      <c r="C3" s="23"/>
      <c r="D3" s="23"/>
      <c r="E3" s="23"/>
      <c r="F3" s="23" t="s">
        <v>591</v>
      </c>
      <c r="G3" s="151" t="s">
        <v>976</v>
      </c>
      <c r="H3" s="23" t="s">
        <v>155</v>
      </c>
      <c r="I3" s="23" t="s">
        <v>157</v>
      </c>
      <c r="J3" s="23"/>
      <c r="K3" s="23"/>
      <c r="L3" s="62"/>
      <c r="M3" s="23" t="s">
        <v>156</v>
      </c>
      <c r="N3" s="24" t="s">
        <v>158</v>
      </c>
      <c r="O3" s="24" t="s">
        <v>342</v>
      </c>
      <c r="P3" s="24"/>
      <c r="Q3" s="24" t="s">
        <v>342</v>
      </c>
      <c r="R3" s="24" t="s">
        <v>37</v>
      </c>
      <c r="S3" s="103" t="s">
        <v>697</v>
      </c>
      <c r="T3" s="103" t="s">
        <v>34</v>
      </c>
      <c r="U3" s="103" t="s">
        <v>698</v>
      </c>
      <c r="V3" s="50"/>
      <c r="W3" s="50" t="s">
        <v>37</v>
      </c>
      <c r="X3" s="50" t="s">
        <v>37</v>
      </c>
      <c r="Y3" s="50" t="s">
        <v>37</v>
      </c>
      <c r="Z3" s="50" t="s">
        <v>37</v>
      </c>
      <c r="AA3" s="50" t="s">
        <v>37</v>
      </c>
      <c r="AB3" s="50"/>
      <c r="AC3" s="51" t="s">
        <v>131</v>
      </c>
      <c r="AD3" s="51" t="s">
        <v>131</v>
      </c>
      <c r="AE3" s="51"/>
      <c r="AF3" s="51"/>
      <c r="AG3" s="51" t="s">
        <v>132</v>
      </c>
      <c r="AH3" s="51" t="s">
        <v>131</v>
      </c>
      <c r="AI3" s="51" t="s">
        <v>131</v>
      </c>
      <c r="AJ3" s="51" t="s">
        <v>131</v>
      </c>
      <c r="AK3" s="51"/>
      <c r="AL3" s="51"/>
      <c r="AM3" s="51"/>
      <c r="AN3" s="52" t="s">
        <v>133</v>
      </c>
      <c r="AO3" s="52" t="s">
        <v>134</v>
      </c>
      <c r="AP3" s="52" t="s">
        <v>134</v>
      </c>
      <c r="AQ3" s="93" t="s">
        <v>682</v>
      </c>
      <c r="AR3" s="93" t="s">
        <v>682</v>
      </c>
      <c r="AS3" s="53" t="s">
        <v>135</v>
      </c>
      <c r="AT3" s="93" t="s">
        <v>682</v>
      </c>
      <c r="AU3" s="93" t="s">
        <v>682</v>
      </c>
      <c r="AV3" s="92"/>
      <c r="AW3" s="93" t="s">
        <v>682</v>
      </c>
      <c r="AX3" s="93" t="s">
        <v>682</v>
      </c>
      <c r="AY3" s="93" t="s">
        <v>682</v>
      </c>
      <c r="AZ3" s="93" t="s">
        <v>682</v>
      </c>
      <c r="BA3" s="93" t="s">
        <v>682</v>
      </c>
      <c r="BB3" s="53"/>
      <c r="BC3" s="93" t="s">
        <v>682</v>
      </c>
      <c r="BD3" s="93" t="s">
        <v>682</v>
      </c>
      <c r="BE3" s="93" t="s">
        <v>682</v>
      </c>
      <c r="BF3" s="93" t="s">
        <v>682</v>
      </c>
      <c r="BG3" s="53"/>
      <c r="BH3" s="93" t="s">
        <v>682</v>
      </c>
      <c r="BI3" s="93" t="s">
        <v>682</v>
      </c>
      <c r="BJ3" s="93" t="s">
        <v>682</v>
      </c>
      <c r="BK3" s="93"/>
      <c r="BL3" s="54" t="s">
        <v>808</v>
      </c>
      <c r="BM3" s="54" t="s">
        <v>808</v>
      </c>
      <c r="BN3" s="54" t="s">
        <v>808</v>
      </c>
      <c r="BO3" s="54" t="s">
        <v>808</v>
      </c>
      <c r="BP3" s="54" t="s">
        <v>808</v>
      </c>
      <c r="BQ3" s="54" t="s">
        <v>808</v>
      </c>
      <c r="BR3" s="54" t="s">
        <v>808</v>
      </c>
      <c r="BS3" s="54" t="s">
        <v>808</v>
      </c>
      <c r="BT3" s="54" t="s">
        <v>808</v>
      </c>
      <c r="BU3" s="54" t="s">
        <v>808</v>
      </c>
      <c r="BV3" s="54" t="s">
        <v>808</v>
      </c>
      <c r="BW3" s="54" t="s">
        <v>808</v>
      </c>
      <c r="BX3" s="54" t="s">
        <v>808</v>
      </c>
      <c r="BY3" s="54" t="s">
        <v>808</v>
      </c>
      <c r="BZ3" s="54" t="s">
        <v>808</v>
      </c>
    </row>
    <row r="4" spans="1:78" ht="14.5" x14ac:dyDescent="0.35">
      <c r="A4" s="3" t="s">
        <v>1000</v>
      </c>
      <c r="B4" s="7" t="s">
        <v>1002</v>
      </c>
      <c r="C4" s="8" t="s">
        <v>1003</v>
      </c>
      <c r="D4" s="8" t="s">
        <v>1012</v>
      </c>
      <c r="E4" s="8" t="s">
        <v>996</v>
      </c>
      <c r="F4" s="8" t="s">
        <v>1012</v>
      </c>
      <c r="G4" s="5" t="s">
        <v>964</v>
      </c>
      <c r="H4" s="8" t="s">
        <v>919</v>
      </c>
      <c r="I4" s="8" t="s">
        <v>173</v>
      </c>
      <c r="J4" s="8">
        <v>0</v>
      </c>
      <c r="K4" s="8">
        <v>1.6</v>
      </c>
      <c r="L4" s="4" t="s">
        <v>239</v>
      </c>
      <c r="M4" s="8" t="s">
        <v>267</v>
      </c>
      <c r="N4" s="5"/>
      <c r="O4" s="5"/>
      <c r="P4" s="11" t="s">
        <v>1009</v>
      </c>
      <c r="Q4" s="5"/>
      <c r="R4" s="175">
        <v>1.3547311379741558</v>
      </c>
      <c r="S4" s="105">
        <v>2022</v>
      </c>
      <c r="T4" s="105"/>
      <c r="U4" s="106"/>
      <c r="V4" s="11"/>
      <c r="W4" s="5">
        <v>31.8</v>
      </c>
      <c r="X4" s="5"/>
      <c r="Y4" s="175">
        <v>32.36</v>
      </c>
      <c r="Z4" s="5"/>
      <c r="AA4" s="175">
        <v>0.73</v>
      </c>
      <c r="AB4" s="170">
        <v>44.328767123287676</v>
      </c>
      <c r="AC4" s="5"/>
      <c r="AD4" s="5">
        <v>-29.06</v>
      </c>
      <c r="AE4" s="5" t="s">
        <v>999</v>
      </c>
      <c r="AF4" s="5">
        <v>95428</v>
      </c>
      <c r="AG4" s="5">
        <v>2024</v>
      </c>
      <c r="AH4" s="175">
        <v>54.9829229376424</v>
      </c>
      <c r="AI4" s="175">
        <v>2.9194461987806428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4.5" x14ac:dyDescent="0.35">
      <c r="A5" s="3" t="s">
        <v>1000</v>
      </c>
      <c r="B5" s="7" t="s">
        <v>1002</v>
      </c>
      <c r="C5" s="8" t="s">
        <v>1003</v>
      </c>
      <c r="D5" s="8" t="s">
        <v>1012</v>
      </c>
      <c r="E5" s="8" t="s">
        <v>997</v>
      </c>
      <c r="F5" s="8" t="s">
        <v>1012</v>
      </c>
      <c r="G5" s="5" t="s">
        <v>965</v>
      </c>
      <c r="H5" s="8" t="s">
        <v>919</v>
      </c>
      <c r="I5" s="8" t="s">
        <v>173</v>
      </c>
      <c r="J5" s="8">
        <v>0</v>
      </c>
      <c r="K5" s="8">
        <v>1.6</v>
      </c>
      <c r="L5" s="4" t="s">
        <v>239</v>
      </c>
      <c r="M5" s="8" t="s">
        <v>268</v>
      </c>
      <c r="N5" s="5"/>
      <c r="O5" s="5"/>
      <c r="P5" s="11" t="s">
        <v>1009</v>
      </c>
      <c r="Q5" s="5"/>
      <c r="R5" s="175">
        <v>0.5210504376823677</v>
      </c>
      <c r="S5" s="105">
        <v>2022</v>
      </c>
      <c r="T5" s="105"/>
      <c r="U5" s="106"/>
      <c r="V5" s="11"/>
      <c r="W5" s="5">
        <v>15.6</v>
      </c>
      <c r="X5" s="5"/>
      <c r="Y5" s="175">
        <v>41.38</v>
      </c>
      <c r="Z5" s="5"/>
      <c r="AA5" s="175">
        <v>1.2450000000000001</v>
      </c>
      <c r="AB5" s="170">
        <v>33.23694779116466</v>
      </c>
      <c r="AC5" s="5"/>
      <c r="AD5" s="5">
        <v>-29.92</v>
      </c>
      <c r="AE5" s="5" t="s">
        <v>999</v>
      </c>
      <c r="AF5" s="5">
        <v>95516</v>
      </c>
      <c r="AG5" s="5">
        <v>2024</v>
      </c>
      <c r="AH5" s="175">
        <v>36.73647080699638</v>
      </c>
      <c r="AI5" s="175">
        <v>2.394082898956563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4.5" x14ac:dyDescent="0.35">
      <c r="A6" s="3" t="s">
        <v>1000</v>
      </c>
      <c r="B6" s="7" t="s">
        <v>1002</v>
      </c>
      <c r="C6" s="8" t="s">
        <v>1003</v>
      </c>
      <c r="D6" s="8" t="s">
        <v>1012</v>
      </c>
      <c r="E6" s="8" t="s">
        <v>998</v>
      </c>
      <c r="F6" s="8" t="s">
        <v>1012</v>
      </c>
      <c r="G6" s="5" t="s">
        <v>964</v>
      </c>
      <c r="H6" s="8" t="s">
        <v>919</v>
      </c>
      <c r="I6" s="8" t="s">
        <v>173</v>
      </c>
      <c r="J6" s="8">
        <v>1.6</v>
      </c>
      <c r="K6" s="8" t="s">
        <v>1027</v>
      </c>
      <c r="L6" s="4" t="s">
        <v>239</v>
      </c>
      <c r="M6" s="8" t="s">
        <v>269</v>
      </c>
      <c r="N6" s="5"/>
      <c r="O6" s="5"/>
      <c r="P6" s="11" t="s">
        <v>1009</v>
      </c>
      <c r="Q6" s="5"/>
      <c r="R6" s="175">
        <v>98.124218424343482</v>
      </c>
      <c r="S6" s="105">
        <v>2022</v>
      </c>
      <c r="T6" s="105"/>
      <c r="U6" s="106"/>
      <c r="V6" s="11"/>
      <c r="W6" s="5">
        <v>52.6</v>
      </c>
      <c r="X6" s="5"/>
      <c r="Y6" s="175">
        <v>0.74</v>
      </c>
      <c r="Z6" s="5"/>
      <c r="AA6" s="175">
        <v>0.04</v>
      </c>
      <c r="AB6" s="170">
        <v>18.499999999999996</v>
      </c>
      <c r="AC6" s="5"/>
      <c r="AD6" s="5">
        <v>-29.04</v>
      </c>
      <c r="AE6" s="5" t="s">
        <v>999</v>
      </c>
      <c r="AF6" s="5">
        <v>95802</v>
      </c>
      <c r="AG6" s="5">
        <v>2024</v>
      </c>
      <c r="AH6" s="175">
        <v>-72.496921695944124</v>
      </c>
      <c r="AI6" s="175">
        <v>2.6209737161863553</v>
      </c>
      <c r="AJ6" s="5"/>
      <c r="AK6" s="5"/>
      <c r="AL6" s="5"/>
      <c r="AM6" s="5"/>
      <c r="AN6" s="5"/>
      <c r="AO6" s="5"/>
      <c r="AP6" s="5"/>
      <c r="AQ6" s="174">
        <v>0.77</v>
      </c>
      <c r="AR6" s="174">
        <v>0.67500000000000004</v>
      </c>
      <c r="AS6" s="5"/>
      <c r="AT6" s="5"/>
      <c r="AU6" s="5"/>
      <c r="AV6" s="11" t="s">
        <v>1008</v>
      </c>
      <c r="BH6" s="176">
        <v>3.5179999999999998</v>
      </c>
      <c r="BI6" s="176">
        <v>0.52300000000000002</v>
      </c>
      <c r="BK6" s="177" t="s">
        <v>1007</v>
      </c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4.5" x14ac:dyDescent="0.35">
      <c r="A7" s="3" t="s">
        <v>1000</v>
      </c>
      <c r="B7" s="7" t="s">
        <v>1002</v>
      </c>
      <c r="C7" s="8" t="s">
        <v>1003</v>
      </c>
      <c r="D7" s="8" t="s">
        <v>1013</v>
      </c>
      <c r="E7" s="8" t="s">
        <v>996</v>
      </c>
      <c r="F7" s="8" t="s">
        <v>1013</v>
      </c>
      <c r="G7" s="5" t="s">
        <v>964</v>
      </c>
      <c r="H7" s="8" t="s">
        <v>919</v>
      </c>
      <c r="I7" s="8" t="s">
        <v>173</v>
      </c>
      <c r="J7" s="8">
        <v>0</v>
      </c>
      <c r="K7" s="8">
        <v>1.6</v>
      </c>
      <c r="L7" s="4" t="s">
        <v>239</v>
      </c>
      <c r="M7" s="8" t="s">
        <v>267</v>
      </c>
      <c r="N7" s="5"/>
      <c r="O7" s="5"/>
      <c r="P7" s="11" t="s">
        <v>1009</v>
      </c>
      <c r="Q7" s="5"/>
      <c r="R7" s="175">
        <v>0.85331166192604646</v>
      </c>
      <c r="S7" s="105">
        <v>2022</v>
      </c>
      <c r="T7" s="105"/>
      <c r="U7" s="106"/>
      <c r="V7" s="11"/>
      <c r="W7" s="5">
        <v>22.7</v>
      </c>
      <c r="X7" s="5"/>
      <c r="Y7" s="175">
        <v>32.21</v>
      </c>
      <c r="Z7" s="5"/>
      <c r="AA7" s="175">
        <v>0.65</v>
      </c>
      <c r="AB7" s="170">
        <v>49.553846153846152</v>
      </c>
      <c r="AC7" s="5"/>
      <c r="AD7" s="5">
        <v>-29.11</v>
      </c>
      <c r="AE7" s="5" t="s">
        <v>999</v>
      </c>
      <c r="AF7" s="5">
        <v>95429</v>
      </c>
      <c r="AG7" s="5">
        <v>2024</v>
      </c>
      <c r="AH7" s="175">
        <v>38.594918480741256</v>
      </c>
      <c r="AI7" s="175">
        <v>2.60684570864511</v>
      </c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3" t="s">
        <v>1000</v>
      </c>
      <c r="B8" s="7" t="s">
        <v>1002</v>
      </c>
      <c r="C8" s="8" t="s">
        <v>1003</v>
      </c>
      <c r="D8" s="8" t="s">
        <v>1013</v>
      </c>
      <c r="E8" s="8" t="s">
        <v>997</v>
      </c>
      <c r="F8" s="8" t="s">
        <v>1013</v>
      </c>
      <c r="G8" s="5" t="s">
        <v>965</v>
      </c>
      <c r="H8" s="8" t="s">
        <v>919</v>
      </c>
      <c r="I8" s="8" t="s">
        <v>173</v>
      </c>
      <c r="J8" s="8">
        <v>0</v>
      </c>
      <c r="K8" s="8">
        <v>1.6</v>
      </c>
      <c r="L8" s="4" t="s">
        <v>239</v>
      </c>
      <c r="M8" s="8" t="s">
        <v>268</v>
      </c>
      <c r="N8" s="5"/>
      <c r="O8" s="5"/>
      <c r="P8" s="11" t="s">
        <v>1009</v>
      </c>
      <c r="Q8" s="5"/>
      <c r="R8" s="175">
        <v>0.48760666395774077</v>
      </c>
      <c r="S8" s="105">
        <v>2022</v>
      </c>
      <c r="T8" s="105"/>
      <c r="U8" s="106"/>
      <c r="V8" s="11"/>
      <c r="W8" s="5">
        <v>16.8</v>
      </c>
      <c r="X8" s="5"/>
      <c r="Y8" s="175">
        <v>41.69</v>
      </c>
      <c r="Z8" s="5"/>
      <c r="AA8" s="175">
        <v>1.2149999999999999</v>
      </c>
      <c r="AB8" s="170">
        <v>34.312757201646086</v>
      </c>
      <c r="AC8" s="5"/>
      <c r="AD8" s="5">
        <v>-28.78</v>
      </c>
      <c r="AE8" s="5" t="s">
        <v>999</v>
      </c>
      <c r="AF8" s="5">
        <v>95517</v>
      </c>
      <c r="AG8" s="5">
        <v>2024</v>
      </c>
      <c r="AH8" s="175">
        <v>55.967817084496161</v>
      </c>
      <c r="AI8" s="175">
        <v>2.465678030494542</v>
      </c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3" t="s">
        <v>1000</v>
      </c>
      <c r="B9" s="7" t="s">
        <v>1002</v>
      </c>
      <c r="C9" s="8" t="s">
        <v>1003</v>
      </c>
      <c r="D9" s="8" t="s">
        <v>1013</v>
      </c>
      <c r="E9" s="8" t="s">
        <v>998</v>
      </c>
      <c r="F9" s="8" t="s">
        <v>1013</v>
      </c>
      <c r="G9" s="5" t="s">
        <v>964</v>
      </c>
      <c r="H9" s="8" t="s">
        <v>919</v>
      </c>
      <c r="I9" s="8" t="s">
        <v>173</v>
      </c>
      <c r="J9" s="8">
        <v>1.6</v>
      </c>
      <c r="K9" s="8" t="s">
        <v>1027</v>
      </c>
      <c r="L9" s="4" t="s">
        <v>239</v>
      </c>
      <c r="M9" s="8" t="s">
        <v>269</v>
      </c>
      <c r="P9" s="11" t="s">
        <v>1009</v>
      </c>
      <c r="Q9" s="5"/>
      <c r="R9" s="172">
        <v>98.659081674116209</v>
      </c>
      <c r="S9" s="105">
        <v>2022</v>
      </c>
      <c r="W9" s="3">
        <v>60.4</v>
      </c>
      <c r="Y9" s="172">
        <v>0.74</v>
      </c>
      <c r="AA9" s="172">
        <v>0.05</v>
      </c>
      <c r="AB9" s="169">
        <v>14.799999999999999</v>
      </c>
      <c r="AD9" s="3">
        <v>-29.1</v>
      </c>
      <c r="AE9" s="5" t="s">
        <v>999</v>
      </c>
      <c r="AF9" s="3">
        <v>95537</v>
      </c>
      <c r="AG9" s="5">
        <v>2024</v>
      </c>
      <c r="AH9" s="172">
        <v>-22.933295518821172</v>
      </c>
      <c r="AI9" s="172">
        <v>2.210576942286322</v>
      </c>
      <c r="AQ9" s="173">
        <v>0.83099999999999996</v>
      </c>
      <c r="AR9" s="173">
        <v>0.73899999999999999</v>
      </c>
      <c r="AV9" s="11" t="s">
        <v>1008</v>
      </c>
      <c r="BH9" s="176">
        <v>6.6840000000000002</v>
      </c>
      <c r="BI9" s="176">
        <v>1.3420000000000001</v>
      </c>
      <c r="BK9" s="177" t="s">
        <v>1007</v>
      </c>
    </row>
    <row r="10" spans="1:78" ht="14.5" x14ac:dyDescent="0.35">
      <c r="A10" s="3" t="s">
        <v>1000</v>
      </c>
      <c r="B10" s="7" t="s">
        <v>1002</v>
      </c>
      <c r="C10" s="8" t="s">
        <v>1003</v>
      </c>
      <c r="D10" s="9" t="s">
        <v>1014</v>
      </c>
      <c r="E10" s="8" t="s">
        <v>996</v>
      </c>
      <c r="F10" s="8" t="s">
        <v>1014</v>
      </c>
      <c r="G10" s="5" t="s">
        <v>964</v>
      </c>
      <c r="H10" s="8" t="s">
        <v>919</v>
      </c>
      <c r="I10" s="8" t="s">
        <v>173</v>
      </c>
      <c r="J10" s="8">
        <v>0</v>
      </c>
      <c r="K10" s="8">
        <v>1.6</v>
      </c>
      <c r="L10" s="4" t="s">
        <v>239</v>
      </c>
      <c r="M10" s="8" t="s">
        <v>267</v>
      </c>
      <c r="P10" s="11" t="s">
        <v>1009</v>
      </c>
      <c r="Q10" s="5"/>
      <c r="R10" s="172">
        <v>1.3488275575845612</v>
      </c>
      <c r="S10" s="105">
        <v>2022</v>
      </c>
      <c r="W10" s="3">
        <v>23.5</v>
      </c>
      <c r="Y10" s="172">
        <v>29.61</v>
      </c>
      <c r="AA10" s="172">
        <v>0.63</v>
      </c>
      <c r="AB10" s="169">
        <v>47</v>
      </c>
      <c r="AD10" s="3">
        <v>-29.25</v>
      </c>
      <c r="AE10" s="5" t="s">
        <v>999</v>
      </c>
      <c r="AF10" s="3">
        <v>95431</v>
      </c>
      <c r="AG10" s="5">
        <v>2024</v>
      </c>
      <c r="AH10" s="172">
        <v>89.861953435338208</v>
      </c>
      <c r="AI10" s="172">
        <v>2.9610053877003963</v>
      </c>
    </row>
    <row r="11" spans="1:78" ht="14.5" x14ac:dyDescent="0.35">
      <c r="A11" s="3" t="s">
        <v>1000</v>
      </c>
      <c r="B11" s="7" t="s">
        <v>1002</v>
      </c>
      <c r="C11" s="8" t="s">
        <v>1003</v>
      </c>
      <c r="D11" s="9" t="s">
        <v>1014</v>
      </c>
      <c r="E11" s="8" t="s">
        <v>997</v>
      </c>
      <c r="F11" s="8" t="s">
        <v>1014</v>
      </c>
      <c r="G11" s="5" t="s">
        <v>965</v>
      </c>
      <c r="H11" s="8" t="s">
        <v>919</v>
      </c>
      <c r="I11" s="8" t="s">
        <v>173</v>
      </c>
      <c r="J11" s="8">
        <v>0</v>
      </c>
      <c r="K11" s="8">
        <v>1.6</v>
      </c>
      <c r="L11" s="4" t="s">
        <v>239</v>
      </c>
      <c r="M11" s="8" t="s">
        <v>268</v>
      </c>
      <c r="P11" s="11" t="s">
        <v>1009</v>
      </c>
      <c r="Q11" s="5"/>
      <c r="R11" s="172">
        <v>0.74704295496991069</v>
      </c>
      <c r="S11" s="105">
        <v>2022</v>
      </c>
      <c r="W11" s="3">
        <v>18.2</v>
      </c>
      <c r="Y11" s="172">
        <v>41.5</v>
      </c>
      <c r="AA11" s="172">
        <v>1.2</v>
      </c>
      <c r="AB11" s="169">
        <v>34.583333333333343</v>
      </c>
      <c r="AD11" s="3">
        <v>-29.88</v>
      </c>
      <c r="AE11" s="5" t="s">
        <v>999</v>
      </c>
      <c r="AF11" s="3">
        <v>95518</v>
      </c>
      <c r="AG11" s="5">
        <v>2024</v>
      </c>
      <c r="AH11" s="172">
        <v>80.329752322236828</v>
      </c>
      <c r="AI11" s="172">
        <v>2.3371424920700177</v>
      </c>
    </row>
    <row r="12" spans="1:78" ht="14.5" x14ac:dyDescent="0.35">
      <c r="A12" s="3" t="s">
        <v>1000</v>
      </c>
      <c r="B12" s="7" t="s">
        <v>1002</v>
      </c>
      <c r="C12" s="8" t="s">
        <v>1003</v>
      </c>
      <c r="D12" s="9" t="s">
        <v>1014</v>
      </c>
      <c r="E12" s="8" t="s">
        <v>998</v>
      </c>
      <c r="F12" s="8" t="s">
        <v>1014</v>
      </c>
      <c r="G12" s="5" t="s">
        <v>964</v>
      </c>
      <c r="H12" s="8" t="s">
        <v>919</v>
      </c>
      <c r="I12" s="8" t="s">
        <v>173</v>
      </c>
      <c r="J12" s="8">
        <v>1.6</v>
      </c>
      <c r="K12" s="8" t="s">
        <v>1027</v>
      </c>
      <c r="L12" s="4" t="s">
        <v>239</v>
      </c>
      <c r="M12" s="8" t="s">
        <v>269</v>
      </c>
      <c r="P12" s="11" t="s">
        <v>1009</v>
      </c>
      <c r="Q12" s="5"/>
      <c r="R12" s="172">
        <v>97.90412948744553</v>
      </c>
      <c r="S12" s="105">
        <v>2022</v>
      </c>
      <c r="W12" s="3">
        <v>58.3</v>
      </c>
      <c r="Y12" s="172">
        <v>1.0150000000000001</v>
      </c>
      <c r="AA12" s="172">
        <v>0.06</v>
      </c>
      <c r="AB12" s="169">
        <v>16.916666666666668</v>
      </c>
      <c r="AD12" s="3">
        <v>-28.99</v>
      </c>
      <c r="AE12" s="5" t="s">
        <v>999</v>
      </c>
      <c r="AF12" s="3">
        <v>95538</v>
      </c>
      <c r="AG12" s="5">
        <v>2024</v>
      </c>
      <c r="AH12" s="172">
        <v>20.810219669483267</v>
      </c>
      <c r="AI12" s="172">
        <v>2.4456773544747414</v>
      </c>
      <c r="AQ12" s="173">
        <v>1.306</v>
      </c>
      <c r="AR12" s="173">
        <v>0.89500000000000002</v>
      </c>
      <c r="AV12" s="11" t="s">
        <v>1008</v>
      </c>
      <c r="BH12" s="176">
        <v>8.5120000000000005</v>
      </c>
      <c r="BI12" s="176">
        <v>1.589</v>
      </c>
      <c r="BK12" s="177" t="s">
        <v>1007</v>
      </c>
    </row>
    <row r="13" spans="1:78" ht="14.5" x14ac:dyDescent="0.35">
      <c r="A13" s="3" t="s">
        <v>1000</v>
      </c>
      <c r="B13" s="7" t="s">
        <v>1002</v>
      </c>
      <c r="C13" s="8" t="s">
        <v>1003</v>
      </c>
      <c r="D13" s="9" t="s">
        <v>1015</v>
      </c>
      <c r="E13" s="8" t="s">
        <v>996</v>
      </c>
      <c r="F13" s="8" t="s">
        <v>1015</v>
      </c>
      <c r="G13" s="5" t="s">
        <v>964</v>
      </c>
      <c r="H13" s="8" t="s">
        <v>919</v>
      </c>
      <c r="I13" s="8" t="s">
        <v>173</v>
      </c>
      <c r="J13" s="8">
        <v>0</v>
      </c>
      <c r="K13" s="8">
        <v>1.6</v>
      </c>
      <c r="L13" s="4" t="s">
        <v>239</v>
      </c>
      <c r="M13" s="8" t="s">
        <v>267</v>
      </c>
      <c r="P13" s="11" t="s">
        <v>1009</v>
      </c>
      <c r="Q13" s="5"/>
      <c r="R13" s="172">
        <v>1.6868957004731535</v>
      </c>
      <c r="S13" s="105">
        <v>2022</v>
      </c>
      <c r="W13" s="3">
        <v>22.9</v>
      </c>
      <c r="Y13" s="172">
        <v>26.24</v>
      </c>
      <c r="AA13" s="172">
        <v>0.48499999999999999</v>
      </c>
      <c r="AB13" s="169">
        <v>54.103092783505147</v>
      </c>
      <c r="AD13" s="3">
        <v>-28.9</v>
      </c>
      <c r="AE13" s="5" t="s">
        <v>999</v>
      </c>
      <c r="AF13" s="3">
        <v>95432</v>
      </c>
      <c r="AG13" s="5">
        <v>2024</v>
      </c>
      <c r="AH13" s="172">
        <v>108.20805190611682</v>
      </c>
      <c r="AI13" s="172">
        <v>2.7436587007073694</v>
      </c>
    </row>
    <row r="14" spans="1:78" ht="14.5" x14ac:dyDescent="0.35">
      <c r="A14" s="3" t="s">
        <v>1000</v>
      </c>
      <c r="B14" s="7" t="s">
        <v>1002</v>
      </c>
      <c r="C14" s="8" t="s">
        <v>1003</v>
      </c>
      <c r="D14" s="9" t="s">
        <v>1015</v>
      </c>
      <c r="E14" s="8" t="s">
        <v>997</v>
      </c>
      <c r="F14" s="8" t="s">
        <v>1015</v>
      </c>
      <c r="G14" s="5" t="s">
        <v>965</v>
      </c>
      <c r="H14" s="8" t="s">
        <v>919</v>
      </c>
      <c r="I14" s="8" t="s">
        <v>173</v>
      </c>
      <c r="J14" s="8">
        <v>0</v>
      </c>
      <c r="K14" s="8">
        <v>1.6</v>
      </c>
      <c r="L14" s="4" t="s">
        <v>239</v>
      </c>
      <c r="M14" s="8" t="s">
        <v>268</v>
      </c>
      <c r="P14" s="11" t="s">
        <v>1009</v>
      </c>
      <c r="Q14" s="5"/>
      <c r="R14" s="172">
        <v>0.84344785023657676</v>
      </c>
      <c r="S14" s="105">
        <v>2022</v>
      </c>
      <c r="W14" s="3">
        <v>18.2</v>
      </c>
      <c r="Y14" s="172">
        <v>41.81</v>
      </c>
      <c r="AA14" s="172">
        <v>1.105</v>
      </c>
      <c r="AB14" s="169">
        <v>37.837104072398198</v>
      </c>
      <c r="AD14" s="3">
        <v>-28.72</v>
      </c>
      <c r="AE14" s="5" t="s">
        <v>999</v>
      </c>
      <c r="AF14" s="3">
        <v>95519</v>
      </c>
      <c r="AG14" s="5">
        <v>2024</v>
      </c>
      <c r="AH14" s="172">
        <v>92.093324268769592</v>
      </c>
      <c r="AI14" s="172">
        <v>2.4766849304977749</v>
      </c>
    </row>
    <row r="15" spans="1:78" ht="14.5" x14ac:dyDescent="0.35">
      <c r="A15" s="3" t="s">
        <v>1000</v>
      </c>
      <c r="B15" s="7" t="s">
        <v>1002</v>
      </c>
      <c r="C15" s="8" t="s">
        <v>1003</v>
      </c>
      <c r="D15" s="9" t="s">
        <v>1015</v>
      </c>
      <c r="E15" s="8" t="s">
        <v>998</v>
      </c>
      <c r="F15" s="8" t="s">
        <v>1015</v>
      </c>
      <c r="G15" s="5" t="s">
        <v>964</v>
      </c>
      <c r="H15" s="8" t="s">
        <v>919</v>
      </c>
      <c r="I15" s="8" t="s">
        <v>173</v>
      </c>
      <c r="J15" s="8">
        <v>1.6</v>
      </c>
      <c r="K15" s="8" t="s">
        <v>1027</v>
      </c>
      <c r="L15" s="4" t="s">
        <v>239</v>
      </c>
      <c r="M15" s="8" t="s">
        <v>269</v>
      </c>
      <c r="P15" s="11" t="s">
        <v>1009</v>
      </c>
      <c r="Q15" s="5"/>
      <c r="R15" s="172">
        <v>97.46965644929027</v>
      </c>
      <c r="S15" s="105">
        <v>2022</v>
      </c>
      <c r="W15" s="3">
        <v>58.9</v>
      </c>
      <c r="Y15" s="172">
        <v>1.17</v>
      </c>
      <c r="AA15" s="172">
        <v>6.5000000000000002E-2</v>
      </c>
      <c r="AB15" s="169">
        <v>18</v>
      </c>
      <c r="AD15" s="3">
        <v>-28.87</v>
      </c>
      <c r="AE15" s="5" t="s">
        <v>999</v>
      </c>
      <c r="AF15" s="3">
        <v>95539</v>
      </c>
      <c r="AG15" s="5">
        <v>2024</v>
      </c>
      <c r="AH15" s="172">
        <v>24.13794460098373</v>
      </c>
      <c r="AI15" s="172">
        <v>2.4861355269732526</v>
      </c>
      <c r="AQ15" s="173">
        <v>1.9379999999999999</v>
      </c>
      <c r="AR15" s="173">
        <v>1.3049999999999999</v>
      </c>
      <c r="AV15" s="11" t="s">
        <v>1008</v>
      </c>
      <c r="BH15" s="176">
        <v>10.919</v>
      </c>
      <c r="BI15" s="176">
        <v>1.732</v>
      </c>
      <c r="BK15" s="177" t="s">
        <v>1007</v>
      </c>
    </row>
    <row r="16" spans="1:78" ht="14.5" x14ac:dyDescent="0.35">
      <c r="A16" s="3" t="s">
        <v>1000</v>
      </c>
      <c r="B16" s="7" t="s">
        <v>1002</v>
      </c>
      <c r="C16" s="8" t="s">
        <v>1003</v>
      </c>
      <c r="D16" s="9" t="s">
        <v>1016</v>
      </c>
      <c r="E16" s="8" t="s">
        <v>996</v>
      </c>
      <c r="F16" s="8" t="s">
        <v>1016</v>
      </c>
      <c r="G16" s="5" t="s">
        <v>964</v>
      </c>
      <c r="H16" s="8" t="s">
        <v>919</v>
      </c>
      <c r="I16" s="8" t="s">
        <v>173</v>
      </c>
      <c r="J16" s="8">
        <v>0</v>
      </c>
      <c r="K16" s="8">
        <v>1.6</v>
      </c>
      <c r="L16" s="4" t="s">
        <v>239</v>
      </c>
      <c r="M16" s="8" t="s">
        <v>267</v>
      </c>
      <c r="P16" s="11" t="s">
        <v>1009</v>
      </c>
      <c r="Q16" s="5"/>
      <c r="R16" s="172">
        <v>1.6263552960800665</v>
      </c>
      <c r="S16" s="105">
        <v>2022</v>
      </c>
      <c r="W16" s="3">
        <v>20.2</v>
      </c>
      <c r="Y16" s="172">
        <v>30.22</v>
      </c>
      <c r="AA16" s="172">
        <v>0.52500000000000002</v>
      </c>
      <c r="AB16" s="169">
        <v>57.561904761904763</v>
      </c>
      <c r="AD16" s="3">
        <v>-28.6</v>
      </c>
      <c r="AE16" s="5" t="s">
        <v>999</v>
      </c>
      <c r="AF16" s="3">
        <v>95433</v>
      </c>
      <c r="AG16" s="5">
        <v>2024</v>
      </c>
      <c r="AH16" s="172">
        <v>30.386341818270381</v>
      </c>
      <c r="AI16" s="172">
        <v>2.9518955746666844</v>
      </c>
    </row>
    <row r="17" spans="1:63" ht="14.5" x14ac:dyDescent="0.35">
      <c r="A17" s="3" t="s">
        <v>1000</v>
      </c>
      <c r="B17" s="7" t="s">
        <v>1002</v>
      </c>
      <c r="C17" s="8" t="s">
        <v>1003</v>
      </c>
      <c r="D17" s="9" t="s">
        <v>1016</v>
      </c>
      <c r="E17" s="8" t="s">
        <v>997</v>
      </c>
      <c r="F17" s="8" t="s">
        <v>1016</v>
      </c>
      <c r="G17" s="5" t="s">
        <v>965</v>
      </c>
      <c r="H17" s="8" t="s">
        <v>919</v>
      </c>
      <c r="I17" s="8" t="s">
        <v>173</v>
      </c>
      <c r="J17" s="8">
        <v>0</v>
      </c>
      <c r="K17" s="8">
        <v>1.6</v>
      </c>
      <c r="L17" s="4" t="s">
        <v>239</v>
      </c>
      <c r="M17" s="8" t="s">
        <v>268</v>
      </c>
      <c r="P17" s="11" t="s">
        <v>1009</v>
      </c>
      <c r="Q17" s="5"/>
      <c r="R17" s="172">
        <v>1.438698915763136</v>
      </c>
      <c r="S17" s="105">
        <v>2022</v>
      </c>
      <c r="W17" s="3">
        <v>22.6</v>
      </c>
      <c r="Y17" s="172">
        <v>38.340000000000003</v>
      </c>
      <c r="AA17" s="172">
        <v>0.97</v>
      </c>
      <c r="AB17" s="169">
        <v>39.52577319587629</v>
      </c>
      <c r="AD17" s="3">
        <v>-28.8</v>
      </c>
      <c r="AE17" s="5" t="s">
        <v>999</v>
      </c>
      <c r="AF17" s="3">
        <v>95523</v>
      </c>
      <c r="AG17" s="5">
        <v>2024</v>
      </c>
      <c r="AH17" s="172">
        <v>52.651025058599643</v>
      </c>
      <c r="AI17" s="172">
        <v>2.2146541014497649</v>
      </c>
    </row>
    <row r="18" spans="1:63" ht="14.5" x14ac:dyDescent="0.35">
      <c r="A18" s="3" t="s">
        <v>1000</v>
      </c>
      <c r="B18" s="7" t="s">
        <v>1002</v>
      </c>
      <c r="C18" s="8" t="s">
        <v>1003</v>
      </c>
      <c r="D18" s="9" t="s">
        <v>1016</v>
      </c>
      <c r="E18" s="8" t="s">
        <v>998</v>
      </c>
      <c r="F18" s="8" t="s">
        <v>1016</v>
      </c>
      <c r="G18" s="5" t="s">
        <v>964</v>
      </c>
      <c r="H18" s="8" t="s">
        <v>919</v>
      </c>
      <c r="I18" s="8" t="s">
        <v>173</v>
      </c>
      <c r="J18" s="8">
        <v>1.6</v>
      </c>
      <c r="K18" s="8" t="s">
        <v>1027</v>
      </c>
      <c r="L18" s="4" t="s">
        <v>239</v>
      </c>
      <c r="M18" s="8" t="s">
        <v>269</v>
      </c>
      <c r="P18" s="11" t="s">
        <v>1009</v>
      </c>
      <c r="Q18" s="5"/>
      <c r="R18" s="172">
        <v>96.934945788156796</v>
      </c>
      <c r="S18" s="105">
        <v>2022</v>
      </c>
      <c r="W18" s="3">
        <v>57.2</v>
      </c>
      <c r="Y18" s="172">
        <v>1.44</v>
      </c>
      <c r="AA18" s="172">
        <v>7.5000000000000011E-2</v>
      </c>
      <c r="AB18" s="169">
        <v>19.199999999999996</v>
      </c>
      <c r="AD18" s="3">
        <v>-28.62</v>
      </c>
      <c r="AE18" s="5" t="s">
        <v>999</v>
      </c>
      <c r="AF18" s="3">
        <v>96202</v>
      </c>
      <c r="AG18" s="5">
        <v>2024</v>
      </c>
      <c r="AH18" s="172">
        <v>-7.5979407983584046</v>
      </c>
      <c r="AI18" s="172">
        <v>2.7152689886490124</v>
      </c>
      <c r="AQ18" s="173">
        <v>2.92</v>
      </c>
      <c r="AR18" s="173">
        <v>1.097</v>
      </c>
      <c r="AV18" s="11" t="s">
        <v>1008</v>
      </c>
      <c r="BH18" s="176">
        <v>13.004</v>
      </c>
      <c r="BI18" s="176">
        <v>1.804</v>
      </c>
      <c r="BK18" s="177" t="s">
        <v>1007</v>
      </c>
    </row>
    <row r="19" spans="1:63" ht="14.5" x14ac:dyDescent="0.35">
      <c r="A19" s="3" t="s">
        <v>1000</v>
      </c>
      <c r="B19" s="7" t="s">
        <v>1002</v>
      </c>
      <c r="C19" s="9" t="s">
        <v>1004</v>
      </c>
      <c r="D19" s="8" t="s">
        <v>1017</v>
      </c>
      <c r="E19" s="8" t="s">
        <v>996</v>
      </c>
      <c r="F19" s="8" t="s">
        <v>1017</v>
      </c>
      <c r="G19" s="5" t="s">
        <v>964</v>
      </c>
      <c r="H19" s="8" t="s">
        <v>919</v>
      </c>
      <c r="I19" s="8" t="s">
        <v>173</v>
      </c>
      <c r="J19" s="8">
        <v>0</v>
      </c>
      <c r="K19" s="8">
        <v>1.6</v>
      </c>
      <c r="L19" s="4" t="s">
        <v>239</v>
      </c>
      <c r="M19" s="8" t="s">
        <v>267</v>
      </c>
      <c r="P19" s="11" t="s">
        <v>1009</v>
      </c>
      <c r="Q19" s="5"/>
      <c r="R19" s="172">
        <v>1.0486577181208052</v>
      </c>
      <c r="S19" s="105">
        <v>2022</v>
      </c>
      <c r="W19" s="3">
        <v>22.5</v>
      </c>
      <c r="Y19" s="172">
        <v>32.340000000000003</v>
      </c>
      <c r="AA19" s="172">
        <v>0.745</v>
      </c>
      <c r="AB19" s="169">
        <v>43.409395973154375</v>
      </c>
      <c r="AD19" s="3">
        <v>-29.67</v>
      </c>
      <c r="AE19" s="5" t="s">
        <v>999</v>
      </c>
      <c r="AF19" s="3">
        <v>95502</v>
      </c>
      <c r="AG19" s="5">
        <v>2024</v>
      </c>
      <c r="AH19" s="172">
        <v>25.175135301608531</v>
      </c>
      <c r="AI19" s="172">
        <v>2.4790250611802516</v>
      </c>
    </row>
    <row r="20" spans="1:63" ht="14.5" x14ac:dyDescent="0.35">
      <c r="A20" s="3" t="s">
        <v>1000</v>
      </c>
      <c r="B20" s="7" t="s">
        <v>1002</v>
      </c>
      <c r="C20" s="9" t="s">
        <v>1004</v>
      </c>
      <c r="D20" s="8" t="s">
        <v>1017</v>
      </c>
      <c r="E20" s="8" t="s">
        <v>997</v>
      </c>
      <c r="F20" s="8" t="s">
        <v>1017</v>
      </c>
      <c r="G20" s="5" t="s">
        <v>965</v>
      </c>
      <c r="H20" s="8" t="s">
        <v>919</v>
      </c>
      <c r="I20" s="8" t="s">
        <v>173</v>
      </c>
      <c r="J20" s="8">
        <v>0</v>
      </c>
      <c r="K20" s="8">
        <v>1.6</v>
      </c>
      <c r="L20" s="4" t="s">
        <v>239</v>
      </c>
      <c r="M20" s="8" t="s">
        <v>268</v>
      </c>
      <c r="P20" s="11" t="s">
        <v>1009</v>
      </c>
      <c r="Q20" s="5"/>
      <c r="R20" s="172">
        <v>0.65016778523489926</v>
      </c>
      <c r="S20" s="105">
        <v>2022</v>
      </c>
      <c r="W20" s="3">
        <v>17.8</v>
      </c>
      <c r="Y20" s="172">
        <v>41.33</v>
      </c>
      <c r="AA20" s="172">
        <v>1.23</v>
      </c>
      <c r="AB20" s="169">
        <v>33.601626016260163</v>
      </c>
      <c r="AD20" s="3">
        <v>-30.05</v>
      </c>
      <c r="AE20" s="5" t="s">
        <v>999</v>
      </c>
      <c r="AF20" s="3">
        <v>95524</v>
      </c>
      <c r="AG20" s="5">
        <v>2024</v>
      </c>
      <c r="AH20" s="172">
        <v>28.649665227653554</v>
      </c>
      <c r="AI20" s="172">
        <v>2.4511525688003015</v>
      </c>
    </row>
    <row r="21" spans="1:63" ht="14.5" x14ac:dyDescent="0.35">
      <c r="A21" s="3" t="s">
        <v>1000</v>
      </c>
      <c r="B21" s="7" t="s">
        <v>1002</v>
      </c>
      <c r="C21" s="9" t="s">
        <v>1004</v>
      </c>
      <c r="D21" s="8" t="s">
        <v>1017</v>
      </c>
      <c r="E21" s="8" t="s">
        <v>998</v>
      </c>
      <c r="F21" s="8" t="s">
        <v>1017</v>
      </c>
      <c r="G21" s="5" t="s">
        <v>964</v>
      </c>
      <c r="H21" s="8" t="s">
        <v>919</v>
      </c>
      <c r="I21" s="8" t="s">
        <v>173</v>
      </c>
      <c r="J21" s="8">
        <v>1.6</v>
      </c>
      <c r="K21" s="8" t="s">
        <v>1027</v>
      </c>
      <c r="L21" s="4" t="s">
        <v>239</v>
      </c>
      <c r="M21" s="8" t="s">
        <v>269</v>
      </c>
      <c r="P21" s="11" t="s">
        <v>1009</v>
      </c>
      <c r="Q21" s="5"/>
      <c r="R21" s="172">
        <v>98.301174496644279</v>
      </c>
      <c r="S21" s="105">
        <v>2022</v>
      </c>
      <c r="W21" s="3">
        <v>59.7</v>
      </c>
      <c r="Y21" s="172">
        <v>0.91500000000000004</v>
      </c>
      <c r="AA21" s="172">
        <v>0.06</v>
      </c>
      <c r="AB21" s="169">
        <v>15.249999999999998</v>
      </c>
      <c r="AD21" s="3">
        <v>-29.12</v>
      </c>
      <c r="AE21" s="5" t="s">
        <v>999</v>
      </c>
      <c r="AF21" s="3">
        <v>96203</v>
      </c>
      <c r="AG21" s="5">
        <v>2024</v>
      </c>
      <c r="AH21" s="172">
        <v>-29.788997957808981</v>
      </c>
      <c r="AI21" s="172">
        <v>1.8887133035903254</v>
      </c>
      <c r="AQ21" s="173">
        <v>0.90300000000000002</v>
      </c>
      <c r="AR21" s="173">
        <v>0.90400000000000003</v>
      </c>
      <c r="AV21" s="11" t="s">
        <v>1008</v>
      </c>
      <c r="BH21" s="176">
        <v>3.36</v>
      </c>
      <c r="BI21" s="176">
        <v>1.01</v>
      </c>
      <c r="BK21" s="177" t="s">
        <v>1007</v>
      </c>
    </row>
    <row r="22" spans="1:63" ht="14.5" x14ac:dyDescent="0.35">
      <c r="A22" s="3" t="s">
        <v>1000</v>
      </c>
      <c r="B22" s="7" t="s">
        <v>1002</v>
      </c>
      <c r="C22" s="9" t="s">
        <v>1004</v>
      </c>
      <c r="D22" s="8" t="s">
        <v>1018</v>
      </c>
      <c r="E22" s="8" t="s">
        <v>996</v>
      </c>
      <c r="F22" s="8" t="s">
        <v>1018</v>
      </c>
      <c r="G22" s="5" t="s">
        <v>964</v>
      </c>
      <c r="H22" s="8" t="s">
        <v>919</v>
      </c>
      <c r="I22" s="8" t="s">
        <v>173</v>
      </c>
      <c r="J22" s="8">
        <v>0</v>
      </c>
      <c r="K22" s="8">
        <v>1.6</v>
      </c>
      <c r="L22" s="4" t="s">
        <v>239</v>
      </c>
      <c r="M22" s="8" t="s">
        <v>267</v>
      </c>
      <c r="P22" s="11" t="s">
        <v>1009</v>
      </c>
      <c r="Q22" s="5"/>
      <c r="R22" s="172">
        <v>1.2710981454469681</v>
      </c>
      <c r="S22" s="105">
        <v>2022</v>
      </c>
      <c r="W22" s="3">
        <v>28.8</v>
      </c>
      <c r="Y22" s="172">
        <v>32.43</v>
      </c>
      <c r="AA22" s="172">
        <v>0.745</v>
      </c>
      <c r="AB22" s="169">
        <v>43.530201342281877</v>
      </c>
      <c r="AD22" s="3">
        <v>-29.24</v>
      </c>
      <c r="AE22" s="5" t="s">
        <v>999</v>
      </c>
      <c r="AF22" s="3">
        <v>95503</v>
      </c>
      <c r="AG22" s="5">
        <v>2024</v>
      </c>
      <c r="AH22" s="172">
        <v>36.282239024143735</v>
      </c>
      <c r="AI22" s="172">
        <v>2.6482087250030575</v>
      </c>
    </row>
    <row r="23" spans="1:63" ht="14.5" x14ac:dyDescent="0.35">
      <c r="A23" s="3" t="s">
        <v>1000</v>
      </c>
      <c r="B23" s="7" t="s">
        <v>1002</v>
      </c>
      <c r="C23" s="9" t="s">
        <v>1004</v>
      </c>
      <c r="D23" s="8" t="s">
        <v>1018</v>
      </c>
      <c r="E23" s="8" t="s">
        <v>997</v>
      </c>
      <c r="F23" s="8" t="s">
        <v>1018</v>
      </c>
      <c r="G23" s="5" t="s">
        <v>965</v>
      </c>
      <c r="H23" s="8" t="s">
        <v>919</v>
      </c>
      <c r="I23" s="8" t="s">
        <v>173</v>
      </c>
      <c r="J23" s="8">
        <v>0</v>
      </c>
      <c r="K23" s="8">
        <v>1.6</v>
      </c>
      <c r="L23" s="4" t="s">
        <v>239</v>
      </c>
      <c r="M23" s="8" t="s">
        <v>268</v>
      </c>
      <c r="P23" s="11" t="s">
        <v>1009</v>
      </c>
      <c r="Q23" s="5"/>
      <c r="R23" s="172">
        <v>0.5834548864346738</v>
      </c>
      <c r="S23" s="105">
        <v>2022</v>
      </c>
      <c r="W23" s="3">
        <v>16.100000000000001</v>
      </c>
      <c r="Y23" s="172">
        <v>39.590000000000003</v>
      </c>
      <c r="AA23" s="172">
        <v>1.1599999999999999</v>
      </c>
      <c r="AB23" s="169">
        <v>34.129310344827601</v>
      </c>
      <c r="AD23" s="3">
        <v>-29.85</v>
      </c>
      <c r="AE23" s="5" t="s">
        <v>999</v>
      </c>
      <c r="AF23" s="3">
        <v>95525</v>
      </c>
      <c r="AG23" s="5">
        <v>2024</v>
      </c>
      <c r="AH23" s="172">
        <v>43.790750213869025</v>
      </c>
      <c r="AI23" s="172">
        <v>2.847500088266576</v>
      </c>
      <c r="AV23" s="11"/>
    </row>
    <row r="24" spans="1:63" ht="14.5" x14ac:dyDescent="0.35">
      <c r="A24" s="3" t="s">
        <v>1000</v>
      </c>
      <c r="B24" s="7" t="s">
        <v>1002</v>
      </c>
      <c r="C24" s="9" t="s">
        <v>1004</v>
      </c>
      <c r="D24" s="8" t="s">
        <v>1018</v>
      </c>
      <c r="E24" s="8" t="s">
        <v>998</v>
      </c>
      <c r="F24" s="8" t="s">
        <v>1018</v>
      </c>
      <c r="G24" s="5" t="s">
        <v>964</v>
      </c>
      <c r="H24" s="8" t="s">
        <v>919</v>
      </c>
      <c r="I24" s="8" t="s">
        <v>173</v>
      </c>
      <c r="J24" s="8">
        <v>1.6</v>
      </c>
      <c r="K24" s="8" t="s">
        <v>1027</v>
      </c>
      <c r="L24" s="4" t="s">
        <v>239</v>
      </c>
      <c r="M24" s="8" t="s">
        <v>269</v>
      </c>
      <c r="P24" s="11" t="s">
        <v>1009</v>
      </c>
      <c r="Q24" s="5"/>
      <c r="R24" s="172">
        <v>98.14544696811835</v>
      </c>
      <c r="S24" s="105">
        <v>2022</v>
      </c>
      <c r="W24" s="3">
        <v>55.1</v>
      </c>
      <c r="Y24" s="172">
        <v>0.80500000000000005</v>
      </c>
      <c r="AA24" s="172">
        <v>0.05</v>
      </c>
      <c r="AB24" s="169">
        <v>16.100000000000001</v>
      </c>
      <c r="AD24" s="3">
        <v>-28.97</v>
      </c>
      <c r="AE24" s="5" t="s">
        <v>999</v>
      </c>
      <c r="AF24" s="3">
        <v>96204</v>
      </c>
      <c r="AG24" s="5">
        <v>2024</v>
      </c>
      <c r="AH24" s="172">
        <v>-4.0653077251496805</v>
      </c>
      <c r="AI24" s="172">
        <v>1.7894743353409424</v>
      </c>
      <c r="AQ24" s="173">
        <v>0.77900000000000003</v>
      </c>
      <c r="AR24" s="173">
        <v>0.84</v>
      </c>
      <c r="AV24" s="11" t="s">
        <v>1008</v>
      </c>
      <c r="BH24" s="176">
        <v>3.036</v>
      </c>
      <c r="BI24" s="176">
        <v>0.91200000000000003</v>
      </c>
      <c r="BK24" s="177" t="s">
        <v>1007</v>
      </c>
    </row>
    <row r="25" spans="1:63" ht="14.5" x14ac:dyDescent="0.35">
      <c r="A25" s="3" t="s">
        <v>1000</v>
      </c>
      <c r="B25" s="7" t="s">
        <v>1002</v>
      </c>
      <c r="C25" s="9" t="s">
        <v>1004</v>
      </c>
      <c r="D25" s="9" t="s">
        <v>1019</v>
      </c>
      <c r="E25" s="8" t="s">
        <v>996</v>
      </c>
      <c r="F25" s="8" t="s">
        <v>1019</v>
      </c>
      <c r="G25" s="5" t="s">
        <v>964</v>
      </c>
      <c r="H25" s="8" t="s">
        <v>919</v>
      </c>
      <c r="I25" s="8" t="s">
        <v>173</v>
      </c>
      <c r="J25" s="8">
        <v>0</v>
      </c>
      <c r="K25" s="8">
        <v>1.6</v>
      </c>
      <c r="L25" s="4" t="s">
        <v>239</v>
      </c>
      <c r="M25" s="8" t="s">
        <v>267</v>
      </c>
      <c r="P25" s="11" t="s">
        <v>1009</v>
      </c>
      <c r="Q25" s="5"/>
      <c r="R25" s="172">
        <v>1.1257035647279547</v>
      </c>
      <c r="S25" s="105">
        <v>2022</v>
      </c>
      <c r="W25" s="3">
        <v>22.9</v>
      </c>
      <c r="Y25" s="172">
        <v>32.46</v>
      </c>
      <c r="AA25" s="172">
        <v>0.625</v>
      </c>
      <c r="AB25" s="169">
        <v>51.935999999999993</v>
      </c>
      <c r="AD25" s="3">
        <v>-29.2</v>
      </c>
      <c r="AE25" s="5" t="s">
        <v>999</v>
      </c>
      <c r="AF25" s="3">
        <v>95504</v>
      </c>
      <c r="AG25" s="5">
        <v>2024</v>
      </c>
      <c r="AH25" s="172">
        <v>71.635229758866714</v>
      </c>
      <c r="AI25" s="172">
        <v>2.8812763494858422</v>
      </c>
    </row>
    <row r="26" spans="1:63" ht="14.5" x14ac:dyDescent="0.35">
      <c r="A26" s="3" t="s">
        <v>1000</v>
      </c>
      <c r="B26" s="7" t="s">
        <v>1002</v>
      </c>
      <c r="C26" s="9" t="s">
        <v>1004</v>
      </c>
      <c r="D26" s="9" t="s">
        <v>1019</v>
      </c>
      <c r="E26" s="8" t="s">
        <v>997</v>
      </c>
      <c r="F26" s="8" t="s">
        <v>1019</v>
      </c>
      <c r="G26" s="5" t="s">
        <v>965</v>
      </c>
      <c r="H26" s="8" t="s">
        <v>919</v>
      </c>
      <c r="I26" s="8" t="s">
        <v>173</v>
      </c>
      <c r="J26" s="8">
        <v>0</v>
      </c>
      <c r="K26" s="8">
        <v>1.6</v>
      </c>
      <c r="L26" s="4" t="s">
        <v>239</v>
      </c>
      <c r="M26" s="8" t="s">
        <v>268</v>
      </c>
      <c r="P26" s="11" t="s">
        <v>1009</v>
      </c>
      <c r="Q26" s="5"/>
      <c r="R26" s="172">
        <v>0.77131540546174671</v>
      </c>
      <c r="S26" s="105">
        <v>2022</v>
      </c>
      <c r="W26" s="3">
        <v>20</v>
      </c>
      <c r="Y26" s="172">
        <v>41.31</v>
      </c>
      <c r="AA26" s="172">
        <v>1.06</v>
      </c>
      <c r="AB26" s="169">
        <v>38.971698113207545</v>
      </c>
      <c r="AD26" s="3">
        <v>-29.56</v>
      </c>
      <c r="AE26" s="5" t="s">
        <v>999</v>
      </c>
      <c r="AF26" s="3">
        <v>95526</v>
      </c>
      <c r="AG26" s="5">
        <v>2024</v>
      </c>
      <c r="AH26" s="172">
        <v>95.680446438276107</v>
      </c>
      <c r="AI26" s="172">
        <v>2.7338137206448807</v>
      </c>
    </row>
    <row r="27" spans="1:63" ht="14.5" x14ac:dyDescent="0.35">
      <c r="A27" s="3" t="s">
        <v>1000</v>
      </c>
      <c r="B27" s="7" t="s">
        <v>1002</v>
      </c>
      <c r="C27" s="9" t="s">
        <v>1004</v>
      </c>
      <c r="D27" s="9" t="s">
        <v>1019</v>
      </c>
      <c r="E27" s="8" t="s">
        <v>998</v>
      </c>
      <c r="F27" s="8" t="s">
        <v>1019</v>
      </c>
      <c r="G27" s="5" t="s">
        <v>964</v>
      </c>
      <c r="H27" s="8" t="s">
        <v>919</v>
      </c>
      <c r="I27" s="8" t="s">
        <v>173</v>
      </c>
      <c r="J27" s="8">
        <v>1.6</v>
      </c>
      <c r="K27" s="8" t="s">
        <v>1027</v>
      </c>
      <c r="L27" s="4" t="s">
        <v>239</v>
      </c>
      <c r="M27" s="8" t="s">
        <v>269</v>
      </c>
      <c r="P27" s="11" t="s">
        <v>1009</v>
      </c>
      <c r="Q27" s="5"/>
      <c r="R27" s="172">
        <v>98.102981029810294</v>
      </c>
      <c r="S27" s="105">
        <v>2022</v>
      </c>
      <c r="W27" s="3">
        <v>57.2</v>
      </c>
      <c r="Y27" s="172">
        <v>0.93</v>
      </c>
      <c r="AA27" s="172">
        <v>0.05</v>
      </c>
      <c r="AB27" s="169">
        <v>18.599999999999998</v>
      </c>
      <c r="AD27" s="3">
        <v>-28.99</v>
      </c>
      <c r="AE27" s="5" t="s">
        <v>999</v>
      </c>
      <c r="AF27" s="3">
        <v>96205</v>
      </c>
      <c r="AG27" s="5">
        <v>2024</v>
      </c>
      <c r="AH27" s="172">
        <v>23.744712275324709</v>
      </c>
      <c r="AI27" s="172">
        <v>1.6850094276194547</v>
      </c>
      <c r="AQ27" s="173">
        <v>1.1479999999999999</v>
      </c>
      <c r="AR27" s="173">
        <v>1.0129999999999999</v>
      </c>
      <c r="AV27" s="11" t="s">
        <v>1008</v>
      </c>
      <c r="BH27" s="176">
        <v>5.1280000000000001</v>
      </c>
      <c r="BI27" s="176">
        <v>1.042</v>
      </c>
      <c r="BK27" s="177" t="s">
        <v>1007</v>
      </c>
    </row>
    <row r="28" spans="1:63" ht="14.5" x14ac:dyDescent="0.35">
      <c r="A28" s="3" t="s">
        <v>1000</v>
      </c>
      <c r="B28" s="7" t="s">
        <v>1002</v>
      </c>
      <c r="C28" s="9" t="s">
        <v>1004</v>
      </c>
      <c r="D28" s="9" t="s">
        <v>1020</v>
      </c>
      <c r="E28" s="8" t="s">
        <v>996</v>
      </c>
      <c r="F28" s="9" t="s">
        <v>1020</v>
      </c>
      <c r="G28" s="5" t="s">
        <v>964</v>
      </c>
      <c r="H28" s="8" t="s">
        <v>919</v>
      </c>
      <c r="I28" s="8" t="s">
        <v>173</v>
      </c>
      <c r="J28" s="8">
        <v>0</v>
      </c>
      <c r="K28" s="8">
        <v>1.6</v>
      </c>
      <c r="L28" s="4" t="s">
        <v>239</v>
      </c>
      <c r="M28" s="8" t="s">
        <v>267</v>
      </c>
      <c r="P28" s="11" t="s">
        <v>1009</v>
      </c>
      <c r="Q28" s="5"/>
      <c r="R28" s="172">
        <v>1.3836477987421383</v>
      </c>
      <c r="S28" s="105">
        <v>2022</v>
      </c>
      <c r="W28" s="3">
        <v>25.9</v>
      </c>
      <c r="Y28" s="172">
        <v>32.89</v>
      </c>
      <c r="AA28" s="172">
        <v>0.505</v>
      </c>
      <c r="AB28" s="169">
        <v>65.128712871287135</v>
      </c>
      <c r="AD28" s="3">
        <v>-28.93</v>
      </c>
      <c r="AE28" s="5" t="s">
        <v>999</v>
      </c>
      <c r="AF28" s="3">
        <v>95505</v>
      </c>
      <c r="AG28" s="5">
        <v>2024</v>
      </c>
      <c r="AH28" s="172">
        <v>45.858002707601656</v>
      </c>
      <c r="AI28" s="172">
        <v>2.76343672395131</v>
      </c>
    </row>
    <row r="29" spans="1:63" ht="14.5" x14ac:dyDescent="0.35">
      <c r="A29" s="3" t="s">
        <v>1000</v>
      </c>
      <c r="B29" s="7" t="s">
        <v>1002</v>
      </c>
      <c r="C29" s="9" t="s">
        <v>1004</v>
      </c>
      <c r="D29" s="9" t="s">
        <v>1020</v>
      </c>
      <c r="E29" s="8" t="s">
        <v>997</v>
      </c>
      <c r="F29" s="9" t="s">
        <v>1020</v>
      </c>
      <c r="G29" s="5" t="s">
        <v>965</v>
      </c>
      <c r="H29" s="8" t="s">
        <v>919</v>
      </c>
      <c r="I29" s="8" t="s">
        <v>173</v>
      </c>
      <c r="J29" s="8">
        <v>0</v>
      </c>
      <c r="K29" s="8">
        <v>1.6</v>
      </c>
      <c r="L29" s="4" t="s">
        <v>239</v>
      </c>
      <c r="M29" s="8" t="s">
        <v>268</v>
      </c>
      <c r="P29" s="11" t="s">
        <v>1009</v>
      </c>
      <c r="Q29" s="5"/>
      <c r="R29" s="172">
        <v>0.92243186582809211</v>
      </c>
      <c r="S29" s="105">
        <v>2022</v>
      </c>
      <c r="W29" s="3">
        <v>21.1</v>
      </c>
      <c r="Y29" s="172">
        <v>40.21</v>
      </c>
      <c r="AA29" s="172">
        <v>0.96</v>
      </c>
      <c r="AB29" s="169">
        <v>41.885416666666679</v>
      </c>
      <c r="AE29" s="5" t="s">
        <v>999</v>
      </c>
      <c r="AF29" s="3">
        <v>95902</v>
      </c>
      <c r="AG29" s="5">
        <v>2024</v>
      </c>
      <c r="AH29" s="172">
        <v>70.048258658759849</v>
      </c>
      <c r="AI29" s="172">
        <v>3.4574668354555778</v>
      </c>
    </row>
    <row r="30" spans="1:63" ht="14.5" x14ac:dyDescent="0.35">
      <c r="A30" s="3" t="s">
        <v>1000</v>
      </c>
      <c r="B30" s="7" t="s">
        <v>1002</v>
      </c>
      <c r="C30" s="9" t="s">
        <v>1004</v>
      </c>
      <c r="D30" s="9" t="s">
        <v>1020</v>
      </c>
      <c r="E30" s="8" t="s">
        <v>998</v>
      </c>
      <c r="F30" s="9" t="s">
        <v>1020</v>
      </c>
      <c r="G30" s="5" t="s">
        <v>964</v>
      </c>
      <c r="H30" s="8" t="s">
        <v>919</v>
      </c>
      <c r="I30" s="8" t="s">
        <v>173</v>
      </c>
      <c r="J30" s="8">
        <v>1.6</v>
      </c>
      <c r="K30" s="8" t="s">
        <v>1027</v>
      </c>
      <c r="L30" s="4" t="s">
        <v>239</v>
      </c>
      <c r="M30" s="8" t="s">
        <v>269</v>
      </c>
      <c r="P30" s="11" t="s">
        <v>1009</v>
      </c>
      <c r="Q30" s="5"/>
      <c r="R30" s="172">
        <v>97.693920335429766</v>
      </c>
      <c r="S30" s="105">
        <v>2022</v>
      </c>
      <c r="W30" s="3">
        <v>52.9</v>
      </c>
      <c r="Y30" s="172">
        <v>0.95</v>
      </c>
      <c r="AA30" s="172">
        <v>0.05</v>
      </c>
      <c r="AB30" s="169">
        <v>19</v>
      </c>
      <c r="AD30" s="3">
        <v>-28.76</v>
      </c>
      <c r="AE30" s="5" t="s">
        <v>999</v>
      </c>
      <c r="AF30" s="3">
        <v>96206</v>
      </c>
      <c r="AG30" s="5">
        <v>2024</v>
      </c>
      <c r="AH30" s="172">
        <v>-2.5076774716892292</v>
      </c>
      <c r="AI30" s="172">
        <v>1.7179648425738092</v>
      </c>
      <c r="AQ30" s="173">
        <v>1.5860000000000001</v>
      </c>
      <c r="AR30" s="173">
        <v>1.0029999999999999</v>
      </c>
      <c r="AV30" s="11" t="s">
        <v>1008</v>
      </c>
      <c r="BH30" s="176">
        <v>5.1180000000000003</v>
      </c>
      <c r="BI30" s="176">
        <v>1.448</v>
      </c>
      <c r="BK30" s="177" t="s">
        <v>1007</v>
      </c>
    </row>
    <row r="31" spans="1:63" ht="14.5" x14ac:dyDescent="0.35">
      <c r="A31" s="3" t="s">
        <v>1000</v>
      </c>
      <c r="B31" s="7" t="s">
        <v>1002</v>
      </c>
      <c r="C31" s="9" t="s">
        <v>1004</v>
      </c>
      <c r="D31" s="9" t="s">
        <v>1021</v>
      </c>
      <c r="E31" s="8" t="s">
        <v>996</v>
      </c>
      <c r="F31" s="9" t="s">
        <v>1021</v>
      </c>
      <c r="G31" s="5" t="s">
        <v>964</v>
      </c>
      <c r="H31" s="8" t="s">
        <v>919</v>
      </c>
      <c r="I31" s="8" t="s">
        <v>173</v>
      </c>
      <c r="J31" s="8">
        <v>0</v>
      </c>
      <c r="K31" s="8">
        <v>1.6</v>
      </c>
      <c r="L31" s="4" t="s">
        <v>239</v>
      </c>
      <c r="M31" s="8" t="s">
        <v>267</v>
      </c>
      <c r="P31" s="11" t="s">
        <v>1009</v>
      </c>
      <c r="Q31" s="5"/>
      <c r="R31" s="172">
        <v>2.3442449841605066</v>
      </c>
      <c r="S31" s="105">
        <v>2022</v>
      </c>
      <c r="W31" s="3">
        <v>37.700000000000003</v>
      </c>
      <c r="Y31" s="172">
        <v>31.9</v>
      </c>
      <c r="AA31" s="172">
        <v>0.56000000000000005</v>
      </c>
      <c r="AB31" s="169">
        <v>56.964285714285701</v>
      </c>
      <c r="AD31" s="3">
        <v>-28.46</v>
      </c>
      <c r="AE31" s="5" t="s">
        <v>999</v>
      </c>
      <c r="AF31" s="3">
        <v>95506</v>
      </c>
      <c r="AG31" s="5">
        <v>2024</v>
      </c>
      <c r="AH31" s="172">
        <v>22.25821562790431</v>
      </c>
      <c r="AI31" s="172">
        <v>3.1763865807728791</v>
      </c>
    </row>
    <row r="32" spans="1:63" ht="14.5" x14ac:dyDescent="0.35">
      <c r="A32" s="3" t="s">
        <v>1000</v>
      </c>
      <c r="B32" s="7" t="s">
        <v>1002</v>
      </c>
      <c r="C32" s="9" t="s">
        <v>1004</v>
      </c>
      <c r="D32" s="9" t="s">
        <v>1021</v>
      </c>
      <c r="E32" s="8" t="s">
        <v>997</v>
      </c>
      <c r="F32" s="9" t="s">
        <v>1021</v>
      </c>
      <c r="G32" s="5" t="s">
        <v>965</v>
      </c>
      <c r="H32" s="8" t="s">
        <v>919</v>
      </c>
      <c r="I32" s="8" t="s">
        <v>173</v>
      </c>
      <c r="J32" s="8">
        <v>0</v>
      </c>
      <c r="K32" s="8">
        <v>1.6</v>
      </c>
      <c r="L32" s="4" t="s">
        <v>239</v>
      </c>
      <c r="M32" s="8" t="s">
        <v>268</v>
      </c>
      <c r="P32" s="11" t="s">
        <v>1009</v>
      </c>
      <c r="Q32" s="5"/>
      <c r="R32" s="172">
        <v>0.90813093980992599</v>
      </c>
      <c r="S32" s="105">
        <v>2022</v>
      </c>
      <c r="W32" s="3">
        <v>19.100000000000001</v>
      </c>
      <c r="Y32" s="172">
        <v>41.72</v>
      </c>
      <c r="AA32" s="172">
        <v>1.03</v>
      </c>
      <c r="AB32" s="169">
        <v>40.50485436893203</v>
      </c>
      <c r="AD32" s="3">
        <v>-28.83</v>
      </c>
      <c r="AE32" s="5" t="s">
        <v>999</v>
      </c>
      <c r="AF32" s="3">
        <v>95528</v>
      </c>
      <c r="AG32" s="5">
        <v>2024</v>
      </c>
      <c r="AH32" s="172">
        <v>18.900179788816196</v>
      </c>
      <c r="AI32" s="172">
        <v>2.4853994341213319</v>
      </c>
    </row>
    <row r="33" spans="1:63" ht="14.5" x14ac:dyDescent="0.35">
      <c r="A33" s="3" t="s">
        <v>1000</v>
      </c>
      <c r="B33" s="7" t="s">
        <v>1002</v>
      </c>
      <c r="C33" s="9" t="s">
        <v>1004</v>
      </c>
      <c r="D33" s="9" t="s">
        <v>1021</v>
      </c>
      <c r="E33" s="8" t="s">
        <v>998</v>
      </c>
      <c r="F33" s="9" t="s">
        <v>1021</v>
      </c>
      <c r="G33" s="5" t="s">
        <v>964</v>
      </c>
      <c r="H33" s="8" t="s">
        <v>919</v>
      </c>
      <c r="I33" s="8" t="s">
        <v>173</v>
      </c>
      <c r="J33" s="8">
        <v>1.6</v>
      </c>
      <c r="K33" s="8" t="s">
        <v>1027</v>
      </c>
      <c r="L33" s="4" t="s">
        <v>239</v>
      </c>
      <c r="M33" s="8" t="s">
        <v>269</v>
      </c>
      <c r="P33" s="11" t="s">
        <v>1009</v>
      </c>
      <c r="Q33" s="5"/>
      <c r="R33" s="172">
        <v>96.747624076029567</v>
      </c>
      <c r="S33" s="105">
        <v>2022</v>
      </c>
      <c r="W33" s="3">
        <v>43.2</v>
      </c>
      <c r="Y33" s="172">
        <v>0.88500000000000001</v>
      </c>
      <c r="AA33" s="172">
        <v>0.04</v>
      </c>
      <c r="AB33" s="169">
        <v>22.125</v>
      </c>
      <c r="AD33" s="3">
        <v>-28.65</v>
      </c>
      <c r="AE33" s="5" t="s">
        <v>999</v>
      </c>
      <c r="AF33" s="3">
        <v>96209</v>
      </c>
      <c r="AG33" s="5">
        <v>2024</v>
      </c>
      <c r="AH33" s="172">
        <v>-98.220753771920187</v>
      </c>
      <c r="AI33" s="172">
        <v>1.7758671311160095</v>
      </c>
      <c r="AQ33" s="173">
        <v>1.5509999999999999</v>
      </c>
      <c r="AR33" s="173">
        <v>0.998</v>
      </c>
      <c r="AV33" s="11" t="s">
        <v>1008</v>
      </c>
      <c r="BH33" s="176">
        <v>7.024</v>
      </c>
      <c r="BI33" s="176">
        <v>1.6439999999999999</v>
      </c>
      <c r="BK33" s="177" t="s">
        <v>1007</v>
      </c>
    </row>
    <row r="34" spans="1:63" ht="14.5" x14ac:dyDescent="0.35">
      <c r="A34" s="3" t="s">
        <v>1000</v>
      </c>
      <c r="B34" s="7" t="s">
        <v>1002</v>
      </c>
      <c r="C34" s="9" t="s">
        <v>1005</v>
      </c>
      <c r="D34" s="8" t="s">
        <v>1022</v>
      </c>
      <c r="E34" s="8" t="s">
        <v>996</v>
      </c>
      <c r="F34" s="8" t="s">
        <v>1022</v>
      </c>
      <c r="G34" s="5" t="s">
        <v>964</v>
      </c>
      <c r="H34" s="8" t="s">
        <v>919</v>
      </c>
      <c r="I34" s="8" t="s">
        <v>173</v>
      </c>
      <c r="J34" s="8">
        <v>0</v>
      </c>
      <c r="K34" s="8">
        <v>1.6</v>
      </c>
      <c r="L34" s="4" t="s">
        <v>239</v>
      </c>
      <c r="M34" s="8" t="s">
        <v>267</v>
      </c>
      <c r="P34" s="11" t="s">
        <v>1009</v>
      </c>
      <c r="Q34" s="5"/>
      <c r="R34" s="172">
        <v>0.6428284451586983</v>
      </c>
      <c r="S34" s="105">
        <v>2022</v>
      </c>
      <c r="W34" s="3">
        <v>16.7</v>
      </c>
      <c r="Y34" s="172">
        <v>33.755000000000003</v>
      </c>
      <c r="AA34" s="172">
        <v>0.86</v>
      </c>
      <c r="AB34" s="169">
        <v>36.319767441860463</v>
      </c>
      <c r="AD34" s="3">
        <v>-29.36</v>
      </c>
      <c r="AE34" s="5" t="s">
        <v>999</v>
      </c>
      <c r="AF34" s="3">
        <v>95509</v>
      </c>
      <c r="AG34" s="5">
        <v>2024</v>
      </c>
      <c r="AH34" s="172">
        <v>10.267797106087606</v>
      </c>
      <c r="AI34" s="172">
        <v>3.1999893744093724</v>
      </c>
    </row>
    <row r="35" spans="1:63" ht="14.5" x14ac:dyDescent="0.35">
      <c r="A35" s="3" t="s">
        <v>1000</v>
      </c>
      <c r="B35" s="7" t="s">
        <v>1002</v>
      </c>
      <c r="C35" s="9" t="s">
        <v>1005</v>
      </c>
      <c r="D35" s="8" t="s">
        <v>1022</v>
      </c>
      <c r="E35" s="8" t="s">
        <v>997</v>
      </c>
      <c r="F35" s="8" t="s">
        <v>1022</v>
      </c>
      <c r="G35" s="5" t="s">
        <v>965</v>
      </c>
      <c r="H35" s="8" t="s">
        <v>919</v>
      </c>
      <c r="I35" s="8" t="s">
        <v>173</v>
      </c>
      <c r="J35" s="8">
        <v>0</v>
      </c>
      <c r="K35" s="8">
        <v>1.6</v>
      </c>
      <c r="L35" s="4" t="s">
        <v>239</v>
      </c>
      <c r="M35" s="8" t="s">
        <v>268</v>
      </c>
      <c r="P35" s="11" t="s">
        <v>1009</v>
      </c>
      <c r="Q35" s="5"/>
      <c r="R35" s="172">
        <v>1.9686621132985134</v>
      </c>
      <c r="S35" s="105">
        <v>2022</v>
      </c>
      <c r="W35" s="3">
        <v>21.1</v>
      </c>
      <c r="Y35" s="172">
        <v>13.535</v>
      </c>
      <c r="AA35" s="172">
        <v>1.51</v>
      </c>
      <c r="AB35" s="169">
        <v>24.7</v>
      </c>
      <c r="AD35" s="3">
        <v>-29.62</v>
      </c>
      <c r="AE35" s="5" t="s">
        <v>999</v>
      </c>
      <c r="AF35" s="3">
        <v>95529</v>
      </c>
      <c r="AG35" s="5">
        <v>2024</v>
      </c>
      <c r="AH35" s="172">
        <v>40.123718500513441</v>
      </c>
      <c r="AI35" s="172">
        <v>2.6461888085979877</v>
      </c>
    </row>
    <row r="36" spans="1:63" ht="14.5" x14ac:dyDescent="0.35">
      <c r="A36" s="3" t="s">
        <v>1000</v>
      </c>
      <c r="B36" s="7" t="s">
        <v>1002</v>
      </c>
      <c r="C36" s="9" t="s">
        <v>1005</v>
      </c>
      <c r="D36" s="8" t="s">
        <v>1022</v>
      </c>
      <c r="E36" s="8" t="s">
        <v>998</v>
      </c>
      <c r="F36" s="8" t="s">
        <v>1022</v>
      </c>
      <c r="G36" s="5" t="s">
        <v>964</v>
      </c>
      <c r="H36" s="8" t="s">
        <v>919</v>
      </c>
      <c r="I36" s="8" t="s">
        <v>173</v>
      </c>
      <c r="J36" s="8">
        <v>1.6</v>
      </c>
      <c r="K36" s="8" t="s">
        <v>1027</v>
      </c>
      <c r="L36" s="4" t="s">
        <v>239</v>
      </c>
      <c r="M36" s="8" t="s">
        <v>269</v>
      </c>
      <c r="P36" s="11" t="s">
        <v>1009</v>
      </c>
      <c r="Q36" s="5"/>
      <c r="R36" s="172">
        <v>97.388509441542794</v>
      </c>
      <c r="S36" s="105">
        <v>2022</v>
      </c>
      <c r="W36" s="3">
        <v>62.2</v>
      </c>
      <c r="Y36" s="172">
        <v>0.77</v>
      </c>
      <c r="AA36" s="172">
        <v>0.05</v>
      </c>
      <c r="AB36" s="169">
        <v>15.399999999999999</v>
      </c>
      <c r="AD36" s="3">
        <v>-28.88</v>
      </c>
      <c r="AE36" s="5" t="s">
        <v>999</v>
      </c>
      <c r="AF36" s="3">
        <v>96211</v>
      </c>
      <c r="AG36" s="5">
        <v>2024</v>
      </c>
      <c r="AH36" s="172">
        <v>-25.024078067516609</v>
      </c>
      <c r="AI36" s="172">
        <v>1.7507017747930465</v>
      </c>
      <c r="AQ36" s="173">
        <v>0.32500000000000001</v>
      </c>
      <c r="AR36" s="173">
        <v>0.38400000000000001</v>
      </c>
      <c r="AV36" s="11" t="s">
        <v>1008</v>
      </c>
      <c r="BH36" s="176">
        <v>3.2120000000000002</v>
      </c>
      <c r="BI36" s="176">
        <v>0.80900000000000005</v>
      </c>
      <c r="BK36" s="177" t="s">
        <v>1007</v>
      </c>
    </row>
    <row r="37" spans="1:63" ht="14.5" x14ac:dyDescent="0.35">
      <c r="A37" s="3" t="s">
        <v>1000</v>
      </c>
      <c r="B37" s="7" t="s">
        <v>1002</v>
      </c>
      <c r="C37" s="9" t="s">
        <v>1005</v>
      </c>
      <c r="D37" s="8" t="s">
        <v>1023</v>
      </c>
      <c r="E37" s="8" t="s">
        <v>996</v>
      </c>
      <c r="F37" s="8" t="s">
        <v>1023</v>
      </c>
      <c r="G37" s="5" t="s">
        <v>964</v>
      </c>
      <c r="H37" s="8" t="s">
        <v>919</v>
      </c>
      <c r="I37" s="8" t="s">
        <v>173</v>
      </c>
      <c r="J37" s="8">
        <v>0</v>
      </c>
      <c r="K37" s="8">
        <v>1.6</v>
      </c>
      <c r="L37" s="4" t="s">
        <v>239</v>
      </c>
      <c r="M37" s="8" t="s">
        <v>267</v>
      </c>
      <c r="P37" s="11" t="s">
        <v>1009</v>
      </c>
      <c r="Q37" s="5"/>
      <c r="R37" s="172">
        <v>0.78857630008525148</v>
      </c>
      <c r="S37" s="105">
        <v>2022</v>
      </c>
      <c r="W37" s="3">
        <v>19.399999999999999</v>
      </c>
      <c r="Y37" s="172">
        <v>34</v>
      </c>
      <c r="AA37" s="172">
        <v>0.74</v>
      </c>
      <c r="AB37" s="169">
        <v>41.885135135135137</v>
      </c>
      <c r="AD37" s="3">
        <v>-28.69</v>
      </c>
      <c r="AE37" s="5" t="s">
        <v>999</v>
      </c>
      <c r="AF37" s="3">
        <v>95511</v>
      </c>
      <c r="AG37" s="5">
        <v>2024</v>
      </c>
      <c r="AH37" s="172">
        <v>22.140572505745084</v>
      </c>
      <c r="AI37" s="172">
        <v>2.7468166157370133</v>
      </c>
    </row>
    <row r="38" spans="1:63" ht="14.5" x14ac:dyDescent="0.35">
      <c r="A38" s="3" t="s">
        <v>1000</v>
      </c>
      <c r="B38" s="7" t="s">
        <v>1002</v>
      </c>
      <c r="C38" s="9" t="s">
        <v>1005</v>
      </c>
      <c r="D38" s="8" t="s">
        <v>1023</v>
      </c>
      <c r="E38" s="8" t="s">
        <v>997</v>
      </c>
      <c r="F38" s="8" t="s">
        <v>1023</v>
      </c>
      <c r="G38" s="5" t="s">
        <v>965</v>
      </c>
      <c r="H38" s="8" t="s">
        <v>919</v>
      </c>
      <c r="I38" s="8" t="s">
        <v>173</v>
      </c>
      <c r="J38" s="8">
        <v>0</v>
      </c>
      <c r="K38" s="8">
        <v>1.6</v>
      </c>
      <c r="L38" s="4" t="s">
        <v>239</v>
      </c>
      <c r="M38" s="8" t="s">
        <v>268</v>
      </c>
      <c r="P38" s="11" t="s">
        <v>1009</v>
      </c>
      <c r="Q38" s="5"/>
      <c r="R38" s="172">
        <v>0.80988917306052854</v>
      </c>
      <c r="S38" s="105">
        <v>2022</v>
      </c>
      <c r="W38" s="3">
        <v>22.1</v>
      </c>
      <c r="Y38" s="172">
        <v>39.290000000000006</v>
      </c>
      <c r="AA38" s="172">
        <v>1.3450000000000002</v>
      </c>
      <c r="AB38" s="169">
        <v>25.60223048327137</v>
      </c>
      <c r="AD38" s="3">
        <v>-28.67</v>
      </c>
      <c r="AE38" s="5" t="s">
        <v>999</v>
      </c>
      <c r="AF38" s="3">
        <v>95531</v>
      </c>
      <c r="AG38" s="5">
        <v>2024</v>
      </c>
      <c r="AH38" s="172">
        <v>56.413891115669081</v>
      </c>
      <c r="AI38" s="172">
        <v>2.4327550921855026</v>
      </c>
    </row>
    <row r="39" spans="1:63" ht="14.5" x14ac:dyDescent="0.35">
      <c r="A39" s="3" t="s">
        <v>1000</v>
      </c>
      <c r="B39" s="7" t="s">
        <v>1002</v>
      </c>
      <c r="C39" s="9" t="s">
        <v>1005</v>
      </c>
      <c r="D39" s="8" t="s">
        <v>1023</v>
      </c>
      <c r="E39" s="8" t="s">
        <v>998</v>
      </c>
      <c r="F39" s="8" t="s">
        <v>1023</v>
      </c>
      <c r="G39" s="5" t="s">
        <v>964</v>
      </c>
      <c r="H39" s="8" t="s">
        <v>919</v>
      </c>
      <c r="I39" s="8" t="s">
        <v>173</v>
      </c>
      <c r="J39" s="8">
        <v>1.6</v>
      </c>
      <c r="K39" s="8" t="s">
        <v>1027</v>
      </c>
      <c r="L39" s="4" t="s">
        <v>239</v>
      </c>
      <c r="M39" s="8" t="s">
        <v>269</v>
      </c>
      <c r="P39" s="11" t="s">
        <v>1009</v>
      </c>
      <c r="Q39" s="5"/>
      <c r="R39" s="172">
        <v>98.401534526854221</v>
      </c>
      <c r="S39" s="105">
        <v>2022</v>
      </c>
      <c r="W39" s="3">
        <v>58.5</v>
      </c>
      <c r="Y39" s="172">
        <v>0.75</v>
      </c>
      <c r="AA39" s="172">
        <v>0.05</v>
      </c>
      <c r="AB39" s="169">
        <v>15</v>
      </c>
      <c r="AD39" s="3">
        <v>-28.49</v>
      </c>
      <c r="AE39" s="5" t="s">
        <v>999</v>
      </c>
      <c r="AF39" s="3">
        <v>96212</v>
      </c>
      <c r="AG39" s="5">
        <v>2024</v>
      </c>
      <c r="AH39" s="172">
        <v>-22.983706286726079</v>
      </c>
      <c r="AI39" s="172">
        <v>1.7085524634952871</v>
      </c>
      <c r="AQ39" s="173">
        <v>0.27900000000000003</v>
      </c>
      <c r="AR39" s="173">
        <v>0.39100000000000001</v>
      </c>
      <c r="AV39" s="11" t="s">
        <v>1008</v>
      </c>
      <c r="BH39" s="176">
        <v>8.9700000000000006</v>
      </c>
      <c r="BI39" s="176">
        <v>1.536</v>
      </c>
      <c r="BK39" s="177" t="s">
        <v>1007</v>
      </c>
    </row>
    <row r="40" spans="1:63" ht="14.5" x14ac:dyDescent="0.35">
      <c r="A40" s="3" t="s">
        <v>1000</v>
      </c>
      <c r="B40" s="7" t="s">
        <v>1002</v>
      </c>
      <c r="C40" s="9" t="s">
        <v>1005</v>
      </c>
      <c r="D40" s="9" t="s">
        <v>1024</v>
      </c>
      <c r="E40" s="8" t="s">
        <v>996</v>
      </c>
      <c r="F40" s="9" t="s">
        <v>1024</v>
      </c>
      <c r="G40" s="5" t="s">
        <v>964</v>
      </c>
      <c r="H40" s="8" t="s">
        <v>919</v>
      </c>
      <c r="I40" s="8" t="s">
        <v>173</v>
      </c>
      <c r="J40" s="8">
        <v>0</v>
      </c>
      <c r="K40" s="8">
        <v>1.6</v>
      </c>
      <c r="L40" s="4" t="s">
        <v>239</v>
      </c>
      <c r="M40" s="8" t="s">
        <v>267</v>
      </c>
      <c r="P40" s="11" t="s">
        <v>1009</v>
      </c>
      <c r="Q40" s="5"/>
      <c r="R40" s="172">
        <v>0.93906510851419034</v>
      </c>
      <c r="S40" s="105">
        <v>2022</v>
      </c>
      <c r="W40" s="3">
        <v>18.899999999999999</v>
      </c>
      <c r="Y40" s="172">
        <v>29.18</v>
      </c>
      <c r="AA40" s="172">
        <v>0.52500000000000002</v>
      </c>
      <c r="AB40" s="169">
        <v>50.152380952380952</v>
      </c>
      <c r="AD40" s="3">
        <v>-28.98</v>
      </c>
      <c r="AE40" s="5" t="s">
        <v>999</v>
      </c>
      <c r="AF40" s="3">
        <v>95512</v>
      </c>
      <c r="AG40" s="5">
        <v>2024</v>
      </c>
      <c r="AH40" s="172">
        <v>9.8653502582513042</v>
      </c>
      <c r="AI40" s="172">
        <v>2.6687959760554198</v>
      </c>
    </row>
    <row r="41" spans="1:63" ht="14.5" x14ac:dyDescent="0.35">
      <c r="A41" s="3" t="s">
        <v>1000</v>
      </c>
      <c r="B41" s="7" t="s">
        <v>1002</v>
      </c>
      <c r="C41" s="9" t="s">
        <v>1005</v>
      </c>
      <c r="D41" s="9" t="s">
        <v>1024</v>
      </c>
      <c r="E41" s="8" t="s">
        <v>997</v>
      </c>
      <c r="F41" s="9" t="s">
        <v>1024</v>
      </c>
      <c r="G41" s="5" t="s">
        <v>965</v>
      </c>
      <c r="H41" s="8" t="s">
        <v>919</v>
      </c>
      <c r="I41" s="8" t="s">
        <v>173</v>
      </c>
      <c r="J41" s="8">
        <v>0</v>
      </c>
      <c r="K41" s="8">
        <v>1.6</v>
      </c>
      <c r="L41" s="4" t="s">
        <v>239</v>
      </c>
      <c r="M41" s="8" t="s">
        <v>268</v>
      </c>
      <c r="P41" s="11" t="s">
        <v>1009</v>
      </c>
      <c r="Q41" s="5"/>
      <c r="R41" s="172">
        <v>0.81385642737896502</v>
      </c>
      <c r="S41" s="105">
        <v>2022</v>
      </c>
      <c r="W41" s="3">
        <v>22</v>
      </c>
      <c r="Y41" s="172">
        <v>38.700000000000003</v>
      </c>
      <c r="AA41" s="172">
        <v>1.165</v>
      </c>
      <c r="AB41" s="169">
        <v>30.35622317596566</v>
      </c>
      <c r="AD41" s="3">
        <v>-29.24</v>
      </c>
      <c r="AE41" s="5" t="s">
        <v>999</v>
      </c>
      <c r="AF41" s="3">
        <v>95532</v>
      </c>
      <c r="AG41" s="5">
        <v>2024</v>
      </c>
      <c r="AH41" s="172">
        <v>92.317390465088906</v>
      </c>
      <c r="AI41" s="172">
        <v>2.5070818037446814</v>
      </c>
    </row>
    <row r="42" spans="1:63" ht="14.5" x14ac:dyDescent="0.35">
      <c r="A42" s="3" t="s">
        <v>1000</v>
      </c>
      <c r="B42" s="7" t="s">
        <v>1002</v>
      </c>
      <c r="C42" s="9" t="s">
        <v>1005</v>
      </c>
      <c r="D42" s="9" t="s">
        <v>1024</v>
      </c>
      <c r="E42" s="8" t="s">
        <v>998</v>
      </c>
      <c r="F42" s="9" t="s">
        <v>1024</v>
      </c>
      <c r="G42" s="5" t="s">
        <v>964</v>
      </c>
      <c r="H42" s="8" t="s">
        <v>919</v>
      </c>
      <c r="I42" s="8" t="s">
        <v>173</v>
      </c>
      <c r="J42" s="8">
        <v>1.6</v>
      </c>
      <c r="K42" s="8" t="s">
        <v>1027</v>
      </c>
      <c r="L42" s="4" t="s">
        <v>239</v>
      </c>
      <c r="M42" s="8" t="s">
        <v>269</v>
      </c>
      <c r="P42" s="11" t="s">
        <v>1009</v>
      </c>
      <c r="Q42" s="5"/>
      <c r="R42" s="172">
        <v>98.247078464106849</v>
      </c>
      <c r="S42" s="105">
        <v>2022</v>
      </c>
      <c r="W42" s="3">
        <v>59</v>
      </c>
      <c r="Y42" s="172">
        <v>0.78500000000000003</v>
      </c>
      <c r="AA42" s="172">
        <v>0.04</v>
      </c>
      <c r="AB42" s="169">
        <v>19.625</v>
      </c>
      <c r="AD42" s="3">
        <v>-28.28</v>
      </c>
      <c r="AE42" s="5" t="s">
        <v>999</v>
      </c>
      <c r="AF42" s="3">
        <v>96213</v>
      </c>
      <c r="AG42" s="5">
        <v>2024</v>
      </c>
      <c r="AH42" s="172">
        <v>-21.529471272623724</v>
      </c>
      <c r="AI42" s="172">
        <v>1.9917418966087808</v>
      </c>
      <c r="AQ42" s="173">
        <v>0.40600000000000003</v>
      </c>
      <c r="AR42" s="173">
        <v>0.34300000000000003</v>
      </c>
      <c r="AV42" s="11" t="s">
        <v>1008</v>
      </c>
      <c r="BH42" s="176">
        <v>10.11</v>
      </c>
      <c r="BI42" s="176">
        <v>1.696</v>
      </c>
      <c r="BK42" s="177" t="s">
        <v>1007</v>
      </c>
    </row>
    <row r="43" spans="1:63" ht="14.5" x14ac:dyDescent="0.35">
      <c r="A43" s="3" t="s">
        <v>1000</v>
      </c>
      <c r="B43" s="7" t="s">
        <v>1002</v>
      </c>
      <c r="C43" s="9" t="s">
        <v>1005</v>
      </c>
      <c r="D43" s="9" t="s">
        <v>1025</v>
      </c>
      <c r="E43" s="8" t="s">
        <v>996</v>
      </c>
      <c r="F43" s="9" t="s">
        <v>1025</v>
      </c>
      <c r="G43" s="5" t="s">
        <v>964</v>
      </c>
      <c r="H43" s="8" t="s">
        <v>919</v>
      </c>
      <c r="I43" s="8" t="s">
        <v>173</v>
      </c>
      <c r="J43" s="8">
        <v>0</v>
      </c>
      <c r="K43" s="8">
        <v>1.6</v>
      </c>
      <c r="L43" s="4" t="s">
        <v>239</v>
      </c>
      <c r="M43" s="8" t="s">
        <v>267</v>
      </c>
      <c r="P43" s="11" t="s">
        <v>1009</v>
      </c>
      <c r="Q43" s="5"/>
      <c r="R43" s="172">
        <v>1.4568158168574401</v>
      </c>
      <c r="S43" s="105">
        <v>2022</v>
      </c>
      <c r="W43" s="3">
        <v>29</v>
      </c>
      <c r="Y43" s="172">
        <v>30.009999999999998</v>
      </c>
      <c r="AA43" s="172">
        <v>0.48</v>
      </c>
      <c r="AB43" s="169">
        <v>55.8125</v>
      </c>
      <c r="AD43" s="3">
        <v>-28.69</v>
      </c>
      <c r="AE43" s="5" t="s">
        <v>999</v>
      </c>
      <c r="AF43" s="3">
        <v>95513</v>
      </c>
      <c r="AG43" s="5">
        <v>2024</v>
      </c>
      <c r="AH43" s="172">
        <v>108.71037859963151</v>
      </c>
      <c r="AI43" s="172">
        <v>3.4071820122401357</v>
      </c>
    </row>
    <row r="44" spans="1:63" ht="14.5" x14ac:dyDescent="0.35">
      <c r="A44" s="3" t="s">
        <v>1000</v>
      </c>
      <c r="B44" s="7" t="s">
        <v>1002</v>
      </c>
      <c r="C44" s="9" t="s">
        <v>1005</v>
      </c>
      <c r="D44" s="9" t="s">
        <v>1025</v>
      </c>
      <c r="E44" s="8" t="s">
        <v>997</v>
      </c>
      <c r="F44" s="9" t="s">
        <v>1025</v>
      </c>
      <c r="G44" s="5" t="s">
        <v>965</v>
      </c>
      <c r="H44" s="8" t="s">
        <v>919</v>
      </c>
      <c r="I44" s="8" t="s">
        <v>173</v>
      </c>
      <c r="J44" s="8">
        <v>0</v>
      </c>
      <c r="K44" s="8">
        <v>1.6</v>
      </c>
      <c r="L44" s="4" t="s">
        <v>239</v>
      </c>
      <c r="M44" s="8" t="s">
        <v>268</v>
      </c>
      <c r="P44" s="11" t="s">
        <v>1009</v>
      </c>
      <c r="Q44" s="5"/>
      <c r="R44" s="172">
        <v>0.83246618106139425</v>
      </c>
      <c r="S44" s="105">
        <v>2022</v>
      </c>
      <c r="W44" s="3">
        <v>22.8</v>
      </c>
      <c r="Y44" s="172">
        <v>39.855000000000004</v>
      </c>
      <c r="AA44" s="172">
        <v>1.1200000000000001</v>
      </c>
      <c r="AB44" s="169">
        <v>32.9375</v>
      </c>
      <c r="AD44" s="3">
        <v>-29.15</v>
      </c>
      <c r="AE44" s="5" t="s">
        <v>999</v>
      </c>
      <c r="AF44" s="3">
        <v>95533</v>
      </c>
      <c r="AG44" s="5">
        <v>2024</v>
      </c>
      <c r="AH44" s="172">
        <v>124.69006749960188</v>
      </c>
      <c r="AI44" s="172">
        <v>2.765128583552547</v>
      </c>
    </row>
    <row r="45" spans="1:63" ht="14.5" x14ac:dyDescent="0.35">
      <c r="A45" s="3" t="s">
        <v>1000</v>
      </c>
      <c r="B45" s="7" t="s">
        <v>1002</v>
      </c>
      <c r="C45" s="9" t="s">
        <v>1005</v>
      </c>
      <c r="D45" s="9" t="s">
        <v>1025</v>
      </c>
      <c r="E45" s="8" t="s">
        <v>998</v>
      </c>
      <c r="F45" s="9" t="s">
        <v>1025</v>
      </c>
      <c r="G45" s="5" t="s">
        <v>964</v>
      </c>
      <c r="H45" s="8" t="s">
        <v>919</v>
      </c>
      <c r="I45" s="8" t="s">
        <v>173</v>
      </c>
      <c r="J45" s="8">
        <v>1.6</v>
      </c>
      <c r="K45" s="8" t="s">
        <v>1027</v>
      </c>
      <c r="L45" s="4" t="s">
        <v>239</v>
      </c>
      <c r="M45" s="8" t="s">
        <v>269</v>
      </c>
      <c r="P45" s="11" t="s">
        <v>1009</v>
      </c>
      <c r="Q45" s="5"/>
      <c r="R45" s="172">
        <v>97.710718002081151</v>
      </c>
      <c r="S45" s="105">
        <v>2022</v>
      </c>
      <c r="W45" s="3">
        <v>48.2</v>
      </c>
      <c r="Y45" s="172">
        <v>0.66500000000000004</v>
      </c>
      <c r="AA45" s="172">
        <v>0.04</v>
      </c>
      <c r="AB45" s="169">
        <v>16.625</v>
      </c>
      <c r="AD45" s="3">
        <v>-28.27</v>
      </c>
      <c r="AE45" s="5" t="s">
        <v>999</v>
      </c>
      <c r="AF45" s="3">
        <v>96215</v>
      </c>
      <c r="AG45" s="5">
        <v>2024</v>
      </c>
      <c r="AH45" s="172">
        <v>-3.8581186900730202</v>
      </c>
      <c r="AI45" s="172">
        <v>1.6602408404517761</v>
      </c>
      <c r="AQ45" s="173">
        <v>0.5</v>
      </c>
      <c r="AR45" s="173">
        <v>0.47399999999999998</v>
      </c>
      <c r="AV45" s="11" t="s">
        <v>1008</v>
      </c>
      <c r="BH45" s="176">
        <v>9.9499999999999993</v>
      </c>
      <c r="BI45" s="176">
        <v>1.6719999999999999</v>
      </c>
      <c r="BK45" s="177" t="s">
        <v>1007</v>
      </c>
    </row>
    <row r="46" spans="1:63" ht="14.5" x14ac:dyDescent="0.35">
      <c r="A46" s="3" t="s">
        <v>1000</v>
      </c>
      <c r="B46" s="7" t="s">
        <v>1002</v>
      </c>
      <c r="C46" s="9" t="s">
        <v>1005</v>
      </c>
      <c r="D46" s="9" t="s">
        <v>1026</v>
      </c>
      <c r="E46" s="8" t="s">
        <v>996</v>
      </c>
      <c r="F46" s="9" t="s">
        <v>1026</v>
      </c>
      <c r="G46" s="5" t="s">
        <v>964</v>
      </c>
      <c r="H46" s="8" t="s">
        <v>919</v>
      </c>
      <c r="I46" s="8" t="s">
        <v>173</v>
      </c>
      <c r="J46" s="8">
        <v>0</v>
      </c>
      <c r="K46" s="8">
        <v>1.6</v>
      </c>
      <c r="L46" s="4" t="s">
        <v>239</v>
      </c>
      <c r="M46" s="8" t="s">
        <v>267</v>
      </c>
      <c r="P46" s="11" t="s">
        <v>1009</v>
      </c>
      <c r="Q46" s="5"/>
      <c r="R46" s="172">
        <v>2.3332645054718149</v>
      </c>
      <c r="S46" s="105">
        <v>2022</v>
      </c>
      <c r="W46" s="3">
        <v>35.700000000000003</v>
      </c>
      <c r="Y46" s="172">
        <v>28.72</v>
      </c>
      <c r="AA46" s="172">
        <v>0.51</v>
      </c>
      <c r="AB46" s="169">
        <v>53.450980392156865</v>
      </c>
      <c r="AD46" s="3">
        <v>-28.6</v>
      </c>
      <c r="AE46" s="5" t="s">
        <v>999</v>
      </c>
      <c r="AF46" s="3">
        <v>95515</v>
      </c>
      <c r="AG46" s="5">
        <v>2024</v>
      </c>
      <c r="AH46" s="172">
        <v>28.064925575422617</v>
      </c>
      <c r="AI46" s="172">
        <v>2.3124267714192497</v>
      </c>
    </row>
    <row r="47" spans="1:63" ht="14.5" x14ac:dyDescent="0.35">
      <c r="A47" s="3" t="s">
        <v>1000</v>
      </c>
      <c r="B47" s="7" t="s">
        <v>1002</v>
      </c>
      <c r="C47" s="9" t="s">
        <v>1005</v>
      </c>
      <c r="D47" s="9" t="s">
        <v>1026</v>
      </c>
      <c r="E47" s="8" t="s">
        <v>997</v>
      </c>
      <c r="F47" s="9" t="s">
        <v>1026</v>
      </c>
      <c r="G47" s="5" t="s">
        <v>965</v>
      </c>
      <c r="H47" s="8" t="s">
        <v>919</v>
      </c>
      <c r="I47" s="8" t="s">
        <v>173</v>
      </c>
      <c r="J47" s="8">
        <v>0</v>
      </c>
      <c r="K47" s="8">
        <v>1.6</v>
      </c>
      <c r="L47" s="4" t="s">
        <v>239</v>
      </c>
      <c r="M47" s="8" t="s">
        <v>268</v>
      </c>
      <c r="P47" s="11" t="s">
        <v>1009</v>
      </c>
      <c r="Q47" s="5"/>
      <c r="R47" s="172">
        <v>0.92917613049762537</v>
      </c>
      <c r="S47" s="105">
        <v>2022</v>
      </c>
      <c r="W47" s="3">
        <v>19</v>
      </c>
      <c r="Y47" s="172">
        <v>39.950000000000003</v>
      </c>
      <c r="AA47" s="172">
        <v>1.085</v>
      </c>
      <c r="AB47" s="169">
        <v>33.562211981566826</v>
      </c>
      <c r="AD47" s="3">
        <v>-28.7</v>
      </c>
      <c r="AE47" s="5" t="s">
        <v>999</v>
      </c>
      <c r="AF47" s="3">
        <v>95536</v>
      </c>
      <c r="AG47" s="5">
        <v>2024</v>
      </c>
      <c r="AH47" s="172">
        <v>73.730611173582929</v>
      </c>
      <c r="AI47" s="172">
        <v>2.615183801737345</v>
      </c>
    </row>
    <row r="48" spans="1:63" ht="14.5" x14ac:dyDescent="0.35">
      <c r="A48" s="3" t="s">
        <v>1000</v>
      </c>
      <c r="B48" s="7" t="s">
        <v>1002</v>
      </c>
      <c r="C48" s="9" t="s">
        <v>1005</v>
      </c>
      <c r="D48" s="9" t="s">
        <v>1026</v>
      </c>
      <c r="E48" s="8" t="s">
        <v>998</v>
      </c>
      <c r="F48" s="9" t="s">
        <v>1026</v>
      </c>
      <c r="G48" s="5" t="s">
        <v>964</v>
      </c>
      <c r="H48" s="8" t="s">
        <v>919</v>
      </c>
      <c r="I48" s="8" t="s">
        <v>173</v>
      </c>
      <c r="J48" s="8">
        <v>1.6</v>
      </c>
      <c r="K48" s="8" t="s">
        <v>1027</v>
      </c>
      <c r="L48" s="4" t="s">
        <v>239</v>
      </c>
      <c r="M48" s="8" t="s">
        <v>269</v>
      </c>
      <c r="P48" s="11" t="s">
        <v>1009</v>
      </c>
      <c r="Q48" s="5"/>
      <c r="R48" s="172">
        <v>96.73755936403056</v>
      </c>
      <c r="S48" s="105">
        <v>2022</v>
      </c>
      <c r="W48" s="3">
        <v>45.3</v>
      </c>
      <c r="Y48" s="172">
        <v>0.83499999999999996</v>
      </c>
      <c r="AA48" s="172">
        <v>0.04</v>
      </c>
      <c r="AB48" s="169">
        <v>20.875</v>
      </c>
      <c r="AD48" s="3">
        <v>-27.91</v>
      </c>
      <c r="AE48" s="5" t="s">
        <v>999</v>
      </c>
      <c r="AF48" s="3">
        <v>96216</v>
      </c>
      <c r="AG48" s="5">
        <v>2024</v>
      </c>
      <c r="AH48" s="172">
        <v>-13.805093463731266</v>
      </c>
      <c r="AI48" s="172">
        <v>1.6483918584230235</v>
      </c>
      <c r="AQ48" s="173">
        <v>0.66700000000000004</v>
      </c>
      <c r="AR48" s="173">
        <v>0.48199999999999998</v>
      </c>
      <c r="AV48" s="11" t="s">
        <v>1008</v>
      </c>
      <c r="BH48" s="176">
        <v>11.568</v>
      </c>
      <c r="BI48" s="176">
        <v>1.7290000000000001</v>
      </c>
      <c r="BK48" s="177" t="s">
        <v>1007</v>
      </c>
    </row>
    <row r="49" spans="7:13" ht="14.5" x14ac:dyDescent="0.35">
      <c r="G49" s="5"/>
      <c r="H49" s="8"/>
      <c r="I49" s="8"/>
      <c r="J49" s="8"/>
      <c r="K49" s="8"/>
      <c r="L49" s="4"/>
      <c r="M49" s="8"/>
    </row>
    <row r="50" spans="7:13" ht="14.5" x14ac:dyDescent="0.35">
      <c r="G50" s="5"/>
      <c r="H50" s="8"/>
      <c r="I50" s="8"/>
      <c r="J50" s="8"/>
      <c r="K50" s="8"/>
      <c r="L50" s="4"/>
      <c r="M50" s="8"/>
    </row>
    <row r="51" spans="7:13" ht="14.5" x14ac:dyDescent="0.35">
      <c r="G51" s="5"/>
      <c r="H51" s="8"/>
      <c r="I51" s="8"/>
      <c r="J51" s="8"/>
      <c r="K51" s="8"/>
      <c r="L51" s="4"/>
      <c r="M51" s="8"/>
    </row>
    <row r="52" spans="7:13" ht="14.5" x14ac:dyDescent="0.35">
      <c r="G52" s="5"/>
      <c r="H52" s="8"/>
      <c r="I52" s="8"/>
      <c r="J52" s="8"/>
      <c r="K52" s="8"/>
      <c r="L52" s="4"/>
      <c r="M52" s="8"/>
    </row>
    <row r="53" spans="7:13" ht="14.5" x14ac:dyDescent="0.35">
      <c r="G53" s="5"/>
      <c r="H53" s="8"/>
      <c r="I53" s="8"/>
      <c r="J53" s="8"/>
      <c r="K53" s="8"/>
      <c r="L53" s="4"/>
      <c r="M53" s="8"/>
    </row>
    <row r="54" spans="7:13" ht="14.5" x14ac:dyDescent="0.35">
      <c r="G54" s="5"/>
      <c r="H54" s="8"/>
      <c r="I54" s="8"/>
      <c r="J54" s="8"/>
      <c r="K54" s="8"/>
      <c r="L54" s="4"/>
      <c r="M54" s="8"/>
    </row>
    <row r="55" spans="7:13" ht="14.5" x14ac:dyDescent="0.35">
      <c r="L55" s="4"/>
      <c r="M55" s="8"/>
    </row>
    <row r="56" spans="7:13" ht="14.5" x14ac:dyDescent="0.35">
      <c r="L56" s="4"/>
      <c r="M56" s="8"/>
    </row>
    <row r="57" spans="7:13" ht="14.5" x14ac:dyDescent="0.35">
      <c r="L57" s="4"/>
      <c r="M57" s="8"/>
    </row>
    <row r="58" spans="7:13" ht="14.5" x14ac:dyDescent="0.35">
      <c r="L58" s="4"/>
      <c r="M58" s="8"/>
    </row>
    <row r="59" spans="7:13" ht="14.5" x14ac:dyDescent="0.35">
      <c r="L59" s="4"/>
      <c r="M59" s="8"/>
    </row>
    <row r="60" spans="7:13" ht="14.5" x14ac:dyDescent="0.35">
      <c r="L60" s="4"/>
      <c r="M60" s="8"/>
    </row>
    <row r="61" spans="7:13" ht="14.5" x14ac:dyDescent="0.35">
      <c r="L61" s="4"/>
      <c r="M61" s="8"/>
    </row>
    <row r="62" spans="7:13" ht="14.5" x14ac:dyDescent="0.35">
      <c r="L62" s="4"/>
      <c r="M62" s="8"/>
    </row>
    <row r="63" spans="7:13" ht="14.5" x14ac:dyDescent="0.35">
      <c r="L63" s="4"/>
      <c r="M63" s="8"/>
    </row>
    <row r="64" spans="7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5" customHeight="1" x14ac:dyDescent="0.35">
      <c r="L988" s="4"/>
      <c r="M988" s="8"/>
    </row>
    <row r="989" spans="12:13" ht="15" customHeight="1" x14ac:dyDescent="0.35">
      <c r="L989" s="4"/>
      <c r="M989" s="8"/>
    </row>
    <row r="990" spans="12:13" ht="15" customHeight="1" x14ac:dyDescent="0.35">
      <c r="L990" s="4"/>
      <c r="M990" s="8"/>
    </row>
    <row r="991" spans="12:13" ht="15" customHeight="1" x14ac:dyDescent="0.35">
      <c r="L991" s="4"/>
      <c r="M991" s="8"/>
    </row>
  </sheetData>
  <phoneticPr fontId="30" type="noConversion"/>
  <dataValidations count="2">
    <dataValidation type="list" allowBlank="1" showInputMessage="1" showErrorMessage="1" sqref="M4:M991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991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9000000}">
          <x14:formula1>
            <xm:f>'controlled vocabulary'!#REF!</xm:f>
          </x14:formula1>
          <xm:sqref>L992:M1048576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F28:F48 D4:D1048576 F4:F6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7265625" defaultRowHeight="14.5" x14ac:dyDescent="0.35"/>
  <cols>
    <col min="1" max="1" width="14.7265625" style="3" customWidth="1"/>
    <col min="2" max="2" width="11.26953125" style="3" bestFit="1" customWidth="1"/>
    <col min="3" max="3" width="14.26953125" bestFit="1" customWidth="1"/>
    <col min="4" max="4" width="18.7265625" style="9" customWidth="1"/>
    <col min="5" max="5" width="13.453125" style="3" bestFit="1" customWidth="1"/>
    <col min="6" max="6" width="10.26953125" style="3" customWidth="1"/>
    <col min="7" max="7" width="12.1796875" style="3" customWidth="1"/>
    <col min="8" max="8" width="11" style="3" customWidth="1"/>
    <col min="9" max="9" width="10.7265625" style="104" bestFit="1" customWidth="1"/>
    <col min="10" max="10" width="11" style="104" customWidth="1"/>
    <col min="11" max="11" width="10.7265625" style="104" customWidth="1"/>
    <col min="12" max="12" width="18" style="3" customWidth="1"/>
    <col min="13" max="15" width="15.7265625" style="3" customWidth="1"/>
    <col min="16" max="16" width="8.7265625" style="3"/>
    <col min="17" max="17" width="19.7265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7265625" style="3"/>
  </cols>
  <sheetData>
    <row r="1" spans="1:33" s="17" customFormat="1" ht="50" x14ac:dyDescent="0.35">
      <c r="A1" s="14" t="s">
        <v>637</v>
      </c>
      <c r="B1" s="14" t="s">
        <v>14</v>
      </c>
      <c r="C1" s="14" t="s">
        <v>427</v>
      </c>
      <c r="D1" s="14" t="s">
        <v>458</v>
      </c>
      <c r="E1" s="96" t="s">
        <v>550</v>
      </c>
      <c r="F1" s="14" t="s">
        <v>777</v>
      </c>
      <c r="G1" s="14" t="s">
        <v>367</v>
      </c>
      <c r="H1" s="20" t="s">
        <v>368</v>
      </c>
      <c r="I1" s="101" t="s">
        <v>695</v>
      </c>
      <c r="J1" s="101" t="s">
        <v>696</v>
      </c>
      <c r="K1" s="101" t="s">
        <v>694</v>
      </c>
      <c r="L1" s="86" t="s">
        <v>369</v>
      </c>
      <c r="M1" s="86" t="s">
        <v>370</v>
      </c>
      <c r="N1" s="86" t="s">
        <v>899</v>
      </c>
      <c r="O1" s="86" t="s">
        <v>900</v>
      </c>
      <c r="P1" s="86" t="s">
        <v>371</v>
      </c>
      <c r="Q1" s="86" t="s">
        <v>372</v>
      </c>
      <c r="R1" s="86" t="s">
        <v>373</v>
      </c>
      <c r="S1" s="86" t="s">
        <v>729</v>
      </c>
      <c r="T1" s="86" t="s">
        <v>374</v>
      </c>
      <c r="U1" s="86" t="s">
        <v>375</v>
      </c>
      <c r="V1" s="86" t="s">
        <v>722</v>
      </c>
      <c r="W1" s="58" t="s">
        <v>376</v>
      </c>
      <c r="X1" s="58" t="s">
        <v>667</v>
      </c>
      <c r="Y1" s="58" t="s">
        <v>377</v>
      </c>
      <c r="Z1" s="58" t="s">
        <v>378</v>
      </c>
      <c r="AA1" s="58" t="s">
        <v>379</v>
      </c>
      <c r="AB1" s="58" t="s">
        <v>380</v>
      </c>
      <c r="AC1" s="58" t="s">
        <v>381</v>
      </c>
      <c r="AD1" s="31" t="s">
        <v>382</v>
      </c>
      <c r="AE1" s="58" t="s">
        <v>383</v>
      </c>
      <c r="AF1" s="58" t="s">
        <v>384</v>
      </c>
      <c r="AG1" s="31" t="s">
        <v>385</v>
      </c>
    </row>
    <row r="2" spans="1:33" s="17" customFormat="1" ht="70.5" customHeight="1" x14ac:dyDescent="0.35">
      <c r="A2" s="18" t="s">
        <v>638</v>
      </c>
      <c r="B2" s="22" t="s">
        <v>16</v>
      </c>
      <c r="C2" s="22" t="s">
        <v>300</v>
      </c>
      <c r="D2" s="22" t="s">
        <v>771</v>
      </c>
      <c r="E2" s="18" t="s">
        <v>366</v>
      </c>
      <c r="F2" s="18" t="s">
        <v>778</v>
      </c>
      <c r="G2" s="18" t="s">
        <v>723</v>
      </c>
      <c r="H2" s="18" t="s">
        <v>60</v>
      </c>
      <c r="I2" s="102" t="s">
        <v>700</v>
      </c>
      <c r="J2" s="102" t="s">
        <v>701</v>
      </c>
      <c r="K2" s="102" t="s">
        <v>699</v>
      </c>
      <c r="L2" s="87" t="s">
        <v>393</v>
      </c>
      <c r="M2" s="46"/>
      <c r="N2" s="87" t="s">
        <v>901</v>
      </c>
      <c r="O2" s="46" t="s">
        <v>902</v>
      </c>
      <c r="P2" s="46"/>
      <c r="Q2" s="46" t="s">
        <v>288</v>
      </c>
      <c r="R2" s="87" t="s">
        <v>689</v>
      </c>
      <c r="S2" s="87" t="s">
        <v>730</v>
      </c>
      <c r="T2" s="87" t="s">
        <v>391</v>
      </c>
      <c r="U2" s="87" t="s">
        <v>392</v>
      </c>
      <c r="V2" s="87"/>
      <c r="W2" s="39" t="s">
        <v>390</v>
      </c>
      <c r="X2" s="39" t="s">
        <v>668</v>
      </c>
      <c r="Y2" s="40" t="s">
        <v>86</v>
      </c>
      <c r="Z2" s="40" t="s">
        <v>87</v>
      </c>
      <c r="AA2" s="40" t="s">
        <v>88</v>
      </c>
      <c r="AB2" s="40" t="s">
        <v>295</v>
      </c>
      <c r="AC2" s="39" t="s">
        <v>389</v>
      </c>
      <c r="AD2" s="39" t="s">
        <v>388</v>
      </c>
      <c r="AE2" s="39" t="s">
        <v>294</v>
      </c>
      <c r="AF2" s="39" t="s">
        <v>387</v>
      </c>
      <c r="AG2" s="39" t="s">
        <v>386</v>
      </c>
    </row>
    <row r="3" spans="1:33" s="29" customFormat="1" ht="18" customHeight="1" x14ac:dyDescent="0.35">
      <c r="A3" s="24" t="s">
        <v>331</v>
      </c>
      <c r="B3" s="23"/>
      <c r="C3" s="62"/>
      <c r="D3" s="23"/>
      <c r="E3" s="24"/>
      <c r="F3" s="24"/>
      <c r="G3" s="24"/>
      <c r="H3" s="24"/>
      <c r="I3" s="103" t="s">
        <v>697</v>
      </c>
      <c r="J3" s="103" t="s">
        <v>34</v>
      </c>
      <c r="K3" s="103" t="s">
        <v>698</v>
      </c>
      <c r="L3" s="99" t="s">
        <v>270</v>
      </c>
      <c r="M3" s="100" t="s">
        <v>669</v>
      </c>
      <c r="N3" s="100" t="s">
        <v>903</v>
      </c>
      <c r="O3" s="100" t="s">
        <v>342</v>
      </c>
      <c r="P3" s="99" t="s">
        <v>287</v>
      </c>
      <c r="Q3" s="99"/>
      <c r="R3" s="99"/>
      <c r="S3" s="100" t="s">
        <v>731</v>
      </c>
      <c r="T3" s="99" t="s">
        <v>37</v>
      </c>
      <c r="U3" s="99"/>
      <c r="V3" s="99"/>
      <c r="W3" s="55" t="s">
        <v>131</v>
      </c>
      <c r="X3" s="55" t="s">
        <v>131</v>
      </c>
      <c r="Y3" s="55"/>
      <c r="Z3" s="55"/>
      <c r="AA3" s="55" t="s">
        <v>132</v>
      </c>
      <c r="AB3" s="55" t="s">
        <v>131</v>
      </c>
      <c r="AC3" s="55" t="s">
        <v>131</v>
      </c>
      <c r="AD3" s="51" t="s">
        <v>131</v>
      </c>
      <c r="AE3" s="55"/>
      <c r="AF3" s="55"/>
      <c r="AG3" s="51"/>
    </row>
    <row r="4" spans="1:33" x14ac:dyDescent="0.35">
      <c r="A4" s="12"/>
      <c r="B4" s="7"/>
      <c r="C4" s="3"/>
      <c r="D4" s="8"/>
    </row>
    <row r="5" spans="1:33" x14ac:dyDescent="0.35">
      <c r="A5" s="12"/>
      <c r="B5" s="7"/>
      <c r="C5" s="3"/>
      <c r="D5" s="8"/>
    </row>
    <row r="6" spans="1:33" x14ac:dyDescent="0.35">
      <c r="A6" s="12"/>
      <c r="B6" s="7"/>
      <c r="C6" s="3"/>
      <c r="D6" s="8"/>
    </row>
    <row r="7" spans="1:33" x14ac:dyDescent="0.35">
      <c r="A7" s="12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I1" workbookViewId="0">
      <selection activeCell="F2" sqref="F2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7265625" bestFit="1" customWidth="1"/>
    <col min="7" max="7" width="14.7265625" bestFit="1" customWidth="1"/>
    <col min="8" max="11" width="14.26953125" customWidth="1"/>
    <col min="12" max="12" width="13.453125" customWidth="1"/>
    <col min="13" max="13" width="12.7265625" customWidth="1"/>
    <col min="14" max="14" width="11.1796875" customWidth="1"/>
    <col min="15" max="16" width="10.1796875" customWidth="1"/>
    <col min="17" max="17" width="14.7265625" customWidth="1"/>
    <col min="18" max="18" width="10.1796875" customWidth="1"/>
    <col min="19" max="19" width="19.7265625" customWidth="1"/>
    <col min="20" max="20" width="10.1796875" customWidth="1"/>
    <col min="21" max="21" width="15.26953125" bestFit="1" customWidth="1"/>
    <col min="22" max="25" width="10.1796875" customWidth="1"/>
    <col min="26" max="27" width="13.7265625" customWidth="1"/>
    <col min="28" max="28" width="24.26953125" bestFit="1" customWidth="1"/>
    <col min="29" max="29" width="12" bestFit="1" customWidth="1"/>
    <col min="30" max="30" width="7.7265625" bestFit="1" customWidth="1"/>
    <col min="31" max="31" width="9.7265625" bestFit="1" customWidth="1"/>
    <col min="32" max="32" width="10.453125" bestFit="1" customWidth="1"/>
    <col min="33" max="36" width="10.453125" customWidth="1"/>
    <col min="37" max="37" width="15.26953125" bestFit="1" customWidth="1"/>
    <col min="38" max="38" width="17.7265625" bestFit="1" customWidth="1"/>
    <col min="39" max="39" width="13.453125" bestFit="1" customWidth="1"/>
    <col min="40" max="40" width="20.26953125" bestFit="1" customWidth="1"/>
    <col min="41" max="41" width="14.26953125" bestFit="1" customWidth="1"/>
    <col min="42" max="42" width="9.26953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7265625" bestFit="1" customWidth="1"/>
    <col min="51" max="51" width="18.7265625" customWidth="1"/>
    <col min="52" max="52" width="24.26953125" bestFit="1" customWidth="1"/>
    <col min="53" max="53" width="14.7265625" bestFit="1" customWidth="1"/>
    <col min="54" max="56" width="13.1796875" customWidth="1"/>
  </cols>
  <sheetData>
    <row r="1" spans="1:57" s="64" customFormat="1" ht="15" customHeight="1" x14ac:dyDescent="0.35">
      <c r="A1" s="63" t="s">
        <v>159</v>
      </c>
      <c r="B1" s="63" t="s">
        <v>160</v>
      </c>
      <c r="C1" s="150"/>
      <c r="D1" s="150"/>
      <c r="E1" s="65"/>
      <c r="F1" s="65"/>
      <c r="G1" s="65"/>
      <c r="H1" s="65"/>
      <c r="I1" s="65"/>
      <c r="J1" s="65"/>
      <c r="K1" s="65"/>
      <c r="L1" s="65"/>
      <c r="M1" s="65"/>
      <c r="N1" s="65"/>
      <c r="P1" s="66"/>
      <c r="Q1" s="63" t="s">
        <v>599</v>
      </c>
      <c r="R1" s="66"/>
      <c r="S1" s="66"/>
      <c r="T1" s="66"/>
      <c r="U1" s="66"/>
      <c r="V1" s="66"/>
      <c r="W1" s="66"/>
      <c r="X1" s="66"/>
      <c r="Y1" s="66"/>
      <c r="Z1" s="63" t="s">
        <v>161</v>
      </c>
      <c r="AA1" s="66"/>
      <c r="AB1" s="65"/>
      <c r="AC1" s="65"/>
      <c r="AD1" s="65"/>
      <c r="AE1" s="65"/>
      <c r="AF1" s="65"/>
      <c r="AG1" s="65"/>
      <c r="AH1" s="63" t="s">
        <v>600</v>
      </c>
      <c r="AI1" s="65"/>
      <c r="AJ1" s="65"/>
      <c r="AK1" s="65"/>
      <c r="AL1" s="65"/>
      <c r="AM1" s="63" t="s">
        <v>592</v>
      </c>
      <c r="AN1" s="66"/>
      <c r="AO1" s="65"/>
      <c r="AP1" s="65"/>
      <c r="AR1" s="65"/>
      <c r="AS1" s="65"/>
      <c r="AT1" s="63" t="s">
        <v>162</v>
      </c>
      <c r="AU1" s="178" t="s">
        <v>985</v>
      </c>
      <c r="AV1" s="178"/>
      <c r="AW1" s="150"/>
      <c r="AX1" s="65"/>
      <c r="AY1" s="65"/>
      <c r="AZ1" s="65"/>
    </row>
    <row r="2" spans="1:57" s="64" customFormat="1" ht="15" customHeight="1" x14ac:dyDescent="0.35">
      <c r="A2" s="67" t="s">
        <v>402</v>
      </c>
      <c r="B2" s="67" t="s">
        <v>864</v>
      </c>
      <c r="C2" s="67" t="s">
        <v>450</v>
      </c>
      <c r="D2" s="67" t="s">
        <v>432</v>
      </c>
      <c r="E2" s="67" t="s">
        <v>453</v>
      </c>
      <c r="F2" s="21" t="s">
        <v>787</v>
      </c>
      <c r="G2" s="67" t="s">
        <v>642</v>
      </c>
      <c r="H2" s="67" t="s">
        <v>441</v>
      </c>
      <c r="I2" s="67" t="s">
        <v>847</v>
      </c>
      <c r="J2" s="67" t="s">
        <v>848</v>
      </c>
      <c r="K2" s="67" t="s">
        <v>849</v>
      </c>
      <c r="L2" s="67" t="s">
        <v>454</v>
      </c>
      <c r="M2" s="67" t="s">
        <v>446</v>
      </c>
      <c r="N2" s="67" t="s">
        <v>447</v>
      </c>
      <c r="O2" s="67" t="s">
        <v>449</v>
      </c>
      <c r="P2" s="67" t="s">
        <v>766</v>
      </c>
      <c r="Q2" s="67" t="s">
        <v>404</v>
      </c>
      <c r="R2" s="67" t="s">
        <v>406</v>
      </c>
      <c r="S2" s="67" t="s">
        <v>407</v>
      </c>
      <c r="T2" s="67" t="s">
        <v>626</v>
      </c>
      <c r="U2" s="67" t="s">
        <v>617</v>
      </c>
      <c r="V2" s="67" t="s">
        <v>655</v>
      </c>
      <c r="W2" s="67" t="s">
        <v>409</v>
      </c>
      <c r="X2" s="67" t="s">
        <v>410</v>
      </c>
      <c r="Y2" s="67" t="s">
        <v>416</v>
      </c>
      <c r="Z2" s="67" t="s">
        <v>475</v>
      </c>
      <c r="AA2" s="68" t="s">
        <v>480</v>
      </c>
      <c r="AB2" s="67" t="s">
        <v>507</v>
      </c>
      <c r="AC2" s="67" t="s">
        <v>459</v>
      </c>
      <c r="AD2" s="67" t="s">
        <v>463</v>
      </c>
      <c r="AE2" s="67" t="s">
        <v>466</v>
      </c>
      <c r="AF2" s="67" t="s">
        <v>545</v>
      </c>
      <c r="AG2" s="67" t="s">
        <v>917</v>
      </c>
      <c r="AH2" s="67" t="s">
        <v>302</v>
      </c>
      <c r="AI2" s="67" t="s">
        <v>303</v>
      </c>
      <c r="AJ2" s="67" t="s">
        <v>304</v>
      </c>
      <c r="AK2" s="67" t="s">
        <v>628</v>
      </c>
      <c r="AL2" s="67" t="s">
        <v>329</v>
      </c>
      <c r="AM2" s="67" t="s">
        <v>670</v>
      </c>
      <c r="AN2" s="67" t="s">
        <v>720</v>
      </c>
      <c r="AO2" s="67" t="s">
        <v>673</v>
      </c>
      <c r="AP2" s="67" t="s">
        <v>899</v>
      </c>
      <c r="AQ2" s="67" t="s">
        <v>671</v>
      </c>
      <c r="AR2" s="67" t="s">
        <v>672</v>
      </c>
      <c r="AS2" s="67" t="s">
        <v>674</v>
      </c>
      <c r="AT2" s="69" t="s">
        <v>553</v>
      </c>
      <c r="AU2" s="69" t="s">
        <v>557</v>
      </c>
      <c r="AV2" s="69" t="s">
        <v>552</v>
      </c>
      <c r="AW2" s="69" t="s">
        <v>963</v>
      </c>
      <c r="AX2" s="67" t="s">
        <v>554</v>
      </c>
      <c r="AY2" s="67" t="s">
        <v>559</v>
      </c>
      <c r="AZ2" s="67" t="s">
        <v>686</v>
      </c>
    </row>
    <row r="3" spans="1:57" s="64" customFormat="1" ht="15" customHeight="1" x14ac:dyDescent="0.3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1" t="str">
        <f>HYPERLINK("http://www.water-research.net/course/drainageclass.pdf","Soil Drainage Classes")</f>
        <v>Soil Drainage Classes</v>
      </c>
      <c r="M3" s="71" t="str">
        <f>HYPERLINK("http://www.nrcs.usda.gov/Internet/FSE_DOCUMENTS/nrcs142p2_052523.pdf","NRCS")</f>
        <v>NRCS</v>
      </c>
      <c r="N3" s="71" t="str">
        <f>HYPERLINK("http://jersey.uoregon.edu/~mstrick/AskGeoMan/geoQuerry11.html","Mafic vs. Felsic")</f>
        <v>Mafic vs. Felsic</v>
      </c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 t="s">
        <v>163</v>
      </c>
      <c r="AA3" s="70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0"/>
      <c r="AO3" s="72"/>
      <c r="AP3" s="72"/>
      <c r="AQ3" s="72"/>
      <c r="AR3" s="72"/>
      <c r="AS3" s="72"/>
      <c r="AT3" s="70"/>
      <c r="AU3" s="70"/>
      <c r="AV3" s="70"/>
      <c r="AW3" s="70"/>
      <c r="AX3" s="70"/>
      <c r="AY3" s="70"/>
      <c r="AZ3" s="70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3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3" t="s">
        <v>282</v>
      </c>
      <c r="AP4" s="1" t="s">
        <v>605</v>
      </c>
      <c r="AQ4" s="13" t="s">
        <v>278</v>
      </c>
      <c r="AR4" s="13" t="s">
        <v>280</v>
      </c>
      <c r="AS4" s="1" t="s">
        <v>285</v>
      </c>
      <c r="AT4" s="160" t="s">
        <v>919</v>
      </c>
      <c r="AU4" s="152" t="s">
        <v>239</v>
      </c>
      <c r="AV4" s="152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3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3" t="s">
        <v>283</v>
      </c>
      <c r="AP5" s="1" t="s">
        <v>606</v>
      </c>
      <c r="AQ5" s="13" t="s">
        <v>279</v>
      </c>
      <c r="AR5" s="13" t="s">
        <v>281</v>
      </c>
      <c r="AS5" s="1" t="s">
        <v>286</v>
      </c>
      <c r="AT5" s="161" t="s">
        <v>920</v>
      </c>
      <c r="AU5" s="152" t="s">
        <v>924</v>
      </c>
      <c r="AV5" s="152" t="s">
        <v>268</v>
      </c>
      <c r="AW5" s="149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3" t="s">
        <v>284</v>
      </c>
      <c r="AP6" s="13"/>
      <c r="AQ6" s="13" t="s">
        <v>209</v>
      </c>
      <c r="AR6" s="1"/>
      <c r="AS6" s="13"/>
      <c r="AT6" s="162" t="s">
        <v>921</v>
      </c>
      <c r="AU6" s="152" t="s">
        <v>925</v>
      </c>
      <c r="AV6" s="152" t="s">
        <v>269</v>
      </c>
      <c r="AW6" s="149" t="s">
        <v>966</v>
      </c>
      <c r="AX6" s="2" t="s">
        <v>34</v>
      </c>
      <c r="AY6" s="2"/>
      <c r="AZ6" s="2" t="s">
        <v>193</v>
      </c>
      <c r="BE6" s="64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3"/>
      <c r="AT7" s="163" t="s">
        <v>922</v>
      </c>
      <c r="AU7" s="152" t="s">
        <v>978</v>
      </c>
      <c r="AV7" s="153" t="s">
        <v>242</v>
      </c>
      <c r="AW7" s="149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4" t="s">
        <v>968</v>
      </c>
      <c r="AU8" s="152" t="s">
        <v>977</v>
      </c>
      <c r="AV8" s="153" t="s">
        <v>912</v>
      </c>
      <c r="AW8" s="149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5" t="s">
        <v>916</v>
      </c>
      <c r="AU9" s="153" t="s">
        <v>210</v>
      </c>
      <c r="AV9" s="153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6" t="s">
        <v>923</v>
      </c>
      <c r="AU10" s="153" t="s">
        <v>218</v>
      </c>
      <c r="AV10" s="153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3" t="s">
        <v>979</v>
      </c>
      <c r="AV11" s="153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4" t="s">
        <v>210</v>
      </c>
      <c r="AV12" s="153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4" t="s">
        <v>218</v>
      </c>
      <c r="AV13" s="153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4" t="s">
        <v>930</v>
      </c>
      <c r="AV14" s="154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48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4" t="s">
        <v>931</v>
      </c>
      <c r="AV15" s="154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4" t="s">
        <v>979</v>
      </c>
      <c r="AV16" s="155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5" t="s">
        <v>932</v>
      </c>
      <c r="AV17" s="155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5" t="s">
        <v>934</v>
      </c>
      <c r="AV18" s="155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5" t="s">
        <v>935</v>
      </c>
      <c r="AV19" s="155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5" t="s">
        <v>936</v>
      </c>
      <c r="AV20" s="156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5" t="s">
        <v>938</v>
      </c>
      <c r="AV21" s="156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5" t="s">
        <v>940</v>
      </c>
      <c r="AV22" s="156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5" t="s">
        <v>942</v>
      </c>
      <c r="AV23" s="156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5" t="s">
        <v>925</v>
      </c>
      <c r="AV24" s="156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5" t="s">
        <v>944</v>
      </c>
      <c r="AV25" s="157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5" t="s">
        <v>945</v>
      </c>
      <c r="AV26" s="157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5" t="s">
        <v>946</v>
      </c>
      <c r="AV27" s="157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5" t="s">
        <v>974</v>
      </c>
      <c r="AV28" s="157" t="s">
        <v>937</v>
      </c>
    </row>
    <row r="29" spans="1:52" ht="14.5" x14ac:dyDescent="0.35">
      <c r="AU29" s="155" t="s">
        <v>947</v>
      </c>
      <c r="AV29" s="157" t="s">
        <v>975</v>
      </c>
    </row>
    <row r="30" spans="1:52" ht="14.5" x14ac:dyDescent="0.35">
      <c r="AU30" s="155" t="s">
        <v>948</v>
      </c>
      <c r="AV30" s="158" t="s">
        <v>209</v>
      </c>
    </row>
    <row r="31" spans="1:52" ht="14.5" x14ac:dyDescent="0.35">
      <c r="AU31" s="155" t="s">
        <v>949</v>
      </c>
      <c r="AV31" s="159" t="s">
        <v>958</v>
      </c>
    </row>
    <row r="32" spans="1:52" ht="14.5" x14ac:dyDescent="0.35">
      <c r="AU32" s="155" t="s">
        <v>950</v>
      </c>
      <c r="AV32" s="159" t="s">
        <v>960</v>
      </c>
    </row>
    <row r="33" spans="47:48" ht="14.5" x14ac:dyDescent="0.35">
      <c r="AU33" s="156" t="s">
        <v>951</v>
      </c>
      <c r="AV33" s="159" t="s">
        <v>962</v>
      </c>
    </row>
    <row r="34" spans="47:48" ht="14.5" x14ac:dyDescent="0.35">
      <c r="AU34" s="156" t="s">
        <v>952</v>
      </c>
    </row>
    <row r="35" spans="47:48" ht="14.5" x14ac:dyDescent="0.35">
      <c r="AU35" s="155" t="s">
        <v>973</v>
      </c>
    </row>
    <row r="36" spans="47:48" ht="14.5" x14ac:dyDescent="0.35">
      <c r="AU36" s="155" t="s">
        <v>984</v>
      </c>
    </row>
    <row r="37" spans="47:48" ht="14.5" x14ac:dyDescent="0.35">
      <c r="AU37" s="157" t="s">
        <v>241</v>
      </c>
    </row>
    <row r="38" spans="47:48" ht="14.5" x14ac:dyDescent="0.35">
      <c r="AU38" s="157" t="s">
        <v>953</v>
      </c>
    </row>
    <row r="39" spans="47:48" ht="14.5" x14ac:dyDescent="0.35">
      <c r="AU39" s="158" t="s">
        <v>955</v>
      </c>
    </row>
    <row r="40" spans="47:48" ht="14.5" x14ac:dyDescent="0.35">
      <c r="AU40" s="158" t="s">
        <v>956</v>
      </c>
    </row>
    <row r="41" spans="47:48" ht="14.5" x14ac:dyDescent="0.35">
      <c r="AU41" s="159" t="s">
        <v>957</v>
      </c>
    </row>
    <row r="42" spans="47:48" ht="14.5" x14ac:dyDescent="0.35">
      <c r="AU42" s="159" t="s">
        <v>959</v>
      </c>
    </row>
    <row r="43" spans="47:48" ht="14.5" x14ac:dyDescent="0.35">
      <c r="AU43" s="159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2025-03-31T13:41:12Z</dcterms:modified>
</cp:coreProperties>
</file>