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media/image6.png" ContentType="image/png"/>
  <Override PartName="/xl/media/image5.png" ContentType="image/png"/>
  <Override PartName="/xl/media/image4.jpeg" ContentType="image/jpe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ategories" sheetId="1" state="visible" r:id="rId2"/>
    <sheet name="Metadata" sheetId="2" state="visible" r:id="rId3"/>
  </sheets>
  <calcPr iterateCount="100" refMode="A1" iterate="false" iterateDelta="0.001"/>
</workbook>
</file>

<file path=xl/sharedStrings.xml><?xml version="1.0" encoding="utf-8"?>
<sst xmlns="http://schemas.openxmlformats.org/spreadsheetml/2006/main" count="630" uniqueCount="606">
  <si>
    <t>TEMPLATE OIL/GAS/MINING/LAND -   RESOURCECONTRACTS.ORG </t>
  </si>
  <si>
    <t>An Act to Ratify the Forest Management Contract Area 'A' in Lofa and Gbarpolu Counties Between the Republic of Liberia Represented by the Forestry Development Authority and Alpha Logging &amp; Wood Processing Incorporated</t>
  </si>
  <si>
    <t>FOR UPLOADERS - AUTOMATICALLY FILLED</t>
  </si>
  <si>
    <t>Français</t>
  </si>
  <si>
    <t>English</t>
  </si>
  <si>
    <t>Details</t>
  </si>
  <si>
    <t>Article/
Reference </t>
  </si>
  <si>
    <t>Page (permalink)</t>
  </si>
  <si>
    <t>Notes</t>
  </si>
  <si>
    <t>Details with Reference</t>
  </si>
  <si>
    <t>Details-Reference (AUTOMATIC)</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</si>
  <si>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</si>
  <si>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</si>
  <si>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</si>
  <si>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</si>
  <si>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</si>
  <si>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</si>
  <si>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</si>
  <si>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</si>
  <si>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</si>
  <si>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</si>
  <si>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</si>
  <si>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</si>
  <si>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</si>
  <si>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</si>
  <si>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</si>
  <si>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</si>
  <si>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</si>
  <si>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</si>
  <si>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</si>
  <si>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</si>
  <si>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</si>
  <si>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</si>
  <si>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</si>
  <si>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</si>
  <si>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</si>
  <si>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</si>
  <si>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</si>
  <si>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</si>
  <si>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</si>
  <si>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</si>
  <si>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</si>
  <si>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</si>
  <si>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</si>
  <si>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</si>
  <si>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</si>
  <si>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</si>
  <si>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</si>
  <si>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</si>
  <si>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</si>
  <si>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</si>
  <si>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</si>
  <si>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</si>
  <si>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</si>
  <si>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</si>
  <si>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</si>
  <si>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</si>
  <si>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</si>
  <si>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</si>
  <si>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</si>
  <si>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</si>
  <si>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</si>
  <si>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</si>
  <si>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</si>
  <si>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</si>
  <si>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</si>
  <si>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</si>
  <si>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</si>
  <si>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</si>
  <si>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</si>
  <si>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</si>
  <si>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</si>
  <si>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</si>
  <si>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</si>
  <si>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</si>
  <si>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</si>
  <si>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</si>
  <si>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</si>
  <si>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</si>
  <si>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</si>
  <si>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</si>
  <si>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</si>
  <si>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</si>
  <si>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</si>
  <si>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</si>
  <si>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</si>
  <si>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</si>
  <si>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</si>
  <si>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</si>
  <si>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</si>
  <si>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</si>
  <si>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</si>
  <si>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</si>
  <si>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</si>
  <si>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</si>
  <si>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</si>
  <si>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</si>
  <si>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</si>
  <si>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</si>
  <si>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</si>
  <si>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</si>
  <si>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</si>
  <si>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</si>
  <si>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</si>
  <si>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</si>
  <si>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</si>
  <si>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</si>
  <si>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</si>
  <si>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</si>
  <si>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</si>
  <si>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</si>
  <si>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</si>
  <si>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</si>
  <si>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</si>
  <si>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</si>
  <si>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</si>
  <si>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</si>
  <si>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</si>
  <si>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</si>
  <si>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</si>
  <si>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</si>
  <si>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</si>
  <si>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</si>
  <si>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</si>
  <si>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</si>
  <si>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</si>
  <si>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</si>
  <si>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</si>
  <si>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</si>
  <si>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</si>
  <si>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</si>
  <si>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</si>
  <si>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</si>
  <si>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</si>
  <si>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</si>
  <si>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</si>
  <si>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</si>
  <si>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</si>
  <si>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</si>
  <si>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</si>
  <si>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</si>
  <si>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</si>
  <si>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</si>
  <si>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</si>
  <si>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</si>
  <si>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</si>
  <si>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</si>
  <si>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</si>
  <si>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</si>
  <si>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</si>
  <si>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</si>
  <si>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</si>
  <si>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</si>
  <si>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</si>
  <si>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</si>
  <si>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</si>
  <si>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</si>
  <si>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</si>
  <si>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</si>
  <si>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</si>
  <si>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</si>
  <si>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</si>
  <si>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</si>
  <si>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</si>
  <si>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</si>
  <si>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</si>
  <si>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</si>
  <si>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</si>
  <si>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</si>
  <si>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</si>
  <si>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</si>
  <si>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</si>
  <si>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</si>
  <si>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</si>
  <si>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</si>
  <si>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</si>
  <si>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</si>
  <si>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</si>
  <si>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</si>
  <si>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</si>
  <si>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</si>
  <si>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</si>
  <si>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</si>
  <si>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</si>
  <si>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</si>
  <si>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</si>
  <si>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</si>
  <si>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</si>
  <si>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</si>
  <si>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</si>
  <si>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</si>
  <si>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</si>
  <si>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</si>
  <si>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</si>
  <si>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</si>
  <si>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</si>
  <si>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</si>
  <si>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</si>
  <si>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</si>
  <si>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</si>
  <si>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</si>
  <si>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</si>
  <si>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</si>
  <si>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</si>
  <si>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</si>
  <si>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</si>
  <si>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</si>
  <si>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</si>
  <si>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</si>
  <si>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</si>
  <si>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</si>
  <si>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</si>
  <si>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</si>
  <si>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</si>
  <si>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</si>
  <si>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</si>
  <si>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</si>
  <si>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</si>
  <si>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</si>
  <si>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</si>
  <si>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</si>
  <si>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</si>
  <si>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</si>
  <si>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</si>
  <si>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</si>
  <si>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</si>
  <si>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</si>
  <si>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</si>
  <si>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</si>
  <si>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</si>
  <si>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</si>
  <si>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</si>
  <si>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</si>
  <si>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</si>
  <si>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</si>
  <si>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</si>
  <si>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</si>
  <si>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</si>
  <si>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</si>
  <si>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</si>
  <si>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</si>
  <si>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</si>
  <si>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</si>
  <si>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</si>
  <si>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</si>
  <si>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</si>
  <si>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</si>
  <si>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</si>
  <si>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</si>
  <si>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</si>
  <si>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</si>
  <si>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</si>
  <si>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</si>
  <si>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</si>
  <si>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</si>
  <si>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</si>
  <si>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</si>
  <si>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</si>
  <si>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</si>
  <si>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I. Information générale sur le projet </t>
  </si>
  <si>
    <t>General information</t>
  </si>
  <si>
    <t>Pays</t>
  </si>
  <si>
    <t>Country</t>
  </si>
  <si>
    <t>Republic of Liberia</t>
  </si>
  <si>
    <t>Title page</t>
  </si>
  <si>
    <t>Nom de la société locale</t>
  </si>
  <si>
    <t>Local company name</t>
  </si>
  <si>
    <t>Alpha Logging &amp; Processing Incorporated</t>
  </si>
  <si>
    <t>Siège social </t>
  </si>
  <si>
    <t>Corporate headquarters </t>
  </si>
  <si>
    <t>Structure du Capital</t>
  </si>
  <si>
    <t>Company structure</t>
  </si>
  <si>
    <t>Société(s) mère(s) ou affiliée(s) hors du pays, si diffèrent de celle(s) notée(s) ci-dessus; et leurs sièges sociales </t>
  </si>
  <si>
    <t>Parent companies or affilates outside of the country, if different from the above mentioned; and their corporate headquarters</t>
  </si>
  <si>
    <t>Site web de l’entreprise</t>
  </si>
  <si>
    <t>Company website</t>
  </si>
  <si>
    <t>Type du titre associé au contrat (concession, bail, contrat de partage, contrat de service…)</t>
  </si>
  <si>
    <t>Type of document / right (Concession, Lease, Production Sharing Agreement, Service Agreement, etc.)</t>
  </si>
  <si>
    <t>Forest Management Contract</t>
  </si>
  <si>
    <t>Nom du projet</t>
  </si>
  <si>
    <t>Project title</t>
  </si>
  <si>
    <t>Alpha Logging and Wood Processing Concession</t>
  </si>
  <si>
    <t>Art. A1</t>
  </si>
  <si>
    <t>15 (top)</t>
  </si>
  <si>
    <t>Nom du gisement/ champ de pétrole/ gas</t>
  </si>
  <si>
    <t>Name and/or number of field, block or deposit</t>
  </si>
  <si>
    <t>Area A</t>
  </si>
  <si>
    <t>Aerial Map</t>
  </si>
  <si>
    <t>19 (top)</t>
  </si>
  <si>
    <t>Emplacement, longitude et latitude / terrestre vs marin (peu profond vs. profond) </t>
  </si>
  <si>
    <t>Location, longitude and latitude /  Onshore vs Offshore (shallow vs. deep) </t>
  </si>
  <si>
    <t>Latitudes 7 12'0''-7 36'0'' N and Longitudes 9 36'0''-10 0'0'' West</t>
  </si>
  <si>
    <t>Lieu-dit habité le plus proche</t>
  </si>
  <si>
    <t>Closest community</t>
  </si>
  <si>
    <t>Town of Dekeibe</t>
  </si>
  <si>
    <t>Art.A1</t>
  </si>
  <si>
    <t>Date d'octroi du permis d'exploitation ou concession</t>
  </si>
  <si>
    <t>Date of issue of title/permit</t>
  </si>
  <si>
    <t>Année d'octroi du permis d'exploitation ou concession</t>
  </si>
  <si>
    <t>Year of issue of title/permit</t>
  </si>
  <si>
    <t>Date de ratification</t>
  </si>
  <si>
    <t>Date of ratification</t>
  </si>
  <si>
    <t>Investissement estimé</t>
  </si>
  <si>
    <t>Estimated investment</t>
  </si>
  <si>
    <t>Production attendue</t>
  </si>
  <si>
    <t>Expected production</t>
  </si>
  <si>
    <t>II. Résumé des dispositions du contrat</t>
  </si>
  <si>
    <t>II. Summary of terms</t>
  </si>
  <si>
    <t>1. Dispositions du base</t>
  </si>
  <si>
    <t>1. Fundamental provisions</t>
  </si>
  <si>
    <t>Nom de la société signataire du contrat et composition des actionnaires mentionnés dans le document</t>
  </si>
  <si>
    <t>Name of company executing the document and composition of the shareholders</t>
  </si>
  <si>
    <t>13 (top)</t>
  </si>
  <si>
    <t>Signataire(s), société </t>
  </si>
  <si>
    <t>Signatories, company</t>
  </si>
  <si>
    <t>President/CEO</t>
  </si>
  <si>
    <t>Signature page</t>
  </si>
  <si>
    <t>97 (top)</t>
  </si>
  <si>
    <t>Agence de l'Etat, société nationale, ministère signataire du contrat</t>
  </si>
  <si>
    <t>State agency, national company, ministry executing the document</t>
  </si>
  <si>
    <t>Forestry Development Authority</t>
  </si>
  <si>
    <t>13 (middle)</t>
  </si>
  <si>
    <t>Signataire(s), Etat</t>
  </si>
  <si>
    <t>Signatories, State</t>
  </si>
  <si>
    <t>Managine Director</t>
  </si>
  <si>
    <t>Nom et/ou composition de la société du projet crée ou envisagée</t>
  </si>
  <si>
    <t>Name and/or composition of the company created or anticipated</t>
  </si>
  <si>
    <t>Nom de la partie tiers (si applicable)</t>
  </si>
  <si>
    <t>Name of third party to contract (where applicable)</t>
  </si>
  <si>
    <t>Date de signature du contrat</t>
  </si>
  <si>
    <t>Date of contract signature</t>
  </si>
  <si>
    <t>3 (top)</t>
  </si>
  <si>
    <t>Année de signature du contrat</t>
  </si>
  <si>
    <t>Year of contract signature</t>
  </si>
  <si>
    <t>Durée</t>
  </si>
  <si>
    <t>Term</t>
  </si>
  <si>
    <t>27 years. The contract terminates on October 5, 2033.</t>
  </si>
  <si>
    <t>Conditions de renouvellement</t>
  </si>
  <si>
    <t>Conditions for renewal </t>
  </si>
  <si>
    <t>The contract is not renewable, although it may be extended for force majeure pursuant to section B8.5 of the contract.</t>
  </si>
  <si>
    <t>B2.2</t>
  </si>
  <si>
    <t>31 (middle)</t>
  </si>
  <si>
    <t>Ressource(s) concernées (type de minéral, pétrole, gas, bois) ou les récoltes/denrées</t>
  </si>
  <si>
    <t>Type of resources (mineral type, crude oil, gas, timber, etc.) OR specific crops planned (ex:  food crops, oil palm, etc.)</t>
  </si>
  <si>
    <t>Timber</t>
  </si>
  <si>
    <t>Superficie de la concession</t>
  </si>
  <si>
    <t>Size of the concession area</t>
  </si>
  <si>
    <t>119,240 hectares</t>
  </si>
  <si>
    <t>Location map</t>
  </si>
  <si>
    <t>11 (top)</t>
  </si>
  <si>
    <t>2. Obligations à l'égard des communautés, la protection sociale et l’économie locale/régionale</t>
  </si>
  <si>
    <t>2. Community and social obligations</t>
  </si>
  <si>
    <t>Convention de développement local</t>
  </si>
  <si>
    <t>Local development agreement</t>
  </si>
  <si>
    <t>Before the first annual operating season, Alpha Logging &amp; Processing shall execute the social agreements required by the Forestry Development Authority regulation 105-07.  The Forestry Development Authority shall promptly review and either attest to or reject the social agreements, in conformity with Forestry Development Authority Regulation 105-07, Section 36.</t>
  </si>
  <si>
    <t>Art. B3.12</t>
  </si>
  <si>
    <t>33 (middle)</t>
  </si>
  <si>
    <t>Protection des lieux sacrés, des ressources et du milieu de vie</t>
  </si>
  <si>
    <t>Protection of sacred locations, resources and environment</t>
  </si>
  <si>
    <t>Alpha Logging &amp; Processing shall identify in the annual operational plan areas requiring special measures for the protection of plants, animals, and cultural resources. Special protection measures needed to protect these areas shall be described in the annual operational plan. In addition to taking special protection measures, Alpha Logging &amp; Processing shall protect these areas from damage or removal during Alpha Logging &amp; Processing's operations. If additional areas, resources, or species are identified before and during duration of the contract, either party shall promptly give written notice to the other party, and Alpha Logging &amp; Processing shall cease operations in the affected area, under Section ILLEGIBLE, if the contracting officer determines there is risk of damage to such areas, resources or species from continued operations. Alpha Logging &amp; Processing shall not operate wheeled or track-laying equipment in any area identified as requiring special protection measures, except on roads, landings, tractor roads, or skid trails approved Section B6.4. Nor shall Alpha Logging &amp; Processing fell trees in any area identified as requiring special protection measures. Alpha Logging &amp; Processing shall immediately notify Forestry Development Authority of a disturbance in any area identified as requiring special protection measures and shall immediately halt operations in the vicinity of the disturbance until Forestry Development Authority authorizes Alpha Logging &amp; Processing, in writing, to proceed. Alpha Logging &amp; Processing shall bear costs of resource evaluation and restoration to identified sites. Such payment does not relieve Alpha Logging &amp; Processing of any civil or criminal liability otherwise provided by law. </t>
  </si>
  <si>
    <t>Art. B6.34</t>
  </si>
  <si>
    <t>67 (middle)</t>
  </si>
  <si>
    <t>Consultations communautaires requises</t>
  </si>
  <si>
    <t>Requirements for community consultation </t>
  </si>
  <si>
    <t>Before requesting permission from the Forestry Development Authority to use public lands outside of the contract area, Alpha Logging &amp; Processing shall consult with all potentially affected communities that are party to social agreements with Alpha Logging &amp; Processing. Alpha Logging &amp; Processing shall make a written record of the time, place, and general content of these consultations.</t>
  </si>
  <si>
    <t>B4.12</t>
  </si>
  <si>
    <t>39 (middle)</t>
  </si>
  <si>
    <t>Obligations liées a la formation des cadres locaux</t>
  </si>
  <si>
    <t>Management training requirement for nationals</t>
  </si>
  <si>
    <t>Obligations liées à l'emploi du personnel local</t>
  </si>
  <si>
    <t>Local employment requirements</t>
  </si>
  <si>
    <t>In the selection of employees to conduct its operations under the contract, Alpha Logging &amp; Processing shall give preference to competent and qualified individuals living in and near the contract area, and particularly to individuals from communities benefiting from Alpha Logging &amp; Processing's social agreements. Alpha Logging &amp; Processing shall not import unskilled labor from outside Liberia. Alpha Logging &amp; Processing shall comply with all training and employment obligations required by law or regulation.</t>
  </si>
  <si>
    <t>Art. B3.23</t>
  </si>
  <si>
    <t>35 (bottom)</t>
  </si>
  <si>
    <t>Obligations liées a l'approvisionnement en biens et services locaux</t>
  </si>
  <si>
    <t>Local procurement requirements</t>
  </si>
  <si>
    <t>Assurance</t>
  </si>
  <si>
    <t>Insurance</t>
  </si>
  <si>
    <t>Réinstallation des habitants</t>
  </si>
  <si>
    <t>Resettlement</t>
  </si>
  <si>
    <t>Programme de sous-traitance  avec les petits planteurs (détails, des terres supplémentaires fournis, etc)</t>
  </si>
  <si>
    <t>Outgrowers Program (details, additional land provided, etc)</t>
  </si>
  <si>
    <t>LAND SPECIFIC</t>
  </si>
  <si>
    <t>Obligations concernant les travailleurs ou les habitants dans ou près des concessions en ce qui concerne la santé et la sécurité au travail, l'accès à l'eau potable, le logement, les soins médicaux ou l'éducation</t>
  </si>
  <si>
    <t>Requirements regarding workers or farm/concession dwellers within concession areas or in nearby communities in respect of occupational health and safety, access to clean water, housing, medical care, or education</t>
  </si>
  <si>
    <t>Alpha Logging &amp; Processing shall employ internationally recognized, modern measures for the protection of general health and safety of its employees and all other persons with legal access to the contract area. Alpha Logging &amp; Processing shall comply with public health instructions given in writing by the Government.</t>
  </si>
  <si>
    <t>Art. B3.22</t>
  </si>
  <si>
    <t>La sécurité physique, la protection de la propriété, et / ou l'utilisation des gardes</t>
  </si>
  <si>
    <t>Physical security, protection of property, and/or use of guards</t>
  </si>
  <si>
    <t>In no case shall Alpha Logging &amp; Processing use private security guards armed with firearms, machetes or other life-threatening weapons. Alpha Logging &amp; Processing shall not use or threaten force on persons or property except In self defense or defense of another. Alpha Logging &amp; Processing shall report to Forestry Development Authority all incidents where Alpha Logging &amp; Processing or its agents used or threatened force or had force used or threatened against them. Alpha shall make the reports within 24 hours of the incident. The Government and Alpha Logging &amp; Processing shall make reasonable, good-faith efforts to cooperate with each other in protecting life and property and keeping the peace. Alpha Logging &amp; Processing shall use all reasonable means to prevent encroachment by unauthorized persons into the contract area. Alpha Logging &amp; Processing shall take reasonable measures to prevent damage to the rights and property of the Government and third parties. Alpha Logging &amp; Processing shall cooperate with the owners of any underground or overhead utility lines in their removal and/or rearrangement in order that these operations may progress in a reasonable manner, utility duplication or rearrangement work may be reduced to a minimum, and services shall not be unnecessarily interrupted. In the event of interruption to utility services because of accidental breakage or as a result of lines being exposed or unsupported, Alpha Logging &amp; Processing shall promptly notify the owner and shall cooperate with that owner in the restoration of service until the service is restored. Alpha Logging &amp; Processing shall not conduct blasting or other dangerous operations within 750 meters of any public works, permanent building, village or inhabited structure without written consent of Forestry Development Authority and subject to such conditions as Forestry Development Authority may impose.</t>
  </si>
  <si>
    <t>Art. B6.31</t>
  </si>
  <si>
    <t>65 (middle)</t>
  </si>
  <si>
    <t>Mécanismes de réclamation pour les parties non contractantes</t>
  </si>
  <si>
    <t>Grievance mechanisms for non-contractual harms to non-contracting parties</t>
  </si>
  <si>
    <t>Droits d'accès/utilisation à la zone de concession pour les parties non contractantes qui utilisaient la terre au préalable (y compris l'agriculture indépendante autorisée dans la zone de concession)</t>
  </si>
  <si>
    <t>Rights of non-contracting parties to access/use concession area (including permitted independent farming in concession area) </t>
  </si>
  <si>
    <t>Alpha shall: a) allow the Government and public to use, free of charge, any roads constructed and/or maintained by Alpha, provided, however, that such use shall not unduly prejudice nor interfere with Alpha Logging &amp; Processing's operations; b) allow the Government and public to have access over the contract area, provided that such access does not amount to encroachment, as provided for in Section B6.31, and does not unduly prejudice nor interfere with Alpha Logging &amp; Processing's operations; c) Allow the Government and public to use communication lines developed by Alpha Logging &amp; Processing within the contract area, subject to fair compensation, provided that such use shall not unduly prejudice nor interfere with Alpha Logging &amp; Processing's operations; and d) allow the Government to construct roads, highways, railways, telegraph and telephone lines, and other transportation or communication facilities within the contract area, if they do not unreasonably interfere with Alpha Logging &amp; Processing's activities and the Government provides fair compensation for damage caused, including property damage, lost profits, and other economic losses.</t>
  </si>
  <si>
    <t>Art. B4.23</t>
  </si>
  <si>
    <t>43 (bottom)</t>
  </si>
  <si>
    <t>Autre - [le nom de catégorie]</t>
  </si>
  <si>
    <t>Other - [Name of Category]</t>
  </si>
  <si>
    <t>3. Obligations financières du détenteur du titre</t>
  </si>
  <si>
    <t>3. Developer's financial obligations</t>
  </si>
  <si>
    <t>Taxe minière / redevance</t>
  </si>
  <si>
    <t>Mining tax / royalty tax</t>
  </si>
  <si>
    <t>Stumpage fees: Alpha Logging &amp; Processing shall pay log stumpage fees to the Government in the amounts and at the times established by Part II of Forestry Development Authority Regulation 107-07. The parties will use the methods set out in Sections 26 and 27 of Forestry Development Authority Regulation 108-07, establishing a chain of custody system, to determine volumes and grades. Alpha Logging &amp; Processing shall prevent logs from being processed or exported before Alpha Logging &amp; Processinghas paid the log stumpage fees.</t>
  </si>
  <si>
    <t>Art. B7.12</t>
  </si>
  <si>
    <t>73 (bottom) - 75 (top)</t>
  </si>
  <si>
    <t>Impôt sur les bénéfices: taux</t>
  </si>
  <si>
    <t>Income tax: rate</t>
  </si>
  <si>
    <t>Impôt sur les bénéfices: exonération</t>
  </si>
  <si>
    <t>Income tax: exemptions</t>
  </si>
  <si>
    <t>Autre aspects de l'impôt sur les bénéfices: (l’amortissement, déductibilité des frais financiers, report des pertes, cloisonnement)</t>
  </si>
  <si>
    <t>Other income tax features (amortization, deductibility of expenses, loss carry forward, ring-fencing)</t>
  </si>
  <si>
    <t>Partage de production - Eléments de "Cost Oil" (base de calcul, limites sur le recouvrement des coûts, e.g. comme % des revenues ou de la production, crédit d'investissement, etc.)</t>
  </si>
  <si>
    <t>Production Share - "Cost Oil" features  (basis of calculation, limits on cost recovery - e.g. as % of revenue or production, capex uplift, etc.)</t>
  </si>
  <si>
    <t>OIL SPECIFIC</t>
  </si>
  <si>
    <t>Partage de production - Eléments de "Profit Oil" (critères pour la modification du partage, - TRI, facteur "r", niveau de production, etc.)</t>
  </si>
  <si>
    <t>Production Share - "Profit Oil" features  (triggers for variations in split - IRR, "r" factor, production, etc.)</t>
  </si>
  <si>
    <t>Contrat de Service - Frais du détenteur du titre défrayés  (base de calcul)</t>
  </si>
  <si>
    <t>Service Agreement - Fee to developer / contractor (basis for calculation)</t>
  </si>
  <si>
    <t>Impôt sur les Revenus des Valeurs Mobilières (IRVM)</t>
  </si>
  <si>
    <t>Capital gains tax</t>
  </si>
  <si>
    <t>Retenue à la source sur les intérêts et/ou dividendes</t>
  </si>
  <si>
    <t>Withholding tax on payment of interest and/or dividends</t>
  </si>
  <si>
    <t>Retenue à la source sur les salaires des nationaux</t>
  </si>
  <si>
    <t>Witholding tax on national salaries</t>
  </si>
  <si>
    <t>Retenue à la source sur les salaires des expatriés</t>
  </si>
  <si>
    <t>Witholding tax on expatriate salaries</t>
  </si>
  <si>
    <t>Retenue à la source sur les prestations de service par des entreprises non résidentes</t>
  </si>
  <si>
    <t>Witholding tax on services of non-resident companies</t>
  </si>
  <si>
    <t>Retenue à la source sur les loyers des immeubles</t>
  </si>
  <si>
    <t>Witholding tax on rent</t>
  </si>
  <si>
    <t>Déductibilité des frais financiers</t>
  </si>
  <si>
    <t>Deductibility of expenses</t>
  </si>
  <si>
    <t>Méthode d’évaluation de prix </t>
  </si>
  <si>
    <t>Method for evaluating price</t>
  </si>
  <si>
    <t>Provision pour la reconstitution des gisements</t>
  </si>
  <si>
    <t>Provisions for renewing reserves</t>
  </si>
  <si>
    <t>Crédit d'investissement</t>
  </si>
  <si>
    <t>Investment credit</t>
  </si>
  <si>
    <t>Droits de douane en phase de recherche</t>
  </si>
  <si>
    <t>Custom duties during exploration phase</t>
  </si>
  <si>
    <t>Droits de douane en phase de construction</t>
  </si>
  <si>
    <t>Custom duties during construction phase</t>
  </si>
  <si>
    <t>Droits de douane en phase d'exploitation</t>
  </si>
  <si>
    <t>Custum duties during operation phase</t>
  </si>
  <si>
    <t>Droits de douane pour le matériel de traitement</t>
  </si>
  <si>
    <t>Custom duties on processing equipment</t>
  </si>
  <si>
    <t>Droits de douane pour le matériel de transformation</t>
  </si>
  <si>
    <t>Custom duties on transformation equipment</t>
  </si>
  <si>
    <t>Droits de douane pour le matériel de transport</t>
  </si>
  <si>
    <t>Custom duties on transportation equipment</t>
  </si>
  <si>
    <t>TVA</t>
  </si>
  <si>
    <t>VAT</t>
  </si>
  <si>
    <t>Droits fixes d'octroi et de renouvellement des permis</t>
  </si>
  <si>
    <t>Fixed fee for grant and renewal of license  </t>
  </si>
  <si>
    <t>Part patronale des cotisations de sécurité sociale</t>
  </si>
  <si>
    <t>Social security contributions by employer</t>
  </si>
  <si>
    <t>Redevances superficiaires</t>
  </si>
  <si>
    <t>Surface fees</t>
  </si>
  <si>
    <t>Land rental fees: a) Alpha shall pay the Government an annual contract administration fee as required under Section 32 of Forestry Development Authority Regulation 107-07, on Certain Forest Fees. B) Alpha shall pay an annual area fee to the Government as required under Section 33 of Forestry Development Authority Regulation 107-07, on Certain Forest Fees. For purposes of calculating the area fee, the land subject to this Contract is the adjusted area determined under Section B7.11 (a). c) Atlantic shall pay an annual coupe inspection fee to the Government as required under Section 34 of Forestry Development Authority Regulation 107-07, on Certain Forest Fees. For purposes of applying that asection, the ANNUAL OPERATIONAL PLAN contains the annual coupe plan.</t>
  </si>
  <si>
    <t>Art. B7.13</t>
  </si>
  <si>
    <t>75 (top)</t>
  </si>
  <si>
    <t>Obligations communautaires ou sous-nationales</t>
  </si>
  <si>
    <t>Community and regional obligations</t>
  </si>
  <si>
    <t>Crédits de carbone</t>
  </si>
  <si>
    <t>Carbon credits</t>
  </si>
  <si>
    <t>Primes</t>
  </si>
  <si>
    <t>Bonuses</t>
  </si>
  <si>
    <t>Participation de l'Etat</t>
  </si>
  <si>
    <t>State participation</t>
  </si>
  <si>
    <t>Exonérations non-précisées ailleurs</t>
  </si>
  <si>
    <t>Other exemptions</t>
  </si>
  <si>
    <t>Modes d'audit à l'égard des obligations financières du détenteur du titre</t>
  </si>
  <si>
    <t>Audit mechanisms - financial obligations</t>
  </si>
  <si>
    <t>Restrictions sur les transactions avec les parties liées</t>
  </si>
  <si>
    <t>Restrictions on transactions with affiliated parties</t>
  </si>
  <si>
    <t>4. Dispositions environnementales </t>
  </si>
  <si>
    <t>4. Environmental provisions</t>
  </si>
  <si>
    <t>Etude d'impact social, environnemental ou des droits humains, et les plans de gestion des risques</t>
  </si>
  <si>
    <t>Social, environmental and/or human rights impact assessments, as well as related management plans</t>
  </si>
  <si>
    <t>Alpha Logging &amp; Processing shall conduct all operations and activities using only environmentally sound forest harvesting practices that conform to: i) The forest management guidelines; ii) The Liberia code of forest harvesting practices; and iii) internationally accepted, scientific principles and practices applicable to forest operations and timbe processing. Alpha Logging &amp; Processing shall conduct all operations and activities so as to avoid waste and loss of natural resources and to protect natural resources from damage, as well as to prevent pollution and contamination of the environment. Alpha Logging &amp; Processing shall conduct all operations and activities so as to prevent pollution of the surrounding environment. </t>
  </si>
  <si>
    <t>Art. B6.3</t>
  </si>
  <si>
    <t>65 (top)</t>
  </si>
  <si>
    <t>Mode et fréquence de suivi des risques sociaux (y compris enfreinte aux droits de l'homme) ou environnementaux</t>
  </si>
  <si>
    <t>Social, environmental and/or human rights monitoring requirements</t>
  </si>
  <si>
    <t>The Government shall convene an ad hoc social responsibility review committee at intervals of no less than 5 years and prepare a report on Alpha Logging &amp; Processing's relations with local communities and compliance with social agreements. Alpha Logging &amp; Processing shall cooperate with the review committee.</t>
  </si>
  <si>
    <t>Art. B8.83</t>
  </si>
  <si>
    <t>93 (top)</t>
  </si>
  <si>
    <t>Droit de prendre ou d'utiliser l'eau dans la zone de concession (ou à coté) (y compris les tarifs, licences, et permis)</t>
  </si>
  <si>
    <t>Right to take and/or use water within/near contract concession area (including fees, licenses, and permits required)</t>
  </si>
  <si>
    <t>Subject to the written approval of the Government, the negotiated social agreement, and such conditions as the Government or the social agreement may impose, Alpha Logging &amp; Processing may use free of charge any water found within the contract area and any water within the public domain within 5 kilometers of the contract area for purposes necessary or useful to Alpha Logging &amp; Processing's operations and activities under the contract; provided, however, that Alpha Logging &amp; Processing shall not deprive any lands, tribes, villages, towns, houses, or watering places for animals of a reasonable supply of water in so far as such water has, through custom, been utilized for such lands, tribes, villages, towns, houses, or animals. Nor shall Alpha Logging &amp; Processing interfere with the rights of water enjoyed by any persons under the land and native right ordinance. Alpha Logging &amp; Processing shall ensure that its use of water in no way results in environmental damage or creates other hazards.</t>
  </si>
  <si>
    <t>Art. B4.3</t>
  </si>
  <si>
    <t>45 (bottom)</t>
  </si>
  <si>
    <t>Les autres obligations pour la protection de l'environnement (y compris la prévention de la pollution et la protection des cours d'eau)</t>
  </si>
  <si>
    <t>Other requirements regarding protection of the environment (including prevention of pollution and watercourse protection)</t>
  </si>
  <si>
    <r>
      <t xml:space="preserve">Watercourse Protection:</t>
    </r>
    <r>
      <rPr>
        <sz val="12"/>
        <color rgb="FF969696"/>
        <rFont val="Calibri"/>
        <family val="2"/>
      </rPr>
      <t xml:space="preserve"> Alpha Logging &amp; Processing shall comply with all requirements for watercourse protection contained in the Liberia code of forest harvesting practices. Erosion Prevention and Control: Alpha Logging &amp; Processing shall conduct all operations so as to reasonably minimize soil erosion and shall comply with all requirements for erosion prevention and control contained in the Liberia code of forest harvesting practices.</t>
    </r>
    <r>
      <rPr>
        <b val="true"/>
        <sz val="12"/>
        <color rgb="FF969696"/>
        <rFont val="Calibri"/>
        <family val="2"/>
      </rPr>
      <t xml:space="preserve"> Prevention of Pollution:</t>
    </r>
    <r>
      <rPr>
        <sz val="12"/>
        <color rgb="FF969696"/>
        <rFont val="Calibri"/>
        <family val="2"/>
      </rPr>
      <t xml:space="preserve"> Alpha Logging &amp; Processing shall provide for the proper disposal of sawdust, mill, and other wastes so as to prevent pollution or contamination to the environment or to rivers, streams, and other waterways, and to prevent such wastes from becoming a nuisance or injurious to persons or property. Alpha Logging &amp; Processing shall take all reasonable precautions to prevent pollution of air, soil, and water by Alpha Logging &amp; Processing's operations. If facilities for employees are established on contract area, they shall be operated in a sanitary manner. Alpha Logging &amp; Processing shall maintain all equipment operating on contract area in good repair and free of abnormal leakage of lubricants, fuel, coolants, and hydraulic fluid. Alpha Logging &amp; Processing shall not service tractors, trucks, or other equipment where servicing is likely to result in pollution to soil or water. Alpha Logging &amp; Processing shall furnish oil-absorbing mats for use under all stationary equipment or equipment being serviced to prevent leaking or spilled petroleum-based products from contaminating soil and water resources. Alpha Logging &amp; Processing shall remove and dispose of all contaminated soil, vegetation, debris, vehicle oil filters (drained of free-flowing oil), batteries, oily rags, and waste oil resulting from use, servicing, repair, or abandonment of equipment. In the event that Alpha Logging &amp; Processing's operations or servicing of equipment result in pollution to soil or water, Alpha Logging &amp; Processing shall conduct cleanup and restoration of the polluted site to the satisfaction of Forestry Development Authority. If Alpha Logging &amp; Processing maintains storage facilities for oil or oil products on contract area, Alpha Logging &amp; Processing shall take appropriate preventive measures to ensure that any spill of such oil or oil products does not enter any stream or other waters. If the total oil or oil products storage exceeds 5,000 liters, Alpha Logging &amp; Processing shall prepare a spill prevention control and counter measures plan. Alpha Logging &amp; Processing shall notify the contracting officer and appropriate agencies of all spills of oil or oil products or hazardous substances on or in the vicinity of contract area. Alpha Logging &amp; Processing shall take whatever action may be safely accomplished to contain all spills.</t>
    </r>
  </si>
  <si>
    <t>Arts. B6.36, B6.37, B6.38</t>
  </si>
  <si>
    <t>69 (middle), 69 (bottom), 70 (top)</t>
  </si>
  <si>
    <t>Use of Gravel, Sand, Clay and Stone</t>
  </si>
  <si>
    <t>Subject to written approval of the Government, the terms of the social agreement, and such conditions as the Government may impose, Alpha Logging &amp; Processing may use, free of charge, gravel, sand, clay, and stone found within the public land on the contract area for purposes necessary or useful to Alpha Logging &amp; Processing's operations and activities under the contract. Such material may not be sold. Upon completion of use or termination of this contract, any excavation shall be restored by Alpha Logging &amp; Processing, as far as may be reasonably practical, to its original condition and, if required by the Government, fenced or otherwise safe-guarded.</t>
  </si>
  <si>
    <t>Art. B4.4</t>
  </si>
  <si>
    <t>5. Dispositions relatives aux opérations et à l’infrastructure</t>
  </si>
  <si>
    <t>5. Operational provisions</t>
  </si>
  <si>
    <t>L'étude de faisabilité et le plan d'affaires</t>
  </si>
  <si>
    <t>Feasibility studies and requirement of business plan</t>
  </si>
  <si>
    <t>As part of its forest management plan, Alpha Logging &amp; Processing shall include an up-to-date business plan demonstrating, to Forestry Development Authority's satisfaction, that Alpha Logging &amp; Processing has the technical and financial capacity to manage the contract area sustainably. The business plan must conform with Forestry Development Authority's guidelines for forest management planning.</t>
  </si>
  <si>
    <t>Art. B3.13</t>
  </si>
  <si>
    <t>33 (bottom)</t>
  </si>
  <si>
    <t>Obligations de travaux, d'investissements</t>
  </si>
  <si>
    <t>Work and investment commitments</t>
  </si>
  <si>
    <t>Rétrocession</t>
  </si>
  <si>
    <t>Transfer of risk</t>
  </si>
  <si>
    <t>Construction et entretien d'infrastructure</t>
  </si>
  <si>
    <t>Construction and maintenance of infrastructure</t>
  </si>
  <si>
    <t>Alpha Logging &amp; Processing shall ensure that all infrastructure and works installed in relation to this contract comply with the Liberia code of forest harvesting practice and other applicable laws. Alpha Logging &amp; Processing shall design, construct, and maintain infrastructure and works in a manner that avoids unreasonable risk to safety, health, welfare, and the environment. Upon written request of Alpha Logging &amp; Processing to approve a completed installation, the Forestry Development Authority shall perform an inspection within 15 days, so as not to delay unnecessarily the progress of Alpha Logging &amp; Processing's operations. Alpha Logging &amp; Processing shall request approval for construction of or major maintenance on roads, building construction, erosion control projects, and any other significant land-disturbing activity undertaken by Alpha Logging &amp; Processing in relation to this contract. In the event that Forestry Development Authority is unable to inspect the installation within 15 days of Alpha Logging &amp; Processing's request, the Authority shall notify Alpha Logging &amp; Processing in writing of the necessity for postponement and provide a time when inspection may proceed. In conducting inspections, Forestry Development Authority shall apply the procedures, if any, in the Liberian code of forest harvesting practices and the standards in subsection (a) of this Section. Within 7 days of inspection, Forestry Development Authority shall furnish Alpha with written notices of acceptances of work remaining to be done. e) Acceptance of Alpha Logging &amp; Processing's work relieves Alpha Logging &amp; Processing of further contractual obligations related to the inspected WORK, with the exception of roads and erosion control devices. i) Alpha Logging &amp; Processing is responsible for maintaining erosion control devices for 5 years from the date of acceptance or until the termination date set at the beginning of this contract. ii) Alpha Logging &amp; Processing is responsible for repairing all road damage, from whatever cause, for 3 years from the date of acceptance or until the termination date set at the beginning of the contract. Until Alpha Logging &amp; Processing gains Forestry Development Authority's acceptance for work, Alpha Logging &amp; Processing remains liable for repair or completion of the work, regardless of time elapsed. </t>
  </si>
  <si>
    <t>Art. B6.18</t>
  </si>
  <si>
    <t>63 (middle)</t>
  </si>
  <si>
    <t>Commercialisation et accès gouvernemental à la production </t>
  </si>
  <si>
    <t>Marketing of output and state access to output</t>
  </si>
  <si>
    <t>Utilisation d’infrastructure par les tiers</t>
  </si>
  <si>
    <t>Third party use of infrastructure</t>
  </si>
  <si>
    <t>Financement d’infrastructure</t>
  </si>
  <si>
    <t>Financing of infrastructure</t>
  </si>
  <si>
    <t>Propriété d’infrastructure</t>
  </si>
  <si>
    <t>Ownership of infrastructure</t>
  </si>
  <si>
    <t>All infrastructure shall revert to the Government upon termination of the contract. Alpha Logging &amp; Processing shall leave such facilities in a maintained and safe running order.</t>
  </si>
  <si>
    <t>Art. B4.24</t>
  </si>
  <si>
    <t>45 (top)</t>
  </si>
  <si>
    <t>Modes d'audit à l'égard des dispositions opérationnelles</t>
  </si>
  <si>
    <t>Audit mechanisms - operational obligations</t>
  </si>
  <si>
    <t>The Forestry Development Authority shall convene an ad hoc contract audit committee to promptly complete an annual contract audit including each specific and general provisions and written report in the first quarter of each fiscal year. After consultation with the appropriate agencies, the Forestry Development Authority shall name up to five individuals to the contract audit committee, including at least one representative from each of the following four organizations: Forestry Development Authority, the Ministry of Finance, the Ministry of Justice, and a civil society group not affiliated with or controlled by Alpha Logging &amp; Processing. </t>
  </si>
  <si>
    <t>Art. B8.81</t>
  </si>
  <si>
    <t>91 (top)</t>
  </si>
  <si>
    <t>Activité de beneficiation/ valeur ajoutée</t>
  </si>
  <si>
    <t>Value addition/downstream activities</t>
  </si>
  <si>
    <t>Sawmill: US $2.5 million (to be installed in the first 3 years). Plywood Mill/Vineer: US $22 million (installed in the first 3 years).</t>
  </si>
  <si>
    <t>A2</t>
  </si>
  <si>
    <t>21 (top)</t>
  </si>
  <si>
    <t>Autorisation pour utiliser les terres publique ou privées à l'extérieur de la zone de concession</t>
  </si>
  <si>
    <t>Contracting party's permitted use of public or private land outside concession area</t>
  </si>
  <si>
    <r>
      <t xml:space="preserve">Use of Public Lands Outside Contract Area:</t>
    </r>
    <r>
      <rPr>
        <sz val="12"/>
        <rFont val="Calibri"/>
        <family val="2"/>
      </rPr>
      <t xml:space="preserve"> Alpha Logging &amp; Processing shall not use public land outside the contract area, unless it has express, written permission to do so from the Forestry Development Authority. Before requesting such permission, Alpha Logging &amp; Processing shall consult with all potentially affected communities that are party to social agreements with Alpha Logging &amp; Processing. Alpha Logging &amp; Processing shall make a written record of the time, place, and general content of these consultations. Alpha Logging &amp; Processing's requests to the Forestry Development Authority to use such public lands must be in writing. For convenience, Alpha Logging &amp; Processing may make such requests in its annual operational plan, so long as they are expressly and clearly identified as requests to use public land outside the contract area. The Forestry Development Authority shall then approve or deny such requests as part of its review of the annual operational plan. The Forestry Development Authority may deny the request while approving the remainder of the plan. The Forestry Development Authority shall not unreasonably deny permission to use such land. The Forestry Development Authority and Alpha Logging &amp; Processing shall negotiate the terms and conditions under which an easement or other use rights may be exercised. If Alpha Logging &amp; Processing occupies lands, the terms shall include payment of area fees and an amount for land rental at the land rental bid rate. The right to use such land does not extend to the right to harvest timber, unless the timber is taken to clear land for a right-of-way or yarding area.</t>
    </r>
    <r>
      <rPr>
        <b val="true"/>
        <sz val="12"/>
        <rFont val="Calibri"/>
        <family val="2"/>
      </rPr>
      <t xml:space="preserve"> Use of Private Lands:</t>
    </r>
    <r>
      <rPr>
        <sz val="12"/>
        <rFont val="Calibri"/>
        <family val="2"/>
      </rPr>
      <t xml:space="preserve"> Alpha Logging &amp; Processing may use private land with the express, written permission of the land owner. If Alpha Logging &amp; Processing is unable to obtain the permission of the land owner for such use, then use is limited to rights of way, and any compensation is governed by Chapter 11 of the national forestry reform law of 2006 and Forestry Development Authority Regulation 110-07. With or without permission of the land owner: i) Alpha Logging &amp; Processing shall not seek a use, lease, right-of-way, or easement that substantially interferes with the operations of another previously issued forest management contract or timber sale contract; and ii) Alpha Logging &amp; Processing shall not interfere with any good faith exercise of third-party rights to timber or forest products, including customary rights, without permission of the third party. </t>
    </r>
  </si>
  <si>
    <t>Arts. B4.12, B4.12</t>
  </si>
  <si>
    <t>6. Dispositions diverses</t>
  </si>
  <si>
    <t>6. Miscellaneous provisions</t>
  </si>
  <si>
    <t>Loi applicable en cas des différends</t>
  </si>
  <si>
    <t>Governing law in case of dispute</t>
  </si>
  <si>
    <t>Liberian law.</t>
  </si>
  <si>
    <t>Art. B3.41</t>
  </si>
  <si>
    <t>37 (top)</t>
  </si>
  <si>
    <t>Arbitrage et règlement des différends</t>
  </si>
  <si>
    <t>Arbitration and dispute resolution</t>
  </si>
  <si>
    <t>Clause de stabilisation</t>
  </si>
  <si>
    <t>Stabilization clause</t>
  </si>
  <si>
    <t>Cession / transfert</t>
  </si>
  <si>
    <t>Assignment / transfer</t>
  </si>
  <si>
    <t>Alpha Logging &amp; Processing shall not assign or transfer the contract or any interests, rights, privileges, or obligations under the contract, without prior written approval from the Government by and through the Ministry of Justice, Ministry of Finance, and the Forestry Development Authority. The Forest Development Authority shall not consent to any assignment or transfer of this contract, except in compliance with the requirements of authority regulation 104-07, section 71.</t>
  </si>
  <si>
    <t>Art. B2.3</t>
  </si>
  <si>
    <t>Annulation / Résiliation </t>
  </si>
  <si>
    <t>Cancellation / termination</t>
  </si>
  <si>
    <t>A contracting officer shall give Alpha Logging &amp; Processing notice, in writing, that all operations are suspended, specifying the particular breach and requiring Alpha Logging &amp; Processing, within 90 days to remedy breach, if possible and pay any compensation due to the Government. If Alpha Logging &amp; Processing fails to suspend operations, the contracting officer shall obtain a court order to require suspension of operations and immediately terminate this contract. If Alpha Logging &amp; Processing suspends operations, but fails to remedy the breach within 90 days or such extended time as is allowed, the contracting officer shall terminate the contract. However, the contracting officer shall not terminate the contract if: i) Alpha Logging &amp; Processing disputes whether there has been a breach of the contract; and ii) Alpha Logging &amp; Processing has, within 90 days or such extended time as is allowed, referred the dispute to the contracting officer for decision and has thereafter diligently prosecuted its claim. Upon termination by the contracting officer, Alpha Logging &amp; Processing's rights under the contract shall cease and Alpha Logging &amp; Processing shall be liable for damages or any other obligations to the Government under the contract. In addition to any outstanding damages and contract obligations, the Forestry Development Authority shall charge Alpha Logging &amp; Processing liquidated damages due to termination equivalent to total land rental bid fees for 1 year, which is the estimated time necessary to re-offer and sell the forest management contract. </t>
  </si>
  <si>
    <t>Art. B8.73</t>
  </si>
  <si>
    <t>89 (middle)</t>
  </si>
  <si>
    <t>Indemnisation</t>
  </si>
  <si>
    <t>Indemnification</t>
  </si>
  <si>
    <t>Alpha Logging &amp; Processing shall at all times indemnify and hold the Government and its officers and agents harmless from all claims and liabilities for the death of or injury to persons, and for damage to property, from any cause whatsoever arising out of Alpha Logging &amp; Processing's operations or activities hereunder or as a result of Alpha Logging &amp; Processing's failure to comply with any law or regulation. Alpha Logging &amp; Processing acknowledges that in the event of any damage, injury, or loss caused by the acts or omissions of Alpha Logging &amp; Processing's agents, Alpha Logging &amp; Processing is liable for the damage, injury, or loss to the extent provided by the laws of Liberia.</t>
  </si>
  <si>
    <t>Art. B3.46</t>
  </si>
  <si>
    <t>37 (bottom)</t>
  </si>
  <si>
    <t>Confidentialité</t>
  </si>
  <si>
    <t>Confidentiality</t>
  </si>
  <si>
    <t>Langue</t>
  </si>
  <si>
    <t>Language</t>
  </si>
  <si>
    <t>Obligations de reporting et autres méthodes de contrôle de la conformité</t>
  </si>
  <si>
    <t>Reporting Requirements and other methods of monitoring compliance</t>
  </si>
  <si>
    <r>
      <t xml:space="preserve">Annual reports</t>
    </r>
    <r>
      <rPr>
        <sz val="12"/>
        <color rgb="FF969696"/>
        <rFont val="Calibri"/>
        <family val="2"/>
      </rPr>
      <t xml:space="preserve">: Alpha Logging &amp; Processing shall, within 90 days of completing operations under each annual operational plan, provide to the Forestry Development Authority and the Ministry of Finance a written activity report that describes the previous year's operations, including the following: i) identification of each harvesting block in which it carried out operations during the prior year; ii) for each harvesting block identified, a full description of the timber produced, including a description of the number, volume, and quality of trees per species felled; iii) a description of the differences between planned and actual silvicultural, logging, and processing activities, boundary clearing and infrastructure maintenance activities, community-based activities, monitoring and enforcement activities, and environmental mitigation activities; and iv) any other information reasonably requested by the Forestry Development Authority. At the same time, Alpha Logging &amp; Processing shall provide to the Forestry Development Authority a written security report that lists the number and type of illegal trespasses and timber thefts detected in the contract area during the previous year, along with strategies for improving security. </t>
    </r>
    <r>
      <rPr>
        <b val="true"/>
        <sz val="12"/>
        <color rgb="FF969696"/>
        <rFont val="Calibri"/>
        <family val="2"/>
      </rPr>
      <t xml:space="preserve">Other reporting requirements</t>
    </r>
    <r>
      <rPr>
        <sz val="12"/>
        <color rgb="FF969696"/>
        <rFont val="Calibri"/>
        <family val="2"/>
      </rPr>
      <t xml:space="preserve">: Alpha Logging &amp; Processing shall keep the contracting officer fully and regularly informed as to Alpha Logging &amp; Processing's operations and any other activities related to the contract. Alpha Logging &amp; Processing shall comply with the revenue and finance law concerning reporting related to taxes and fees. Upon written request by the Forestry Development Authority, Alpha Logging &amp; Processing shall provide to the Authority all documents required by it to determine Alpha Logging &amp; Processing's compliance with monetary obligations. Upon written request by the Forestry Development Authority, Alpha Logging &amp; Processing shall also provide all other information of whatever kind that the Government or its agents may request to fully evaluate its compliance with the contract and all legal requirements related to its operations.</t>
    </r>
  </si>
  <si>
    <t>Arts. B5.52, B5.53</t>
  </si>
  <si>
    <t>53 (middle)</t>
  </si>
  <si>
    <t>Clause de hardship ou force majeure</t>
  </si>
  <si>
    <t>Hardship clause or force majeure</t>
  </si>
  <si>
    <t>The term force majeure, as used in the contract, means any cause beyond the reasonable control of the parties and which the parties could not foresee and/or reasonably provide against and that prevents the parties from wholly or partially performing any respective duties under the contract for 15 consecutive days or more.  Failure on the part of Alpha Logging &amp; Processing or of the Government to fulfill any of the terms and conditions of the contract, other than Alpha Logging &amp; Processing's obligations to make payments of money that accrued before the commencement of the force majeure, shall not be deemed to be a breach of the contract by either party, insofar as such failure arose by force majeure. If through force majeure, the fulfillment by Alpha Logging &amp; Processing of the terms and conditions of the contract is delayed, the period of such delay shall be added to the periods fixed by the contract. The party failing to fulfill the terms and conditions of the contract because of force majeure shall give written notice to the other party of the obligations affected and the reasons for failure within 30 days after the occurrence. Any party who fails because of force majeure to perform its obligations shall, upon the cessation of the force majeure, take all reasonable steps within its power to make good and resume, with the least possible delay, compliance with those obligations.</t>
  </si>
  <si>
    <t>Art. B8.5</t>
  </si>
  <si>
    <t>85 (top)</t>
  </si>
  <si>
    <t>Expropriation</t>
  </si>
  <si>
    <t>Expropriation / nationalization</t>
  </si>
  <si>
    <t>III. Notes sur le document</t>
  </si>
  <si>
    <t>III. Document notes</t>
  </si>
  <si>
    <t>Pages Manquantes de la copie</t>
  </si>
  <si>
    <t>Pages missing from  copy</t>
  </si>
  <si>
    <t>p. 23 missing</t>
  </si>
  <si>
    <t>Annexes Manquantes de la copie</t>
  </si>
  <si>
    <t>Annexes missing from copy</t>
  </si>
  <si>
    <t>Category</t>
  </si>
  <si>
    <t>Terms</t>
  </si>
  <si>
    <t>Countries</t>
  </si>
  <si>
    <t>i.e. Guinea; Liberia; Congo, Democratic Republic of; etc. For spelling, use:
http://userpage.chemie.fu-berlin.de/diverse/doc/ISO_3166.html</t>
  </si>
  <si>
    <t>Resource</t>
  </si>
  <si>
    <t>[Coal, Bauxite, etc]</t>
  </si>
  <si>
    <t>Type of Mining Title</t>
  </si>
  <si>
    <t>Exploration Permit/License
Exploitation Permit/License
Concession
Production Sharing
Service Contract
Other</t>
  </si>
  <si>
    <t>Signature Date</t>
  </si>
  <si>
    <t>DD/MM/YYYY</t>
  </si>
  <si>
    <t>Signature Year</t>
  </si>
  <si>
    <t>YYYY</t>
  </si>
  <si>
    <t>Contract Term (duration) in Years</t>
  </si>
  <si>
    <t>[number]</t>
  </si>
</sst>
</file>

<file path=xl/styles.xml><?xml version="1.0" encoding="utf-8"?>
<styleSheet xmlns="http://schemas.openxmlformats.org/spreadsheetml/2006/main">
  <numFmts count="6">
    <numFmt numFmtId="164" formatCode="GENERAL"/>
    <numFmt numFmtId="165" formatCode="MMM\-YY"/>
    <numFmt numFmtId="166" formatCode="@"/>
    <numFmt numFmtId="167" formatCode="D\-MMM"/>
    <numFmt numFmtId="168" formatCode="M/D/YYYY"/>
    <numFmt numFmtId="169" formatCode="0%"/>
  </numFmts>
  <fonts count="13">
    <font>
      <sz val="12"/>
      <color rgb="FF000000"/>
      <name val="Calibri"/>
      <family val="2"/>
    </font>
    <font>
      <sz val="10"/>
      <name val="Arial"/>
      <family val="0"/>
    </font>
    <font>
      <sz val="10"/>
      <name val="Arial"/>
      <family val="0"/>
    </font>
    <font>
      <sz val="10"/>
      <name val="Arial"/>
      <family val="0"/>
    </font>
    <font>
      <b val="true"/>
      <sz val="22"/>
      <color rgb="FF000000"/>
      <name val="Calibri"/>
      <family val="2"/>
    </font>
    <font>
      <sz val="20"/>
      <color rgb="FF000000"/>
      <name val="Calibri"/>
      <family val="2"/>
    </font>
    <font>
      <b val="true"/>
      <sz val="18"/>
      <color rgb="FF000000"/>
      <name val="Calibri"/>
      <family val="2"/>
    </font>
    <font>
      <b val="true"/>
      <sz val="11"/>
      <color rgb="FF000000"/>
      <name val="Calibri"/>
      <family val="2"/>
    </font>
    <font>
      <sz val="12"/>
      <color rgb="FF969696"/>
      <name val="Calibri"/>
      <family val="2"/>
    </font>
    <font>
      <sz val="12"/>
      <name val="Calibri"/>
      <family val="2"/>
    </font>
    <font>
      <b val="true"/>
      <sz val="12"/>
      <color rgb="FF969696"/>
      <name val="Calibri"/>
      <family val="2"/>
    </font>
    <font>
      <b val="true"/>
      <sz val="12"/>
      <color rgb="FFDD0806"/>
      <name val="Calibri"/>
      <family val="2"/>
    </font>
    <font>
      <b val="true"/>
      <sz val="12"/>
      <name val="Calibri"/>
      <family val="2"/>
    </font>
  </fonts>
  <fills count="7">
    <fill>
      <patternFill patternType="none"/>
    </fill>
    <fill>
      <patternFill patternType="gray125"/>
    </fill>
    <fill>
      <patternFill patternType="solid">
        <fgColor rgb="FFFFFFFF"/>
        <bgColor rgb="FFFFFFCC"/>
      </patternFill>
    </fill>
    <fill>
      <patternFill patternType="solid">
        <fgColor rgb="FF99CCFF"/>
        <bgColor rgb="FFCCCCFF"/>
      </patternFill>
    </fill>
    <fill>
      <patternFill patternType="solid">
        <fgColor rgb="FFFFCC00"/>
        <bgColor rgb="FFFFFF00"/>
      </patternFill>
    </fill>
    <fill>
      <patternFill patternType="solid">
        <fgColor rgb="FFCC99FF"/>
        <bgColor rgb="FF9999FF"/>
      </patternFill>
    </fill>
    <fill>
      <patternFill patternType="solid">
        <fgColor rgb="FFA2BD90"/>
        <bgColor rgb="FF969696"/>
      </patternFill>
    </fill>
  </fills>
  <borders count="12">
    <border diagonalUp="false" diagonalDown="false">
      <left/>
      <right/>
      <top/>
      <bottom/>
      <diagonal/>
    </border>
    <border diagonalUp="false" diagonalDown="false">
      <left style="medium">
        <color rgb="FF3C3C3C"/>
      </left>
      <right/>
      <top/>
      <bottom/>
      <diagonal/>
    </border>
    <border diagonalUp="false" diagonalDown="false">
      <left/>
      <right style="medium">
        <color rgb="FF3C3C3C"/>
      </right>
      <top/>
      <bottom/>
      <diagonal/>
    </border>
    <border diagonalUp="false" diagonalDown="false">
      <left style="medium">
        <color rgb="FF3C3C3C"/>
      </left>
      <right style="medium">
        <color rgb="FF3C3C3C"/>
      </right>
      <top style="medium">
        <color rgb="FF3C3C3C"/>
      </top>
      <bottom/>
      <diagonal/>
    </border>
    <border diagonalUp="false" diagonalDown="false">
      <left/>
      <right/>
      <top/>
      <bottom style="thin">
        <color rgb="FF3C3C3C"/>
      </bottom>
      <diagonal/>
    </border>
    <border diagonalUp="false" diagonalDown="false">
      <left style="thin">
        <color rgb="FF3C3C3C"/>
      </left>
      <right/>
      <top style="thin">
        <color rgb="FF3C3C3C"/>
      </top>
      <bottom style="thin">
        <color rgb="FF3C3C3C"/>
      </bottom>
      <diagonal/>
    </border>
    <border diagonalUp="false" diagonalDown="false">
      <left/>
      <right/>
      <top style="thin">
        <color rgb="FF3C3C3C"/>
      </top>
      <bottom style="thin">
        <color rgb="FF3C3C3C"/>
      </bottom>
      <diagonal/>
    </border>
    <border diagonalUp="false" diagonalDown="false">
      <left style="medium">
        <color rgb="FF3C3C3C"/>
      </left>
      <right style="thin">
        <color rgb="FF3C3C3C"/>
      </right>
      <top style="thin">
        <color rgb="FF3C3C3C"/>
      </top>
      <bottom style="thin">
        <color rgb="FF3C3C3C"/>
      </bottom>
      <diagonal/>
    </border>
    <border diagonalUp="false" diagonalDown="false">
      <left style="thin">
        <color rgb="FF3C3C3C"/>
      </left>
      <right style="medium">
        <color rgb="FF3C3C3C"/>
      </right>
      <top style="thin">
        <color rgb="FF3C3C3C"/>
      </top>
      <bottom style="thin">
        <color rgb="FF3C3C3C"/>
      </bottom>
      <diagonal/>
    </border>
    <border diagonalUp="false" diagonalDown="false">
      <left style="thin">
        <color rgb="FF3C3C3C"/>
      </left>
      <right style="thin">
        <color rgb="FF3C3C3C"/>
      </right>
      <top style="thin">
        <color rgb="FF3C3C3C"/>
      </top>
      <bottom style="thin">
        <color rgb="FF3C3C3C"/>
      </bottom>
      <diagonal/>
    </border>
    <border diagonalUp="false" diagonalDown="false">
      <left/>
      <right style="medium">
        <color rgb="FF3C3C3C"/>
      </right>
      <top style="thin">
        <color rgb="FF3C3C3C"/>
      </top>
      <bottom style="thin">
        <color rgb="FF3C3C3C"/>
      </bottom>
      <diagonal/>
    </border>
    <border diagonalUp="false" diagonalDown="false">
      <left style="medium">
        <color rgb="FF3C3C3C"/>
      </left>
      <right/>
      <top style="thin">
        <color rgb="FF3C3C3C"/>
      </top>
      <bottom style="thin">
        <color rgb="FF3C3C3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true" indent="0" shrinkToFit="false"/>
      <protection locked="true" hidden="false"/>
    </xf>
    <xf numFmtId="165" fontId="5" fillId="0" borderId="0"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true" applyAlignment="true" applyProtection="false">
      <alignment horizontal="center" vertical="bottom" textRotation="0" wrapText="true" indent="0" shrinkToFit="false"/>
      <protection locked="true" hidden="false"/>
    </xf>
    <xf numFmtId="164" fontId="7" fillId="2" borderId="3" xfId="0" applyFont="true" applyBorder="true" applyAlignment="true" applyProtection="false">
      <alignment horizontal="center"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6" fontId="0" fillId="0" borderId="2" xfId="0" applyFont="true" applyBorder="true" applyAlignment="true" applyProtection="false">
      <alignment horizontal="general" vertical="bottom" textRotation="0" wrapText="true" indent="0" shrinkToFit="false"/>
      <protection locked="true" hidden="false"/>
    </xf>
    <xf numFmtId="166" fontId="0" fillId="2" borderId="4" xfId="0" applyFont="tru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left" vertical="bottom" textRotation="0" wrapText="true" indent="0" shrinkToFit="false"/>
      <protection locked="true" hidden="false"/>
    </xf>
    <xf numFmtId="164" fontId="0" fillId="3" borderId="6" xfId="0" applyFont="true" applyBorder="true" applyAlignment="true" applyProtection="false">
      <alignment horizontal="left" vertical="bottom" textRotation="0" wrapText="true" indent="0" shrinkToFit="false"/>
      <protection locked="true" hidden="false"/>
    </xf>
    <xf numFmtId="164" fontId="0" fillId="3" borderId="7" xfId="0" applyFont="true" applyBorder="true" applyAlignment="true" applyProtection="false">
      <alignment horizontal="left" vertical="bottom" textRotation="0" wrapText="true" indent="0" shrinkToFit="false"/>
      <protection locked="true" hidden="false"/>
    </xf>
    <xf numFmtId="164" fontId="0" fillId="2" borderId="8" xfId="0" applyFont="false" applyBorder="true" applyAlignment="true" applyProtection="false">
      <alignment horizontal="general" vertical="bottom" textRotation="0" wrapText="false" indent="0" shrinkToFit="false"/>
      <protection locked="true" hidden="false"/>
    </xf>
    <xf numFmtId="166" fontId="0" fillId="2" borderId="0" xfId="0" applyFont="true" applyBorder="false" applyAlignment="false" applyProtection="false">
      <alignment horizontal="general" vertical="bottom" textRotation="0" wrapText="false" indent="0" shrinkToFit="false"/>
      <protection locked="true" hidden="false"/>
    </xf>
    <xf numFmtId="164" fontId="0" fillId="4" borderId="9" xfId="0" applyFont="true" applyBorder="true" applyAlignment="true" applyProtection="false">
      <alignment horizontal="general" vertical="bottom" textRotation="0" wrapText="true" indent="0" shrinkToFit="false"/>
      <protection locked="true" hidden="false"/>
    </xf>
    <xf numFmtId="164" fontId="0" fillId="4" borderId="5" xfId="0" applyFont="true" applyBorder="true" applyAlignment="false" applyProtection="false">
      <alignment horizontal="general" vertical="bottom" textRotation="0" wrapText="false" indent="0" shrinkToFit="false"/>
      <protection locked="true" hidden="false"/>
    </xf>
    <xf numFmtId="164" fontId="0" fillId="4" borderId="7" xfId="0" applyFont="true" applyBorder="true" applyAlignment="false" applyProtection="false">
      <alignment horizontal="general" vertical="bottom" textRotation="0" wrapText="false" indent="0" shrinkToFit="false"/>
      <protection locked="true" hidden="false"/>
    </xf>
    <xf numFmtId="164" fontId="0" fillId="4" borderId="8" xfId="0" applyFont="true" applyBorder="true" applyAlignment="true" applyProtection="false">
      <alignment horizontal="general" vertical="bottom" textRotation="0" wrapText="true" indent="0" shrinkToFit="false"/>
      <protection locked="true" hidden="false"/>
    </xf>
    <xf numFmtId="166" fontId="0" fillId="4" borderId="0" xfId="0" applyFont="true" applyBorder="false" applyAlignment="false" applyProtection="false">
      <alignment horizontal="general" vertical="bottom" textRotation="0" wrapText="false" indent="0" shrinkToFit="false"/>
      <protection locked="true" hidden="false"/>
    </xf>
    <xf numFmtId="164" fontId="8" fillId="2" borderId="9" xfId="0" applyFont="true" applyBorder="true" applyAlignment="true" applyProtection="false">
      <alignment horizontal="general" vertical="bottom" textRotation="0" wrapText="true" indent="0" shrinkToFit="false"/>
      <protection locked="true" hidden="false"/>
    </xf>
    <xf numFmtId="164" fontId="8" fillId="2" borderId="5" xfId="0" applyFont="true" applyBorder="true" applyAlignment="false" applyProtection="false">
      <alignment horizontal="general" vertical="bottom" textRotation="0" wrapText="false" indent="0" shrinkToFit="false"/>
      <protection locked="true" hidden="false"/>
    </xf>
    <xf numFmtId="164" fontId="8" fillId="2" borderId="7" xfId="0" applyFont="true" applyBorder="true" applyAlignment="false" applyProtection="false">
      <alignment horizontal="general" vertical="bottom" textRotation="0" wrapText="false" indent="0" shrinkToFit="false"/>
      <protection locked="true" hidden="false"/>
    </xf>
    <xf numFmtId="164" fontId="8" fillId="2" borderId="8" xfId="0" applyFont="true" applyBorder="true" applyAlignment="true" applyProtection="false">
      <alignment horizontal="general" vertical="bottom" textRotation="0" wrapText="true" indent="0" shrinkToFit="false"/>
      <protection locked="true" hidden="false"/>
    </xf>
    <xf numFmtId="166" fontId="8" fillId="2" borderId="0" xfId="0" applyFont="true" applyBorder="false" applyAlignment="false" applyProtection="false">
      <alignment horizontal="general" vertical="bottom" textRotation="0" wrapText="false" indent="0" shrinkToFit="false"/>
      <protection locked="true" hidden="false"/>
    </xf>
    <xf numFmtId="164" fontId="9" fillId="4" borderId="9" xfId="0" applyFont="true" applyBorder="true" applyAlignment="true" applyProtection="false">
      <alignment horizontal="general" vertical="bottom" textRotation="0" wrapText="true" indent="0" shrinkToFit="false"/>
      <protection locked="true" hidden="false"/>
    </xf>
    <xf numFmtId="167" fontId="0" fillId="4" borderId="9" xfId="0" applyFont="true" applyBorder="true" applyAlignment="true" applyProtection="false">
      <alignment horizontal="general" vertical="bottom" textRotation="0" wrapText="true" indent="0" shrinkToFit="false"/>
      <protection locked="true" hidden="false"/>
    </xf>
    <xf numFmtId="168" fontId="8" fillId="2" borderId="9" xfId="0" applyFont="true" applyBorder="tru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0" fillId="3" borderId="10" xfId="0" applyFont="true" applyBorder="true" applyAlignment="true" applyProtection="false">
      <alignment horizontal="left" vertical="bottom" textRotation="0" wrapText="true" indent="0" shrinkToFit="false"/>
      <protection locked="true" hidden="false"/>
    </xf>
    <xf numFmtId="164" fontId="0" fillId="4" borderId="5" xfId="0" applyFont="true" applyBorder="true" applyAlignment="true" applyProtection="false">
      <alignment horizontal="general" vertical="bottom" textRotation="0" wrapText="true" indent="0" shrinkToFit="false"/>
      <protection locked="true" hidden="false"/>
    </xf>
    <xf numFmtId="164" fontId="0" fillId="4" borderId="7" xfId="0" applyFont="true" applyBorder="true" applyAlignment="true" applyProtection="false">
      <alignment horizontal="general" vertical="bottom" textRotation="0" wrapText="true" indent="0" shrinkToFit="false"/>
      <protection locked="true" hidden="false"/>
    </xf>
    <xf numFmtId="164" fontId="8" fillId="2" borderId="5" xfId="0" applyFont="true" applyBorder="true" applyAlignment="true" applyProtection="false">
      <alignment horizontal="general" vertical="bottom" textRotation="0" wrapText="true" indent="0" shrinkToFit="false"/>
      <protection locked="true" hidden="false"/>
    </xf>
    <xf numFmtId="164" fontId="8" fillId="2" borderId="7" xfId="0" applyFont="true" applyBorder="true" applyAlignment="true" applyProtection="false">
      <alignment horizontal="general" vertical="bottom" textRotation="0" wrapText="true" indent="0" shrinkToFit="false"/>
      <protection locked="true" hidden="false"/>
    </xf>
    <xf numFmtId="166" fontId="9" fillId="2" borderId="0" xfId="0" applyFont="true" applyBorder="false" applyAlignment="false" applyProtection="false">
      <alignment horizontal="general" vertical="bottom" textRotation="0" wrapText="false" indent="0" shrinkToFit="false"/>
      <protection locked="true" hidden="false"/>
    </xf>
    <xf numFmtId="164" fontId="8" fillId="0" borderId="9" xfId="0" applyFont="true" applyBorder="true" applyAlignment="true" applyProtection="false">
      <alignment horizontal="general" vertical="bottom" textRotation="0" wrapText="true" indent="0" shrinkToFit="false"/>
      <protection locked="true" hidden="false"/>
    </xf>
    <xf numFmtId="164" fontId="8" fillId="0" borderId="5"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8" fillId="0" borderId="2" xfId="0" applyFont="true" applyBorder="true" applyAlignment="true" applyProtection="false">
      <alignment horizontal="general" vertical="bottom" textRotation="0" wrapText="true" indent="0" shrinkToFit="false"/>
      <protection locked="true" hidden="false"/>
    </xf>
    <xf numFmtId="166" fontId="8" fillId="0"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true" applyAlignment="true" applyProtection="false">
      <alignment horizontal="general" vertical="bottom" textRotation="0" wrapText="true" indent="0" shrinkToFit="false"/>
      <protection locked="true" hidden="false"/>
    </xf>
    <xf numFmtId="164" fontId="8" fillId="2" borderId="1" xfId="0" applyFont="true" applyBorder="true" applyAlignment="true" applyProtection="false">
      <alignment horizontal="general" vertical="bottom" textRotation="0" wrapText="true" indent="0" shrinkToFit="false"/>
      <protection locked="true" hidden="false"/>
    </xf>
    <xf numFmtId="164" fontId="8" fillId="2" borderId="2" xfId="0" applyFont="true" applyBorder="true" applyAlignment="true" applyProtection="false">
      <alignment horizontal="general" vertical="bottom" textRotation="0" wrapText="true" indent="0" shrinkToFit="false"/>
      <protection locked="true" hidden="false"/>
    </xf>
    <xf numFmtId="164" fontId="0" fillId="4" borderId="9" xfId="0" applyFont="true" applyBorder="true" applyAlignment="true" applyProtection="false">
      <alignment horizontal="general" vertical="bottom" textRotation="0" wrapText="false" indent="0" shrinkToFit="false"/>
      <protection locked="true" hidden="false"/>
    </xf>
    <xf numFmtId="164" fontId="0" fillId="4" borderId="9" xfId="0" applyFont="true" applyBorder="true" applyAlignment="false" applyProtection="false">
      <alignment horizontal="general" vertical="bottom" textRotation="0" wrapText="false" indent="0" shrinkToFit="false"/>
      <protection locked="true" hidden="false"/>
    </xf>
    <xf numFmtId="164" fontId="8" fillId="2" borderId="9" xfId="0" applyFont="true" applyBorder="true" applyAlignment="false" applyProtection="false">
      <alignment horizontal="general" vertical="bottom" textRotation="0" wrapText="false" indent="0" shrinkToFit="false"/>
      <protection locked="true" hidden="false"/>
    </xf>
    <xf numFmtId="166" fontId="0" fillId="4" borderId="0" xfId="0" applyFont="true" applyBorder="false" applyAlignment="true" applyProtection="false">
      <alignment horizontal="general" vertical="bottom" textRotation="0" wrapText="true" indent="0" shrinkToFit="false"/>
      <protection locked="true" hidden="false"/>
    </xf>
    <xf numFmtId="166" fontId="8" fillId="2" borderId="0" xfId="0" applyFont="true" applyBorder="false" applyAlignment="true" applyProtection="false">
      <alignment horizontal="general" vertical="bottom" textRotation="0" wrapText="true" indent="0" shrinkToFit="false"/>
      <protection locked="true" hidden="false"/>
    </xf>
    <xf numFmtId="164" fontId="9" fillId="4" borderId="5" xfId="0" applyFont="true" applyBorder="true" applyAlignment="true" applyProtection="false">
      <alignment horizontal="general" vertical="bottom" textRotation="0" wrapText="true" indent="0" shrinkToFit="false"/>
      <protection locked="true" hidden="false"/>
    </xf>
    <xf numFmtId="164" fontId="9" fillId="4" borderId="7" xfId="0" applyFont="true" applyBorder="true" applyAlignment="true" applyProtection="false">
      <alignment horizontal="general" vertical="bottom" textRotation="0" wrapText="true" indent="0" shrinkToFit="false"/>
      <protection locked="true" hidden="false"/>
    </xf>
    <xf numFmtId="164" fontId="9" fillId="4" borderId="8" xfId="0" applyFont="true" applyBorder="true" applyAlignment="true" applyProtection="false">
      <alignment horizontal="general" vertical="bottom" textRotation="0" wrapText="true" indent="0" shrinkToFit="false"/>
      <protection locked="true" hidden="false"/>
    </xf>
    <xf numFmtId="166" fontId="9" fillId="4" borderId="0" xfId="0" applyFont="true" applyBorder="false" applyAlignment="false" applyProtection="false">
      <alignment horizontal="general" vertical="bottom" textRotation="0" wrapText="false" indent="0" shrinkToFit="false"/>
      <protection locked="true" hidden="false"/>
    </xf>
    <xf numFmtId="166" fontId="9" fillId="4" borderId="0" xfId="0" applyFont="true" applyBorder="false" applyAlignment="true" applyProtection="false">
      <alignment horizontal="general" vertical="bottom" textRotation="0" wrapText="true" indent="0" shrinkToFit="false"/>
      <protection locked="true" hidden="false"/>
    </xf>
    <xf numFmtId="164" fontId="9" fillId="5" borderId="9" xfId="0" applyFont="true" applyBorder="true" applyAlignment="true" applyProtection="false">
      <alignment horizontal="general" vertical="bottom" textRotation="0" wrapText="true" indent="0" shrinkToFit="false"/>
      <protection locked="true" hidden="false"/>
    </xf>
    <xf numFmtId="164" fontId="9" fillId="5" borderId="5" xfId="0" applyFont="true" applyBorder="true" applyAlignment="true" applyProtection="false">
      <alignment horizontal="general" vertical="bottom" textRotation="0" wrapText="true" indent="0" shrinkToFit="false"/>
      <protection locked="true" hidden="false"/>
    </xf>
    <xf numFmtId="164" fontId="9" fillId="5" borderId="1" xfId="0" applyFont="true" applyBorder="true" applyAlignment="true" applyProtection="false">
      <alignment horizontal="general" vertical="bottom" textRotation="0" wrapText="true" indent="0" shrinkToFit="false"/>
      <protection locked="true" hidden="false"/>
    </xf>
    <xf numFmtId="164" fontId="9" fillId="5" borderId="2" xfId="0" applyFont="true" applyBorder="true" applyAlignment="true" applyProtection="false">
      <alignment horizontal="general" vertical="bottom" textRotation="0" wrapText="true" indent="0" shrinkToFit="false"/>
      <protection locked="true" hidden="false"/>
    </xf>
    <xf numFmtId="166" fontId="9" fillId="5" borderId="0" xfId="0" applyFont="true" applyBorder="false" applyAlignment="false" applyProtection="false">
      <alignment horizontal="general" vertical="bottom" textRotation="0" wrapText="false" indent="0" shrinkToFit="false"/>
      <protection locked="true" hidden="false"/>
    </xf>
    <xf numFmtId="166" fontId="9" fillId="5" borderId="0" xfId="0" applyFont="true" applyBorder="false" applyAlignment="true" applyProtection="false">
      <alignment horizontal="general" vertical="bottom" textRotation="0" wrapText="true" indent="0" shrinkToFit="false"/>
      <protection locked="true" hidden="false"/>
    </xf>
    <xf numFmtId="164" fontId="9" fillId="2" borderId="9" xfId="0" applyFont="true" applyBorder="true" applyAlignment="true" applyProtection="false">
      <alignment horizontal="general" vertical="bottom" textRotation="0" wrapText="true" indent="0" shrinkToFit="false"/>
      <protection locked="true" hidden="false"/>
    </xf>
    <xf numFmtId="164" fontId="0" fillId="4" borderId="9" xfId="0" applyFont="true" applyBorder="true" applyAlignment="true" applyProtection="false">
      <alignment horizontal="left" vertical="bottom" textRotation="0" wrapText="true" indent="0" shrinkToFit="false"/>
      <protection locked="true" hidden="false"/>
    </xf>
    <xf numFmtId="164" fontId="9" fillId="4" borderId="0" xfId="0" applyFont="true" applyBorder="true" applyAlignment="true" applyProtection="false">
      <alignment horizontal="general" vertical="bottom" textRotation="0" wrapText="true" indent="0" shrinkToFit="false"/>
      <protection locked="true" hidden="false"/>
    </xf>
    <xf numFmtId="164" fontId="9" fillId="4" borderId="1" xfId="0" applyFont="true" applyBorder="true" applyAlignment="true" applyProtection="false">
      <alignment horizontal="general" vertical="bottom" textRotation="0" wrapText="true" indent="0" shrinkToFit="false"/>
      <protection locked="true" hidden="false"/>
    </xf>
    <xf numFmtId="164" fontId="9" fillId="4" borderId="2" xfId="0" applyFont="true" applyBorder="true" applyAlignment="true" applyProtection="false">
      <alignment horizontal="general" vertical="bottom" textRotation="0" wrapText="true" indent="0" shrinkToFit="false"/>
      <protection locked="true" hidden="false"/>
    </xf>
    <xf numFmtId="164" fontId="9" fillId="4" borderId="9" xfId="0" applyFont="true" applyBorder="true" applyAlignment="true" applyProtection="false">
      <alignment horizontal="left" vertical="bottom" textRotation="0" wrapText="true" indent="0" shrinkToFit="false"/>
      <protection locked="true" hidden="false"/>
    </xf>
    <xf numFmtId="164" fontId="8" fillId="2" borderId="9" xfId="0" applyFont="true" applyBorder="true" applyAlignment="true" applyProtection="false">
      <alignment horizontal="left" vertical="bottom" textRotation="0" wrapText="true" indent="0" shrinkToFit="false"/>
      <protection locked="true" hidden="false"/>
    </xf>
    <xf numFmtId="164" fontId="0" fillId="2" borderId="9" xfId="0" applyFont="true" applyBorder="true" applyAlignment="true" applyProtection="false">
      <alignment horizontal="general" vertical="bottom" textRotation="0" wrapText="false" indent="0" shrinkToFit="false"/>
      <protection locked="true" hidden="false"/>
    </xf>
    <xf numFmtId="164" fontId="0" fillId="2" borderId="8" xfId="0" applyFont="true" applyBorder="true" applyAlignment="true" applyProtection="false">
      <alignment horizontal="general" vertical="bottom" textRotation="0" wrapText="false" indent="0" shrinkToFit="false"/>
      <protection locked="true" hidden="false"/>
    </xf>
    <xf numFmtId="164" fontId="0" fillId="3" borderId="9" xfId="0" applyFont="true" applyBorder="true" applyAlignment="true" applyProtection="false">
      <alignment horizontal="left" vertical="bottom" textRotation="0" wrapText="true" indent="0" shrinkToFit="false"/>
      <protection locked="true" hidden="false"/>
    </xf>
    <xf numFmtId="164" fontId="0" fillId="4" borderId="9" xfId="0" applyFont="true" applyBorder="true" applyAlignment="true" applyProtection="false">
      <alignment horizontal="left" vertical="bottom" textRotation="0" wrapText="false" indent="0" shrinkToFit="false"/>
      <protection locked="true" hidden="false"/>
    </xf>
    <xf numFmtId="164" fontId="0" fillId="4" borderId="5" xfId="0" applyFont="true" applyBorder="true" applyAlignment="true" applyProtection="false">
      <alignment horizontal="left" vertical="bottom" textRotation="0" wrapText="false" indent="0" shrinkToFit="false"/>
      <protection locked="true" hidden="false"/>
    </xf>
    <xf numFmtId="164" fontId="0" fillId="4" borderId="7" xfId="0" applyFont="true" applyBorder="true" applyAlignment="true" applyProtection="false">
      <alignment horizontal="left" vertical="bottom" textRotation="0" wrapText="false" indent="0" shrinkToFit="false"/>
      <protection locked="true" hidden="false"/>
    </xf>
    <xf numFmtId="164" fontId="0" fillId="4" borderId="8" xfId="0" applyFont="true" applyBorder="true" applyAlignment="true" applyProtection="false">
      <alignment horizontal="left" vertical="bottom" textRotation="0" wrapText="true" indent="0" shrinkToFit="false"/>
      <protection locked="true" hidden="false"/>
    </xf>
    <xf numFmtId="164" fontId="9" fillId="6" borderId="9" xfId="0" applyFont="true" applyBorder="true" applyAlignment="true" applyProtection="false">
      <alignment horizontal="left" vertical="bottom" textRotation="0" wrapText="true" indent="0" shrinkToFit="false"/>
      <protection locked="true" hidden="false"/>
    </xf>
    <xf numFmtId="164" fontId="9" fillId="6" borderId="9" xfId="0" applyFont="true" applyBorder="true" applyAlignment="true" applyProtection="false">
      <alignment horizontal="left" vertical="bottom" textRotation="0" wrapText="false" indent="0" shrinkToFit="false"/>
      <protection locked="true" hidden="false"/>
    </xf>
    <xf numFmtId="164" fontId="9" fillId="6" borderId="5" xfId="0" applyFont="true" applyBorder="true" applyAlignment="true" applyProtection="false">
      <alignment horizontal="left" vertical="bottom" textRotation="0" wrapText="false" indent="0" shrinkToFit="false"/>
      <protection locked="true" hidden="false"/>
    </xf>
    <xf numFmtId="164" fontId="9" fillId="6" borderId="7" xfId="0" applyFont="true" applyBorder="true" applyAlignment="true" applyProtection="false">
      <alignment horizontal="left" vertical="bottom" textRotation="0" wrapText="false" indent="0" shrinkToFit="false"/>
      <protection locked="true" hidden="false"/>
    </xf>
    <xf numFmtId="164" fontId="9" fillId="6" borderId="8" xfId="0" applyFont="true" applyBorder="true" applyAlignment="true" applyProtection="false">
      <alignment horizontal="left" vertical="bottom" textRotation="0" wrapText="true" indent="0" shrinkToFit="false"/>
      <protection locked="true" hidden="false"/>
    </xf>
    <xf numFmtId="166" fontId="9" fillId="6" borderId="0" xfId="0" applyFont="true" applyBorder="false" applyAlignment="false" applyProtection="false">
      <alignment horizontal="general" vertical="bottom" textRotation="0" wrapText="false" indent="0" shrinkToFit="false"/>
      <protection locked="true" hidden="false"/>
    </xf>
    <xf numFmtId="164" fontId="9" fillId="4" borderId="9" xfId="0" applyFont="true" applyBorder="true" applyAlignment="true" applyProtection="false">
      <alignment horizontal="left" vertical="bottom" textRotation="0" wrapText="false" indent="0" shrinkToFit="false"/>
      <protection locked="true" hidden="false"/>
    </xf>
    <xf numFmtId="164" fontId="9" fillId="4" borderId="5" xfId="0" applyFont="true" applyBorder="true" applyAlignment="true" applyProtection="false">
      <alignment horizontal="left" vertical="bottom" textRotation="0" wrapText="false" indent="0" shrinkToFit="false"/>
      <protection locked="true" hidden="false"/>
    </xf>
    <xf numFmtId="164" fontId="9" fillId="4" borderId="7" xfId="0" applyFont="true" applyBorder="true" applyAlignment="true" applyProtection="false">
      <alignment horizontal="left" vertical="bottom" textRotation="0" wrapText="false" indent="0" shrinkToFit="false"/>
      <protection locked="true" hidden="false"/>
    </xf>
    <xf numFmtId="164" fontId="9" fillId="4" borderId="8" xfId="0" applyFont="true" applyBorder="true" applyAlignment="true" applyProtection="false">
      <alignment horizontal="left" vertical="bottom" textRotation="0" wrapText="true" indent="0" shrinkToFit="false"/>
      <protection locked="true" hidden="false"/>
    </xf>
    <xf numFmtId="164" fontId="8" fillId="2" borderId="9" xfId="0" applyFont="true" applyBorder="true" applyAlignment="true" applyProtection="false">
      <alignment horizontal="left" vertical="bottom" textRotation="0" wrapText="false" indent="0" shrinkToFit="false"/>
      <protection locked="true" hidden="false"/>
    </xf>
    <xf numFmtId="164" fontId="8" fillId="2" borderId="5" xfId="0" applyFont="true" applyBorder="true" applyAlignment="true" applyProtection="false">
      <alignment horizontal="left" vertical="bottom" textRotation="0" wrapText="false" indent="0" shrinkToFit="false"/>
      <protection locked="true" hidden="false"/>
    </xf>
    <xf numFmtId="164" fontId="8" fillId="2" borderId="7" xfId="0" applyFont="true" applyBorder="true" applyAlignment="true" applyProtection="false">
      <alignment horizontal="left" vertical="bottom" textRotation="0" wrapText="false" indent="0" shrinkToFit="false"/>
      <protection locked="true" hidden="false"/>
    </xf>
    <xf numFmtId="164" fontId="8" fillId="2" borderId="8" xfId="0" applyFont="true" applyBorder="true" applyAlignment="true" applyProtection="false">
      <alignment horizontal="left" vertical="bottom" textRotation="0" wrapText="true" indent="0" shrinkToFit="false"/>
      <protection locked="true" hidden="false"/>
    </xf>
    <xf numFmtId="164" fontId="9" fillId="2" borderId="9" xfId="0" applyFont="true" applyBorder="true" applyAlignment="true" applyProtection="false">
      <alignment horizontal="general" vertical="center" textRotation="0" wrapText="true" indent="0" shrinkToFit="false"/>
      <protection locked="true" hidden="false"/>
    </xf>
    <xf numFmtId="164" fontId="8" fillId="2" borderId="8" xfId="0" applyFont="true" applyBorder="true" applyAlignment="false" applyProtection="false">
      <alignment horizontal="general" vertical="bottom" textRotation="0" wrapText="false" indent="0" shrinkToFit="false"/>
      <protection locked="true" hidden="false"/>
    </xf>
    <xf numFmtId="169" fontId="8" fillId="2" borderId="9" xfId="0" applyFont="true" applyBorder="true" applyAlignment="true" applyProtection="false">
      <alignment horizontal="left" vertical="center" textRotation="0" wrapText="false" indent="0" shrinkToFit="false"/>
      <protection locked="true" hidden="false"/>
    </xf>
    <xf numFmtId="164" fontId="8" fillId="2" borderId="0" xfId="0" applyFont="true" applyBorder="false" applyAlignment="true" applyProtection="false">
      <alignment horizontal="general" vertical="bottom" textRotation="0" wrapText="true" indent="0" shrinkToFit="false"/>
      <protection locked="true" hidden="false"/>
    </xf>
    <xf numFmtId="164" fontId="8" fillId="2" borderId="9" xfId="0" applyFont="true" applyBorder="true" applyAlignment="true" applyProtection="false">
      <alignment horizontal="left" vertical="center" textRotation="0" wrapText="false" indent="0" shrinkToFit="false"/>
      <protection locked="true" hidden="false"/>
    </xf>
    <xf numFmtId="164" fontId="9" fillId="2" borderId="9" xfId="0" applyFont="true" applyBorder="true" applyAlignment="true" applyProtection="false">
      <alignment horizontal="left" vertical="center" textRotation="0" wrapText="true" indent="0" shrinkToFit="false"/>
      <protection locked="true" hidden="false"/>
    </xf>
    <xf numFmtId="164" fontId="8" fillId="2" borderId="9" xfId="0" applyFont="true" applyBorder="true" applyAlignment="true" applyProtection="false">
      <alignment horizontal="left" vertical="center" textRotation="0" wrapText="true" indent="0" shrinkToFit="false"/>
      <protection locked="true" hidden="false"/>
    </xf>
    <xf numFmtId="164" fontId="8" fillId="2" borderId="1" xfId="0" applyFont="true" applyBorder="true" applyAlignment="true" applyProtection="false">
      <alignment horizontal="left" vertical="bottom" textRotation="0" wrapText="false" indent="0" shrinkToFit="false"/>
      <protection locked="true" hidden="false"/>
    </xf>
    <xf numFmtId="164" fontId="8" fillId="2" borderId="2" xfId="0" applyFont="true" applyBorder="true" applyAlignment="true" applyProtection="false">
      <alignment horizontal="left" vertical="bottom" textRotation="0" wrapText="true" indent="0" shrinkToFit="false"/>
      <protection locked="true" hidden="false"/>
    </xf>
    <xf numFmtId="164" fontId="0" fillId="2" borderId="9" xfId="0" applyFont="true" applyBorder="true" applyAlignment="true" applyProtection="false">
      <alignment horizontal="left" vertical="bottom" textRotation="0" wrapText="true" indent="0" shrinkToFit="false"/>
      <protection locked="true" hidden="false"/>
    </xf>
    <xf numFmtId="164" fontId="0" fillId="2" borderId="9" xfId="0" applyFont="true" applyBorder="true" applyAlignment="true" applyProtection="false">
      <alignment horizontal="general" vertical="bottom" textRotation="0" wrapText="true" indent="0" shrinkToFit="false"/>
      <protection locked="true" hidden="false"/>
    </xf>
    <xf numFmtId="164" fontId="0" fillId="2" borderId="9" xfId="0" applyFont="true" applyBorder="true" applyAlignment="true" applyProtection="false">
      <alignment horizontal="general" vertical="center" textRotation="0" wrapText="true" indent="0" shrinkToFit="false"/>
      <protection locked="true" hidden="false"/>
    </xf>
    <xf numFmtId="164" fontId="0" fillId="2" borderId="9" xfId="0" applyFont="true" applyBorder="true" applyAlignment="false" applyProtection="false">
      <alignment horizontal="general" vertical="bottom" textRotation="0" wrapText="false" indent="0" shrinkToFit="false"/>
      <protection locked="true" hidden="false"/>
    </xf>
    <xf numFmtId="164" fontId="0" fillId="2" borderId="8" xfId="0" applyFont="true" applyBorder="true" applyAlignment="false" applyProtection="false">
      <alignment horizontal="general" vertical="bottom" textRotation="0" wrapText="false" indent="0" shrinkToFit="false"/>
      <protection locked="true" hidden="false"/>
    </xf>
    <xf numFmtId="164" fontId="0" fillId="4" borderId="9" xfId="0" applyFont="true" applyBorder="true" applyAlignment="true" applyProtection="false">
      <alignment horizontal="general" vertical="center" textRotation="0" wrapText="true" indent="0" shrinkToFit="false"/>
      <protection locked="true" hidden="false"/>
    </xf>
    <xf numFmtId="164" fontId="8" fillId="2" borderId="9" xfId="0" applyFont="true" applyBorder="true" applyAlignment="true" applyProtection="false">
      <alignment horizontal="general" vertical="center" textRotation="0" wrapText="true" indent="0" shrinkToFit="false"/>
      <protection locked="true" hidden="false"/>
    </xf>
    <xf numFmtId="164" fontId="9" fillId="4" borderId="0" xfId="0" applyFont="true" applyBorder="true" applyAlignment="true" applyProtection="false">
      <alignment horizontal="left" vertical="bottom" textRotation="0" wrapText="true" indent="0" shrinkToFit="false"/>
      <protection locked="true" hidden="false"/>
    </xf>
    <xf numFmtId="164" fontId="9" fillId="4" borderId="5" xfId="0" applyFont="true" applyBorder="true" applyAlignment="true" applyProtection="false">
      <alignment horizontal="left" vertical="bottom" textRotation="0" wrapText="true" indent="0" shrinkToFit="false"/>
      <protection locked="true" hidden="false"/>
    </xf>
    <xf numFmtId="164" fontId="9" fillId="4" borderId="0" xfId="0" applyFont="true" applyBorder="true" applyAlignment="true" applyProtection="false">
      <alignment horizontal="left" vertical="bottom" textRotation="0" wrapText="false" indent="0" shrinkToFit="false"/>
      <protection locked="true" hidden="false"/>
    </xf>
    <xf numFmtId="164" fontId="9" fillId="4" borderId="1" xfId="0" applyFont="true" applyBorder="true" applyAlignment="true" applyProtection="false">
      <alignment horizontal="left" vertical="bottom" textRotation="0" wrapText="false" indent="0" shrinkToFit="false"/>
      <protection locked="true" hidden="false"/>
    </xf>
    <xf numFmtId="164" fontId="9" fillId="4" borderId="2" xfId="0" applyFont="true" applyBorder="true" applyAlignment="true" applyProtection="false">
      <alignment horizontal="left" vertical="bottom" textRotation="0" wrapText="true" indent="0" shrinkToFit="false"/>
      <protection locked="true" hidden="false"/>
    </xf>
    <xf numFmtId="164" fontId="8" fillId="2" borderId="0" xfId="0" applyFont="true" applyBorder="true" applyAlignment="true" applyProtection="false">
      <alignment horizontal="left" vertical="bottom" textRotation="0" wrapText="true" indent="0" shrinkToFit="false"/>
      <protection locked="true" hidden="false"/>
    </xf>
    <xf numFmtId="164" fontId="10" fillId="2" borderId="0" xfId="0" applyFont="true" applyBorder="true" applyAlignment="true" applyProtection="false">
      <alignment horizontal="general" vertical="bottom" textRotation="0" wrapText="true" indent="0" shrinkToFit="false"/>
      <protection locked="true" hidden="false"/>
    </xf>
    <xf numFmtId="164" fontId="8" fillId="2" borderId="0" xfId="0" applyFont="true" applyBorder="true" applyAlignment="true" applyProtection="false">
      <alignment horizontal="left" vertical="bottom" textRotation="0" wrapText="false" indent="0" shrinkToFit="false"/>
      <protection locked="true" hidden="false"/>
    </xf>
    <xf numFmtId="164" fontId="0" fillId="2" borderId="5" xfId="0" applyFont="true" applyBorder="true" applyAlignment="true" applyProtection="false">
      <alignment horizontal="left" vertical="bottom" textRotation="0" wrapText="true" indent="0" shrinkToFit="false"/>
      <protection locked="true" hidden="false"/>
    </xf>
    <xf numFmtId="164" fontId="0" fillId="0" borderId="9" xfId="0" applyFont="true" applyBorder="true" applyAlignment="true" applyProtection="false">
      <alignment horizontal="general" vertical="center" textRotation="0" wrapText="tru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8" fillId="2" borderId="5" xfId="0" applyFont="true" applyBorder="true" applyAlignment="true" applyProtection="false">
      <alignment horizontal="left" vertical="bottom" textRotation="0" wrapText="true" indent="0" shrinkToFit="false"/>
      <protection locked="true" hidden="false"/>
    </xf>
    <xf numFmtId="164" fontId="8" fillId="2" borderId="6" xfId="0" applyFont="true" applyBorder="true" applyAlignment="true" applyProtection="false">
      <alignment horizontal="left" vertical="bottom" textRotation="0" wrapText="true" indent="0" shrinkToFit="false"/>
      <protection locked="true" hidden="false"/>
    </xf>
    <xf numFmtId="164" fontId="8" fillId="2" borderId="6" xfId="0" applyFont="true" applyBorder="true" applyAlignment="true" applyProtection="false">
      <alignment horizontal="general" vertical="bottom" textRotation="0" wrapText="true" indent="0" shrinkToFit="false"/>
      <protection locked="true" hidden="false"/>
    </xf>
    <xf numFmtId="164" fontId="8" fillId="2" borderId="1" xfId="0" applyFont="true" applyBorder="true" applyAlignment="true" applyProtection="false">
      <alignment horizontal="left" vertical="bottom" textRotation="0" wrapText="true" indent="0" shrinkToFit="false"/>
      <protection locked="true" hidden="false"/>
    </xf>
    <xf numFmtId="164" fontId="8" fillId="2" borderId="9" xfId="0" applyFont="true" applyBorder="true" applyAlignment="true" applyProtection="false">
      <alignment horizontal="general" vertical="bottom" textRotation="0" wrapText="false" indent="0" shrinkToFit="false"/>
      <protection locked="true" hidden="false"/>
    </xf>
    <xf numFmtId="164" fontId="11" fillId="2" borderId="9" xfId="0" applyFont="true" applyBorder="true" applyAlignment="true" applyProtection="false">
      <alignment horizontal="general" vertical="bottom" textRotation="0" wrapText="true" indent="0" shrinkToFit="false"/>
      <protection locked="true" hidden="false"/>
    </xf>
    <xf numFmtId="164" fontId="9" fillId="4" borderId="0" xfId="0" applyFont="true" applyBorder="false" applyAlignment="true" applyProtection="false">
      <alignment horizontal="general" vertical="bottom" textRotation="0" wrapText="false" indent="0" shrinkToFit="false"/>
      <protection locked="true" hidden="false"/>
    </xf>
    <xf numFmtId="164" fontId="9" fillId="4" borderId="0" xfId="0" applyFont="true" applyBorder="false" applyAlignment="true" applyProtection="false">
      <alignment horizontal="general" vertical="bottom" textRotation="0" wrapText="true" indent="0" shrinkToFit="false"/>
      <protection locked="true" hidden="false"/>
    </xf>
    <xf numFmtId="164" fontId="9" fillId="4" borderId="9" xfId="0" applyFont="true" applyBorder="true" applyAlignment="false" applyProtection="false">
      <alignment horizontal="general" vertical="bottom" textRotation="0" wrapText="false" indent="0" shrinkToFit="false"/>
      <protection locked="true" hidden="false"/>
    </xf>
    <xf numFmtId="164" fontId="9" fillId="4" borderId="5" xfId="0" applyFont="true" applyBorder="true" applyAlignment="false" applyProtection="false">
      <alignment horizontal="general" vertical="bottom" textRotation="0" wrapText="false" indent="0" shrinkToFit="false"/>
      <protection locked="true" hidden="false"/>
    </xf>
    <xf numFmtId="164" fontId="9" fillId="4" borderId="7"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9" fillId="5" borderId="0" xfId="0" applyFont="true" applyBorder="true" applyAlignment="true" applyProtection="false">
      <alignment horizontal="left" vertical="bottom" textRotation="0" wrapText="true" indent="0" shrinkToFit="false"/>
      <protection locked="true" hidden="false"/>
    </xf>
    <xf numFmtId="164" fontId="9" fillId="5" borderId="5" xfId="0" applyFont="true" applyBorder="true" applyAlignment="true" applyProtection="false">
      <alignment horizontal="left" vertical="bottom" textRotation="0" wrapText="true" indent="0" shrinkToFit="false"/>
      <protection locked="true" hidden="false"/>
    </xf>
    <xf numFmtId="164" fontId="12" fillId="5" borderId="0" xfId="0" applyFont="true" applyBorder="false" applyAlignment="true" applyProtection="false">
      <alignment horizontal="general" vertical="bottom" textRotation="0" wrapText="true" indent="0" shrinkToFit="false"/>
      <protection locked="true" hidden="false"/>
    </xf>
    <xf numFmtId="164" fontId="9" fillId="5" borderId="0" xfId="0" applyFont="true" applyBorder="false" applyAlignment="true" applyProtection="false">
      <alignment horizontal="general" vertical="bottom" textRotation="0" wrapText="true" indent="0" shrinkToFit="false"/>
      <protection locked="true" hidden="false"/>
    </xf>
    <xf numFmtId="164" fontId="9" fillId="5" borderId="0" xfId="0" applyFont="true" applyBorder="true" applyAlignment="true" applyProtection="false">
      <alignment horizontal="left" vertical="bottom" textRotation="0" wrapText="false" indent="0" shrinkToFit="false"/>
      <protection locked="true" hidden="false"/>
    </xf>
    <xf numFmtId="164" fontId="9" fillId="5" borderId="1" xfId="0" applyFont="true" applyBorder="true" applyAlignment="true" applyProtection="false">
      <alignment horizontal="left" vertical="bottom" textRotation="0" wrapText="false" indent="0" shrinkToFit="false"/>
      <protection locked="true" hidden="false"/>
    </xf>
    <xf numFmtId="164" fontId="9" fillId="5" borderId="2" xfId="0" applyFont="true" applyBorder="true" applyAlignment="true" applyProtection="false">
      <alignment horizontal="left" vertical="bottom" textRotation="0" wrapText="true" indent="0" shrinkToFit="false"/>
      <protection locked="true" hidden="false"/>
    </xf>
    <xf numFmtId="164" fontId="0" fillId="4" borderId="9" xfId="0" applyFont="true" applyBorder="true" applyAlignment="true" applyProtection="false">
      <alignment horizontal="left" vertical="center" textRotation="0" wrapText="false" indent="0" shrinkToFit="false"/>
      <protection locked="true" hidden="false"/>
    </xf>
    <xf numFmtId="164" fontId="9" fillId="4" borderId="9" xfId="0" applyFont="true" applyBorder="true" applyAlignment="true" applyProtection="false">
      <alignment horizontal="general" vertical="bottom" textRotation="0" wrapText="false" indent="0" shrinkToFit="false"/>
      <protection locked="true" hidden="false"/>
    </xf>
    <xf numFmtId="164" fontId="10" fillId="2" borderId="9" xfId="0" applyFont="true" applyBorder="true" applyAlignment="true" applyProtection="false">
      <alignment horizontal="general" vertical="bottom" textRotation="0" wrapText="true" indent="0" shrinkToFit="false"/>
      <protection locked="true" hidden="false"/>
    </xf>
    <xf numFmtId="164" fontId="8" fillId="2" borderId="1"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8" fillId="2" borderId="2" xfId="0" applyFont="true" applyBorder="true" applyAlignment="true" applyProtection="false">
      <alignment horizontal="general" vertical="bottom" textRotation="0" wrapText="true" indent="0" shrinkToFit="false"/>
      <protection locked="true" hidden="false"/>
    </xf>
    <xf numFmtId="164" fontId="8" fillId="4" borderId="0" xfId="0" applyFont="true" applyBorder="false" applyAlignment="true" applyProtection="false">
      <alignment horizontal="general" vertical="bottom" textRotation="0" wrapText="tru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8" fillId="4" borderId="1" xfId="0" applyFont="true" applyBorder="true" applyAlignment="false" applyProtection="false">
      <alignment horizontal="general" vertical="bottom" textRotation="0" wrapText="false" indent="0" shrinkToFit="false"/>
      <protection locked="true" hidden="false"/>
    </xf>
    <xf numFmtId="164" fontId="8" fillId="4" borderId="2" xfId="0" applyFont="true" applyBorder="true" applyAlignment="true" applyProtection="false">
      <alignment horizontal="general" vertical="bottom" textRotation="0" wrapText="true" indent="0" shrinkToFit="false"/>
      <protection locked="true" hidden="false"/>
    </xf>
    <xf numFmtId="166" fontId="8" fillId="4" borderId="0" xfId="0" applyFont="true" applyBorder="false" applyAlignment="fals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left" vertical="center" textRotation="0" wrapText="false" indent="0" shrinkToFit="false"/>
      <protection locked="true" hidden="false"/>
    </xf>
    <xf numFmtId="164" fontId="0" fillId="3" borderId="11" xfId="0" applyFont="true" applyBorder="true" applyAlignment="true" applyProtection="false">
      <alignment horizontal="left" vertical="bottom" textRotation="0" wrapText="true" indent="0" shrinkToFit="false"/>
      <protection locked="true" hidden="false"/>
    </xf>
    <xf numFmtId="164" fontId="0" fillId="3" borderId="8"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DD0806"/>
      <rgbColor rgb="FF00FF00"/>
      <rgbColor rgb="FF0000FF"/>
      <rgbColor rgb="FFFFFF00"/>
      <rgbColor rgb="FFFF00FF"/>
      <rgbColor rgb="FF00FFFF"/>
      <rgbColor rgb="FF800000"/>
      <rgbColor rgb="FF008000"/>
      <rgbColor rgb="FF000080"/>
      <rgbColor rgb="FF808000"/>
      <rgbColor rgb="FF800080"/>
      <rgbColor rgb="FF008080"/>
      <rgbColor rgb="FFA2BD9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C3C3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4.jpeg"/><Relationship Id="rId2" Type="http://schemas.openxmlformats.org/officeDocument/2006/relationships/image" Target="../media/image5.png"/><Relationship Id="rId3" Type="http://schemas.openxmlformats.org/officeDocument/2006/relationships/image" Target="../media/image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56880</xdr:rowOff>
    </xdr:from>
    <xdr:to>
      <xdr:col>1</xdr:col>
      <xdr:colOff>586080</xdr:colOff>
      <xdr:row>5</xdr:row>
      <xdr:rowOff>143280</xdr:rowOff>
    </xdr:to>
    <xdr:pic>
      <xdr:nvPicPr>
        <xdr:cNvPr id="0" name="Picture 1" descr=""/>
        <xdr:cNvPicPr/>
      </xdr:nvPicPr>
      <xdr:blipFill>
        <a:blip r:embed="rId1"/>
        <a:stretch>
          <a:fillRect/>
        </a:stretch>
      </xdr:blipFill>
      <xdr:spPr>
        <a:xfrm>
          <a:off x="0" y="56880"/>
          <a:ext cx="5686920" cy="1267200"/>
        </a:xfrm>
        <a:prstGeom prst="rect">
          <a:avLst/>
        </a:prstGeom>
        <a:ln>
          <a:noFill/>
        </a:ln>
      </xdr:spPr>
    </xdr:pic>
    <xdr:clientData/>
  </xdr:twoCellAnchor>
  <xdr:twoCellAnchor editAs="oneCell">
    <xdr:from>
      <xdr:col>1</xdr:col>
      <xdr:colOff>740160</xdr:colOff>
      <xdr:row>0</xdr:row>
      <xdr:rowOff>0</xdr:rowOff>
    </xdr:from>
    <xdr:to>
      <xdr:col>2</xdr:col>
      <xdr:colOff>793800</xdr:colOff>
      <xdr:row>6</xdr:row>
      <xdr:rowOff>66600</xdr:rowOff>
    </xdr:to>
    <xdr:pic>
      <xdr:nvPicPr>
        <xdr:cNvPr id="1" name="Picture 2" descr=""/>
        <xdr:cNvPicPr/>
      </xdr:nvPicPr>
      <xdr:blipFill>
        <a:blip r:embed="rId2"/>
        <a:stretch>
          <a:fillRect/>
        </a:stretch>
      </xdr:blipFill>
      <xdr:spPr>
        <a:xfrm>
          <a:off x="5841000" y="0"/>
          <a:ext cx="4000680" cy="1447560"/>
        </a:xfrm>
        <a:prstGeom prst="rect">
          <a:avLst/>
        </a:prstGeom>
        <a:ln>
          <a:noFill/>
        </a:ln>
      </xdr:spPr>
    </xdr:pic>
    <xdr:clientData/>
  </xdr:twoCellAnchor>
  <xdr:twoCellAnchor editAs="oneCell">
    <xdr:from>
      <xdr:col>2</xdr:col>
      <xdr:colOff>109080</xdr:colOff>
      <xdr:row>0</xdr:row>
      <xdr:rowOff>38160</xdr:rowOff>
    </xdr:from>
    <xdr:to>
      <xdr:col>2</xdr:col>
      <xdr:colOff>3648960</xdr:colOff>
      <xdr:row>4</xdr:row>
      <xdr:rowOff>142920</xdr:rowOff>
    </xdr:to>
    <xdr:pic>
      <xdr:nvPicPr>
        <xdr:cNvPr id="2" name="Picture 3" descr=""/>
        <xdr:cNvPicPr/>
      </xdr:nvPicPr>
      <xdr:blipFill>
        <a:blip r:embed="rId3"/>
        <a:stretch>
          <a:fillRect/>
        </a:stretch>
      </xdr:blipFill>
      <xdr:spPr>
        <a:xfrm>
          <a:off x="9156960" y="38160"/>
          <a:ext cx="3539880" cy="10857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2:IV148"/>
  <sheetViews>
    <sheetView windowProtection="false"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C54" activeCellId="0" sqref="C54"/>
    </sheetView>
  </sheetViews>
  <sheetFormatPr defaultRowHeight="15.75"/>
  <cols>
    <col collapsed="false" hidden="false" max="1" min="1" style="1" width="52.4777777777778"/>
    <col collapsed="false" hidden="false" max="2" min="2" style="1" width="40.6074074074074"/>
    <col collapsed="false" hidden="false" max="3" min="3" style="1" width="40.9814814814815"/>
    <col collapsed="false" hidden="false" max="4" min="4" style="1" width="13.4962962962963"/>
    <col collapsed="false" hidden="false" max="5" min="5" style="0" width="8.62222222222222"/>
    <col collapsed="false" hidden="false" max="6" min="6" style="0" width="19.8666666666667"/>
    <col collapsed="false" hidden="false" max="7" min="7" style="2" width="31.1111111111111"/>
    <col collapsed="false" hidden="false" max="8" min="8" style="3" width="17.362962962963"/>
    <col collapsed="false" hidden="false" max="9" min="9" style="1" width="13.4962962962963"/>
    <col collapsed="false" hidden="false" max="1025" min="10" style="0" width="8.62222222222222"/>
  </cols>
  <sheetData>
    <row r="2" customFormat="false" ht="30" hidden="false" customHeight="true" outlineLevel="0" collapsed="false"/>
    <row r="10" customFormat="false" ht="27.95" hidden="false" customHeight="true" outlineLevel="0" collapsed="false">
      <c r="A10" s="4" t="s">
        <v>0</v>
      </c>
      <c r="B10" s="4"/>
      <c r="C10" s="5" t="n">
        <v>41729</v>
      </c>
      <c r="D10" s="5"/>
    </row>
    <row r="16" s="8" customFormat="true" ht="23.25" hidden="false" customHeight="true" outlineLevel="0" collapsed="false">
      <c r="A16" s="1"/>
      <c r="B16" s="6" t="s">
        <v>1</v>
      </c>
      <c r="C16" s="6"/>
      <c r="D16" s="1"/>
      <c r="E16" s="0"/>
      <c r="F16" s="0"/>
      <c r="G16" s="7" t="s">
        <v>2</v>
      </c>
      <c r="H16" s="7"/>
    </row>
    <row r="17" s="13" customFormat="true" ht="31.5" hidden="false" customHeight="false" outlineLevel="0" collapsed="false">
      <c r="A17" s="9" t="s">
        <v>3</v>
      </c>
      <c r="B17" s="9" t="s">
        <v>4</v>
      </c>
      <c r="C17" s="9" t="s">
        <v>5</v>
      </c>
      <c r="D17" s="10" t="s">
        <v>6</v>
      </c>
      <c r="E17" s="9" t="s">
        <v>7</v>
      </c>
      <c r="F17" s="9" t="s">
        <v>8</v>
      </c>
      <c r="G17" s="11" t="s">
        <v>9</v>
      </c>
      <c r="H17" s="12" t="s">
        <v>10</v>
      </c>
      <c r="I17" s="13" t="s">
        <v>11</v>
      </c>
      <c r="J17" s="13" t="s">
        <v>12</v>
      </c>
      <c r="K17" s="13" t="s">
        <v>13</v>
      </c>
      <c r="L17" s="13" t="s">
        <v>14</v>
      </c>
      <c r="M17" s="13" t="s">
        <v>15</v>
      </c>
      <c r="N17" s="13" t="s">
        <v>16</v>
      </c>
      <c r="O17" s="13" t="s">
        <v>17</v>
      </c>
      <c r="P17" s="13" t="s">
        <v>18</v>
      </c>
      <c r="Q17" s="13" t="s">
        <v>19</v>
      </c>
      <c r="R17" s="13" t="s">
        <v>20</v>
      </c>
      <c r="S17" s="13" t="s">
        <v>21</v>
      </c>
      <c r="T17" s="13" t="s">
        <v>22</v>
      </c>
      <c r="U17" s="13" t="s">
        <v>23</v>
      </c>
      <c r="V17" s="13" t="s">
        <v>24</v>
      </c>
      <c r="W17" s="13" t="s">
        <v>25</v>
      </c>
      <c r="X17" s="13" t="s">
        <v>26</v>
      </c>
      <c r="Y17" s="13" t="s">
        <v>27</v>
      </c>
      <c r="Z17" s="13" t="s">
        <v>28</v>
      </c>
      <c r="AA17" s="13" t="s">
        <v>29</v>
      </c>
      <c r="AB17" s="13" t="s">
        <v>30</v>
      </c>
      <c r="AC17" s="13" t="s">
        <v>31</v>
      </c>
      <c r="AD17" s="13" t="s">
        <v>32</v>
      </c>
      <c r="AE17" s="13" t="s">
        <v>33</v>
      </c>
      <c r="AF17" s="13" t="s">
        <v>34</v>
      </c>
      <c r="AG17" s="13" t="s">
        <v>35</v>
      </c>
      <c r="AH17" s="13" t="s">
        <v>36</v>
      </c>
      <c r="AI17" s="13" t="s">
        <v>37</v>
      </c>
      <c r="AJ17" s="13" t="s">
        <v>38</v>
      </c>
      <c r="AK17" s="13" t="s">
        <v>39</v>
      </c>
      <c r="AL17" s="13" t="s">
        <v>40</v>
      </c>
      <c r="AM17" s="13" t="s">
        <v>41</v>
      </c>
      <c r="AN17" s="13" t="s">
        <v>42</v>
      </c>
      <c r="AO17" s="13" t="s">
        <v>43</v>
      </c>
      <c r="AP17" s="13" t="s">
        <v>44</v>
      </c>
      <c r="AQ17" s="13" t="s">
        <v>45</v>
      </c>
      <c r="AR17" s="13" t="s">
        <v>46</v>
      </c>
      <c r="AS17" s="13" t="s">
        <v>47</v>
      </c>
      <c r="AT17" s="13" t="s">
        <v>48</v>
      </c>
      <c r="AU17" s="13" t="s">
        <v>49</v>
      </c>
      <c r="AV17" s="13" t="s">
        <v>50</v>
      </c>
      <c r="AW17" s="13" t="s">
        <v>51</v>
      </c>
      <c r="AX17" s="13" t="s">
        <v>52</v>
      </c>
      <c r="AY17" s="13" t="s">
        <v>53</v>
      </c>
      <c r="AZ17" s="13" t="s">
        <v>54</v>
      </c>
      <c r="BA17" s="13" t="s">
        <v>55</v>
      </c>
      <c r="BB17" s="13" t="s">
        <v>56</v>
      </c>
      <c r="BC17" s="13" t="s">
        <v>57</v>
      </c>
      <c r="BD17" s="13" t="s">
        <v>58</v>
      </c>
      <c r="BE17" s="13" t="s">
        <v>59</v>
      </c>
      <c r="BF17" s="13" t="s">
        <v>60</v>
      </c>
      <c r="BG17" s="13" t="s">
        <v>61</v>
      </c>
      <c r="BH17" s="13" t="s">
        <v>62</v>
      </c>
      <c r="BI17" s="13" t="s">
        <v>63</v>
      </c>
      <c r="BJ17" s="13" t="s">
        <v>64</v>
      </c>
      <c r="BK17" s="13" t="s">
        <v>65</v>
      </c>
      <c r="BL17" s="13" t="s">
        <v>66</v>
      </c>
      <c r="BM17" s="13" t="s">
        <v>67</v>
      </c>
      <c r="BN17" s="13" t="s">
        <v>68</v>
      </c>
      <c r="BO17" s="13" t="s">
        <v>69</v>
      </c>
      <c r="BP17" s="13" t="s">
        <v>70</v>
      </c>
      <c r="BQ17" s="13" t="s">
        <v>71</v>
      </c>
      <c r="BR17" s="13" t="s">
        <v>72</v>
      </c>
      <c r="BS17" s="13" t="s">
        <v>73</v>
      </c>
      <c r="BT17" s="13" t="s">
        <v>74</v>
      </c>
      <c r="BU17" s="13" t="s">
        <v>75</v>
      </c>
      <c r="BV17" s="13" t="s">
        <v>76</v>
      </c>
      <c r="BW17" s="13" t="s">
        <v>77</v>
      </c>
      <c r="BX17" s="13" t="s">
        <v>78</v>
      </c>
      <c r="BY17" s="13" t="s">
        <v>79</v>
      </c>
      <c r="BZ17" s="13" t="s">
        <v>80</v>
      </c>
      <c r="CA17" s="13" t="s">
        <v>81</v>
      </c>
      <c r="CB17" s="13" t="s">
        <v>82</v>
      </c>
      <c r="CC17" s="13" t="s">
        <v>83</v>
      </c>
      <c r="CD17" s="13" t="s">
        <v>84</v>
      </c>
      <c r="CE17" s="13" t="s">
        <v>85</v>
      </c>
      <c r="CF17" s="13" t="s">
        <v>86</v>
      </c>
      <c r="CG17" s="13" t="s">
        <v>87</v>
      </c>
      <c r="CH17" s="13" t="s">
        <v>88</v>
      </c>
      <c r="CI17" s="13" t="s">
        <v>89</v>
      </c>
      <c r="CJ17" s="13" t="s">
        <v>90</v>
      </c>
      <c r="CK17" s="13" t="s">
        <v>91</v>
      </c>
      <c r="CL17" s="13" t="s">
        <v>92</v>
      </c>
      <c r="CM17" s="13" t="s">
        <v>93</v>
      </c>
      <c r="CN17" s="13" t="s">
        <v>94</v>
      </c>
      <c r="CO17" s="13" t="s">
        <v>95</v>
      </c>
      <c r="CP17" s="13" t="s">
        <v>96</v>
      </c>
      <c r="CQ17" s="13" t="s">
        <v>97</v>
      </c>
      <c r="CR17" s="13" t="s">
        <v>98</v>
      </c>
      <c r="CS17" s="13" t="s">
        <v>99</v>
      </c>
      <c r="CT17" s="13" t="s">
        <v>100</v>
      </c>
      <c r="CU17" s="13" t="s">
        <v>101</v>
      </c>
      <c r="CV17" s="13" t="s">
        <v>102</v>
      </c>
      <c r="CW17" s="13" t="s">
        <v>103</v>
      </c>
      <c r="CX17" s="13" t="s">
        <v>104</v>
      </c>
      <c r="CY17" s="13" t="s">
        <v>105</v>
      </c>
      <c r="CZ17" s="13" t="s">
        <v>106</v>
      </c>
      <c r="DA17" s="13" t="s">
        <v>107</v>
      </c>
      <c r="DB17" s="13" t="s">
        <v>108</v>
      </c>
      <c r="DC17" s="13" t="s">
        <v>109</v>
      </c>
      <c r="DD17" s="13" t="s">
        <v>110</v>
      </c>
      <c r="DE17" s="13" t="s">
        <v>111</v>
      </c>
      <c r="DF17" s="13" t="s">
        <v>112</v>
      </c>
      <c r="DG17" s="13" t="s">
        <v>113</v>
      </c>
      <c r="DH17" s="13" t="s">
        <v>114</v>
      </c>
      <c r="DI17" s="13" t="s">
        <v>115</v>
      </c>
      <c r="DJ17" s="13" t="s">
        <v>116</v>
      </c>
      <c r="DK17" s="13" t="s">
        <v>117</v>
      </c>
      <c r="DL17" s="13" t="s">
        <v>118</v>
      </c>
      <c r="DM17" s="13" t="s">
        <v>119</v>
      </c>
      <c r="DN17" s="13" t="s">
        <v>120</v>
      </c>
      <c r="DO17" s="13" t="s">
        <v>121</v>
      </c>
      <c r="DP17" s="13" t="s">
        <v>122</v>
      </c>
      <c r="DQ17" s="13" t="s">
        <v>123</v>
      </c>
      <c r="DR17" s="13" t="s">
        <v>124</v>
      </c>
      <c r="DS17" s="13" t="s">
        <v>125</v>
      </c>
      <c r="DT17" s="13" t="s">
        <v>126</v>
      </c>
      <c r="DU17" s="13" t="s">
        <v>127</v>
      </c>
      <c r="DV17" s="13" t="s">
        <v>128</v>
      </c>
      <c r="DW17" s="13" t="s">
        <v>129</v>
      </c>
      <c r="DX17" s="13" t="s">
        <v>130</v>
      </c>
      <c r="DY17" s="13" t="s">
        <v>131</v>
      </c>
      <c r="DZ17" s="13" t="s">
        <v>132</v>
      </c>
      <c r="EA17" s="13" t="s">
        <v>133</v>
      </c>
      <c r="EB17" s="13" t="s">
        <v>134</v>
      </c>
      <c r="EC17" s="13" t="s">
        <v>135</v>
      </c>
      <c r="ED17" s="13" t="s">
        <v>136</v>
      </c>
      <c r="EE17" s="13" t="s">
        <v>137</v>
      </c>
      <c r="EF17" s="13" t="s">
        <v>138</v>
      </c>
      <c r="EG17" s="13" t="s">
        <v>139</v>
      </c>
      <c r="EH17" s="13" t="s">
        <v>140</v>
      </c>
      <c r="EI17" s="13" t="s">
        <v>141</v>
      </c>
      <c r="EJ17" s="13" t="s">
        <v>142</v>
      </c>
      <c r="EK17" s="13" t="s">
        <v>143</v>
      </c>
      <c r="EL17" s="13" t="s">
        <v>144</v>
      </c>
      <c r="EM17" s="13" t="s">
        <v>145</v>
      </c>
      <c r="EN17" s="13" t="s">
        <v>146</v>
      </c>
      <c r="EO17" s="13" t="s">
        <v>147</v>
      </c>
      <c r="EP17" s="13" t="s">
        <v>148</v>
      </c>
      <c r="EQ17" s="13" t="s">
        <v>149</v>
      </c>
      <c r="ER17" s="13" t="s">
        <v>150</v>
      </c>
      <c r="ES17" s="13" t="s">
        <v>151</v>
      </c>
      <c r="ET17" s="13" t="s">
        <v>152</v>
      </c>
      <c r="EU17" s="13" t="s">
        <v>153</v>
      </c>
      <c r="EV17" s="13" t="s">
        <v>154</v>
      </c>
      <c r="EW17" s="13" t="s">
        <v>155</v>
      </c>
      <c r="EX17" s="13" t="s">
        <v>156</v>
      </c>
      <c r="EY17" s="13" t="s">
        <v>157</v>
      </c>
      <c r="EZ17" s="13" t="s">
        <v>158</v>
      </c>
      <c r="FA17" s="13" t="s">
        <v>159</v>
      </c>
      <c r="FB17" s="13" t="s">
        <v>160</v>
      </c>
      <c r="FC17" s="13" t="s">
        <v>161</v>
      </c>
      <c r="FD17" s="13" t="s">
        <v>162</v>
      </c>
      <c r="FE17" s="13" t="s">
        <v>163</v>
      </c>
      <c r="FF17" s="13" t="s">
        <v>164</v>
      </c>
      <c r="FG17" s="13" t="s">
        <v>165</v>
      </c>
      <c r="FH17" s="13" t="s">
        <v>166</v>
      </c>
      <c r="FI17" s="13" t="s">
        <v>167</v>
      </c>
      <c r="FJ17" s="13" t="s">
        <v>168</v>
      </c>
      <c r="FK17" s="13" t="s">
        <v>169</v>
      </c>
      <c r="FL17" s="13" t="s">
        <v>170</v>
      </c>
      <c r="FM17" s="13" t="s">
        <v>171</v>
      </c>
      <c r="FN17" s="13" t="s">
        <v>172</v>
      </c>
      <c r="FO17" s="13" t="s">
        <v>173</v>
      </c>
      <c r="FP17" s="13" t="s">
        <v>174</v>
      </c>
      <c r="FQ17" s="13" t="s">
        <v>175</v>
      </c>
      <c r="FR17" s="13" t="s">
        <v>176</v>
      </c>
      <c r="FS17" s="13" t="s">
        <v>177</v>
      </c>
      <c r="FT17" s="13" t="s">
        <v>178</v>
      </c>
      <c r="FU17" s="13" t="s">
        <v>179</v>
      </c>
      <c r="FV17" s="13" t="s">
        <v>180</v>
      </c>
      <c r="FW17" s="13" t="s">
        <v>181</v>
      </c>
      <c r="FX17" s="13" t="s">
        <v>182</v>
      </c>
      <c r="FY17" s="13" t="s">
        <v>183</v>
      </c>
      <c r="FZ17" s="13" t="s">
        <v>184</v>
      </c>
      <c r="GA17" s="13" t="s">
        <v>185</v>
      </c>
      <c r="GB17" s="13" t="s">
        <v>186</v>
      </c>
      <c r="GC17" s="13" t="s">
        <v>187</v>
      </c>
      <c r="GD17" s="13" t="s">
        <v>188</v>
      </c>
      <c r="GE17" s="13" t="s">
        <v>189</v>
      </c>
      <c r="GF17" s="13" t="s">
        <v>190</v>
      </c>
      <c r="GG17" s="13" t="s">
        <v>191</v>
      </c>
      <c r="GH17" s="13" t="s">
        <v>192</v>
      </c>
      <c r="GI17" s="13" t="s">
        <v>193</v>
      </c>
      <c r="GJ17" s="13" t="s">
        <v>194</v>
      </c>
      <c r="GK17" s="13" t="s">
        <v>195</v>
      </c>
      <c r="GL17" s="13" t="s">
        <v>196</v>
      </c>
      <c r="GM17" s="13" t="s">
        <v>197</v>
      </c>
      <c r="GN17" s="13" t="s">
        <v>198</v>
      </c>
      <c r="GO17" s="13" t="s">
        <v>199</v>
      </c>
      <c r="GP17" s="13" t="s">
        <v>200</v>
      </c>
      <c r="GQ17" s="13" t="s">
        <v>201</v>
      </c>
      <c r="GR17" s="13" t="s">
        <v>202</v>
      </c>
      <c r="GS17" s="13" t="s">
        <v>203</v>
      </c>
      <c r="GT17" s="13" t="s">
        <v>204</v>
      </c>
      <c r="GU17" s="13" t="s">
        <v>205</v>
      </c>
      <c r="GV17" s="13" t="s">
        <v>206</v>
      </c>
      <c r="GW17" s="13" t="s">
        <v>207</v>
      </c>
      <c r="GX17" s="13" t="s">
        <v>208</v>
      </c>
      <c r="GY17" s="13" t="s">
        <v>209</v>
      </c>
      <c r="GZ17" s="13" t="s">
        <v>210</v>
      </c>
      <c r="HA17" s="13" t="s">
        <v>211</v>
      </c>
      <c r="HB17" s="13" t="s">
        <v>212</v>
      </c>
      <c r="HC17" s="13" t="s">
        <v>213</v>
      </c>
      <c r="HD17" s="13" t="s">
        <v>214</v>
      </c>
      <c r="HE17" s="13" t="s">
        <v>215</v>
      </c>
      <c r="HF17" s="13" t="s">
        <v>216</v>
      </c>
      <c r="HG17" s="13" t="s">
        <v>217</v>
      </c>
      <c r="HH17" s="13" t="s">
        <v>218</v>
      </c>
      <c r="HI17" s="13" t="s">
        <v>219</v>
      </c>
      <c r="HJ17" s="13" t="s">
        <v>220</v>
      </c>
      <c r="HK17" s="13" t="s">
        <v>221</v>
      </c>
      <c r="HL17" s="13" t="s">
        <v>222</v>
      </c>
      <c r="HM17" s="13" t="s">
        <v>223</v>
      </c>
      <c r="HN17" s="13" t="s">
        <v>224</v>
      </c>
      <c r="HO17" s="13" t="s">
        <v>225</v>
      </c>
      <c r="HP17" s="13" t="s">
        <v>226</v>
      </c>
      <c r="HQ17" s="13" t="s">
        <v>227</v>
      </c>
      <c r="HR17" s="13" t="s">
        <v>228</v>
      </c>
      <c r="HS17" s="13" t="s">
        <v>229</v>
      </c>
      <c r="HT17" s="13" t="s">
        <v>230</v>
      </c>
      <c r="HU17" s="13" t="s">
        <v>231</v>
      </c>
      <c r="HV17" s="13" t="s">
        <v>232</v>
      </c>
      <c r="HW17" s="13" t="s">
        <v>233</v>
      </c>
      <c r="HX17" s="13" t="s">
        <v>234</v>
      </c>
      <c r="HY17" s="13" t="s">
        <v>235</v>
      </c>
      <c r="HZ17" s="13" t="s">
        <v>236</v>
      </c>
      <c r="IA17" s="13" t="s">
        <v>237</v>
      </c>
      <c r="IB17" s="13" t="s">
        <v>238</v>
      </c>
      <c r="IC17" s="13" t="s">
        <v>239</v>
      </c>
      <c r="ID17" s="13" t="s">
        <v>240</v>
      </c>
      <c r="IE17" s="13" t="s">
        <v>241</v>
      </c>
      <c r="IF17" s="13" t="s">
        <v>242</v>
      </c>
      <c r="IG17" s="13" t="s">
        <v>243</v>
      </c>
      <c r="IH17" s="13" t="s">
        <v>244</v>
      </c>
      <c r="II17" s="13" t="s">
        <v>245</v>
      </c>
      <c r="IJ17" s="13" t="s">
        <v>246</v>
      </c>
      <c r="IK17" s="13" t="s">
        <v>247</v>
      </c>
      <c r="IL17" s="13" t="s">
        <v>248</v>
      </c>
      <c r="IM17" s="13" t="s">
        <v>249</v>
      </c>
      <c r="IN17" s="13" t="s">
        <v>250</v>
      </c>
      <c r="IO17" s="13" t="s">
        <v>251</v>
      </c>
      <c r="IP17" s="13" t="s">
        <v>252</v>
      </c>
      <c r="IQ17" s="13" t="s">
        <v>253</v>
      </c>
      <c r="IR17" s="13" t="s">
        <v>254</v>
      </c>
      <c r="IS17" s="13" t="s">
        <v>255</v>
      </c>
      <c r="IT17" s="13" t="s">
        <v>256</v>
      </c>
      <c r="IU17" s="13" t="s">
        <v>257</v>
      </c>
      <c r="IV17" s="13" t="s">
        <v>258</v>
      </c>
    </row>
    <row r="18" s="18" customFormat="true" ht="31.5" hidden="false" customHeight="false" outlineLevel="0" collapsed="false">
      <c r="A18" s="14" t="s">
        <v>259</v>
      </c>
      <c r="B18" s="15" t="s">
        <v>260</v>
      </c>
      <c r="C18" s="15"/>
      <c r="D18" s="15"/>
      <c r="E18" s="15"/>
      <c r="F18" s="15"/>
      <c r="G18" s="16" t="str">
        <f aca="false">IF(OR(Categories!$B18&lt;&gt;"",Categories!$A18&lt;&gt;""),Categories!$A18&amp;"//"&amp;Categories!$B18,"")</f>
        <v>I. Information générale sur le projet //General information</v>
      </c>
      <c r="H18" s="17" t="str">
        <f aca="false">IF(C18&lt;&gt;"",IF(D18&lt;&gt;"",C18&amp;"--"&amp;D18,C18),"")</f>
        <v/>
      </c>
    </row>
    <row r="19" s="23" customFormat="true" ht="31.5" hidden="false" customHeight="false" outlineLevel="0" collapsed="false">
      <c r="A19" s="19" t="s">
        <v>261</v>
      </c>
      <c r="B19" s="19" t="s">
        <v>262</v>
      </c>
      <c r="C19" s="19" t="s">
        <v>263</v>
      </c>
      <c r="D19" s="19" t="s">
        <v>264</v>
      </c>
      <c r="E19" s="19" t="n">
        <v>3</v>
      </c>
      <c r="F19" s="20"/>
      <c r="G19" s="21" t="str">
        <f aca="false">IF(OR(Categories!$B19&lt;&gt;"",Categories!$A19&lt;&gt;""),Categories!$A19&amp;"//"&amp;Categories!$B19,"")</f>
        <v>Pays//Country</v>
      </c>
      <c r="H19" s="22" t="str">
        <f aca="false">IF(C19&lt;&gt;"",IF(D19&lt;&gt;"",C19&amp;"--"&amp;D19,C19),"")</f>
        <v>Republic of Liberia--Title page</v>
      </c>
    </row>
    <row r="20" s="23" customFormat="true" ht="47.25" hidden="false" customHeight="false" outlineLevel="0" collapsed="false">
      <c r="A20" s="19" t="s">
        <v>265</v>
      </c>
      <c r="B20" s="19" t="s">
        <v>266</v>
      </c>
      <c r="C20" s="19" t="s">
        <v>267</v>
      </c>
      <c r="D20" s="19"/>
      <c r="E20" s="19"/>
      <c r="F20" s="20"/>
      <c r="G20" s="21" t="str">
        <f aca="false">IF(OR(Categories!$B20&lt;&gt;"",Categories!$A20&lt;&gt;""),Categories!$A20&amp;"//"&amp;Categories!$B20,"")</f>
        <v>Nom de la société locale//Local company name</v>
      </c>
      <c r="H20" s="22" t="str">
        <f aca="false">IF(C20&lt;&gt;"",IF(D20&lt;&gt;"",C20&amp;"--"&amp;D20,C20),"")</f>
        <v>Alpha Logging &amp; Processing Incorporated</v>
      </c>
    </row>
    <row r="21" s="28" customFormat="true" ht="15.75" hidden="false" customHeight="false" outlineLevel="0" collapsed="false">
      <c r="A21" s="24" t="s">
        <v>268</v>
      </c>
      <c r="B21" s="24" t="s">
        <v>269</v>
      </c>
      <c r="C21" s="24"/>
      <c r="D21" s="24"/>
      <c r="E21" s="24"/>
      <c r="F21" s="25"/>
      <c r="G21" s="26" t="str">
        <f aca="false">IF(OR(Categories!$B21&lt;&gt;"",Categories!$A21&lt;&gt;""),Categories!$A21&amp;"//"&amp;Categories!$B21,"")</f>
        <v>Siège social //Corporate headquarters </v>
      </c>
      <c r="H21" s="27" t="str">
        <f aca="false">IF(C21&lt;&gt;"",IF(D21&lt;&gt;"",C21&amp;"--"&amp;D21,C21),"")</f>
        <v/>
      </c>
    </row>
    <row r="22" s="28" customFormat="true" ht="15.75" hidden="false" customHeight="false" outlineLevel="0" collapsed="false">
      <c r="A22" s="24" t="s">
        <v>270</v>
      </c>
      <c r="B22" s="24" t="s">
        <v>271</v>
      </c>
      <c r="C22" s="24"/>
      <c r="D22" s="24"/>
      <c r="E22" s="24"/>
      <c r="F22" s="25"/>
      <c r="G22" s="26" t="str">
        <f aca="false">IF(OR(Categories!$B22&lt;&gt;"",Categories!$A22&lt;&gt;""),Categories!$A22&amp;"//"&amp;Categories!$B22,"")</f>
        <v>Structure du Capital//Company structure</v>
      </c>
      <c r="H22" s="27" t="str">
        <f aca="false">IF(C22&lt;&gt;"",IF(D22&lt;&gt;"",C22&amp;"--"&amp;D22,C22),"")</f>
        <v/>
      </c>
    </row>
    <row r="23" s="23" customFormat="true" ht="33.75" hidden="false" customHeight="true" outlineLevel="0" collapsed="false">
      <c r="A23" s="19" t="s">
        <v>272</v>
      </c>
      <c r="B23" s="19" t="s">
        <v>273</v>
      </c>
      <c r="C23" s="19"/>
      <c r="D23" s="19"/>
      <c r="E23" s="19"/>
      <c r="F23" s="20"/>
      <c r="G23" s="21" t="str">
        <f aca="false">IF(OR(Categories!$B23&lt;&gt;"",Categories!$A23&lt;&gt;""),Categories!$A23&amp;"//"&amp;Categories!$B23,"")</f>
        <v>Société(s) mère(s) ou affiliée(s) hors du pays, si diffèrent de celle(s) notée(s) ci-dessus; et leurs sièges sociales //Parent companies or affilates outside of the country, if different from the above mentioned; and their corporate headquarters</v>
      </c>
      <c r="H23" s="22" t="str">
        <f aca="false">IF(C23&lt;&gt;"",IF(D23&lt;&gt;"",C23&amp;"--"&amp;D23,C23),"")</f>
        <v/>
      </c>
    </row>
    <row r="24" s="23" customFormat="true" ht="15.75" hidden="false" customHeight="false" outlineLevel="0" collapsed="false">
      <c r="A24" s="19" t="s">
        <v>274</v>
      </c>
      <c r="B24" s="19" t="s">
        <v>275</v>
      </c>
      <c r="C24" s="19"/>
      <c r="D24" s="19"/>
      <c r="E24" s="19"/>
      <c r="F24" s="20"/>
      <c r="G24" s="21" t="str">
        <f aca="false">IF(OR(Categories!$B24&lt;&gt;"",Categories!$A24&lt;&gt;""),Categories!$A24&amp;"//"&amp;Categories!$B24,"")</f>
        <v>Site web de l’entreprise//Company website</v>
      </c>
      <c r="H24" s="22" t="str">
        <f aca="false">IF(C24&lt;&gt;"",IF(D24&lt;&gt;"",C24&amp;"--"&amp;D24,C24),"")</f>
        <v/>
      </c>
    </row>
    <row r="25" s="23" customFormat="true" ht="47.25" hidden="false" customHeight="false" outlineLevel="0" collapsed="false">
      <c r="A25" s="19" t="s">
        <v>276</v>
      </c>
      <c r="B25" s="29" t="s">
        <v>277</v>
      </c>
      <c r="C25" s="19" t="s">
        <v>278</v>
      </c>
      <c r="D25" s="19"/>
      <c r="E25" s="19" t="n">
        <v>3</v>
      </c>
      <c r="F25" s="20"/>
      <c r="G25" s="21" t="str">
        <f aca="false">IF(OR(Categories!$B25&lt;&gt;"",Categories!$A25&lt;&gt;""),Categories!$A25&amp;"//"&amp;Categories!$B25,"")</f>
        <v>Type du titre associé au contrat (concession, bail, contrat de partage, contrat de service…)//Type of document / right (Concession, Lease, Production Sharing Agreement, Service Agreement, etc.)</v>
      </c>
      <c r="H25" s="22" t="str">
        <f aca="false">IF(C25&lt;&gt;"",IF(D25&lt;&gt;"",C25&amp;"--"&amp;D25,C25),"")</f>
        <v>Forest Management Contract</v>
      </c>
    </row>
    <row r="26" s="23" customFormat="true" ht="47.25" hidden="false" customHeight="false" outlineLevel="0" collapsed="false">
      <c r="A26" s="19" t="s">
        <v>279</v>
      </c>
      <c r="B26" s="19" t="s">
        <v>280</v>
      </c>
      <c r="C26" s="19" t="s">
        <v>281</v>
      </c>
      <c r="D26" s="19" t="s">
        <v>282</v>
      </c>
      <c r="E26" s="19" t="s">
        <v>283</v>
      </c>
      <c r="F26" s="20"/>
      <c r="G26" s="21" t="str">
        <f aca="false">IF(OR(Categories!$B26&lt;&gt;"",Categories!$A26&lt;&gt;""),Categories!$A26&amp;"//"&amp;Categories!$B26,"")</f>
        <v>Nom du projet//Project title</v>
      </c>
      <c r="H26" s="22" t="str">
        <f aca="false">IF(C26&lt;&gt;"",IF(D26&lt;&gt;"",C26&amp;"--"&amp;D26,C26),"")</f>
        <v>Alpha Logging and Wood Processing Concession--Art. A1</v>
      </c>
    </row>
    <row r="27" s="23" customFormat="true" ht="15.75" hidden="false" customHeight="false" outlineLevel="0" collapsed="false">
      <c r="A27" s="19" t="s">
        <v>284</v>
      </c>
      <c r="B27" s="29" t="s">
        <v>285</v>
      </c>
      <c r="C27" s="19" t="s">
        <v>286</v>
      </c>
      <c r="D27" s="19" t="s">
        <v>287</v>
      </c>
      <c r="E27" s="19" t="s">
        <v>288</v>
      </c>
      <c r="F27" s="20"/>
      <c r="G27" s="21" t="str">
        <f aca="false">IF(OR(Categories!$B27&lt;&gt;"",Categories!$A27&lt;&gt;""),Categories!$A27&amp;"//"&amp;Categories!$B27,"")</f>
        <v>Nom du gisement/ champ de pétrole/ gas//Name and/or number of field, block or deposit</v>
      </c>
      <c r="H27" s="22" t="str">
        <f aca="false">IF(C27&lt;&gt;"",IF(D27&lt;&gt;"",C27&amp;"--"&amp;D27,C27),"")</f>
        <v>Area A--Aerial Map</v>
      </c>
    </row>
    <row r="28" s="23" customFormat="true" ht="78.75" hidden="false" customHeight="false" outlineLevel="0" collapsed="false">
      <c r="A28" s="29" t="s">
        <v>289</v>
      </c>
      <c r="B28" s="19" t="s">
        <v>290</v>
      </c>
      <c r="C28" s="19" t="s">
        <v>291</v>
      </c>
      <c r="D28" s="19" t="s">
        <v>282</v>
      </c>
      <c r="E28" s="19" t="s">
        <v>283</v>
      </c>
      <c r="F28" s="20"/>
      <c r="G28" s="21" t="str">
        <f aca="false">IF(OR(Categories!$B28&lt;&gt;"",Categories!$A28&lt;&gt;""),Categories!$A28&amp;"//"&amp;Categories!$B28,"")</f>
        <v>Emplacement, longitude et latitude / terrestre vs marin (peu profond vs. profond) //Location, longitude and latitude /  Onshore vs Offshore (shallow vs. deep) </v>
      </c>
      <c r="H28" s="22" t="str">
        <f aca="false">IF(C28&lt;&gt;"",IF(D28&lt;&gt;"",C28&amp;"--"&amp;D28,C28),"")</f>
        <v>Latitudes 7 12'0''-7 36'0'' N and Longitudes 9 36'0''-10 0'0'' West--Art. A1</v>
      </c>
    </row>
    <row r="29" s="23" customFormat="true" ht="31.5" hidden="false" customHeight="false" outlineLevel="0" collapsed="false">
      <c r="A29" s="19" t="s">
        <v>292</v>
      </c>
      <c r="B29" s="19" t="s">
        <v>293</v>
      </c>
      <c r="C29" s="19" t="s">
        <v>294</v>
      </c>
      <c r="D29" s="19" t="s">
        <v>295</v>
      </c>
      <c r="E29" s="19" t="s">
        <v>283</v>
      </c>
      <c r="F29" s="20"/>
      <c r="G29" s="21" t="str">
        <f aca="false">IF(OR(Categories!$B29&lt;&gt;"",Categories!$A29&lt;&gt;""),Categories!$A29&amp;"//"&amp;Categories!$B29,"")</f>
        <v>Lieu-dit habité le plus proche//Closest community</v>
      </c>
      <c r="H29" s="22" t="str">
        <f aca="false">IF(C29&lt;&gt;"",IF(D29&lt;&gt;"",C29&amp;"--"&amp;D29,C29),"")</f>
        <v>Town of Dekeibe--Art.A1</v>
      </c>
    </row>
    <row r="30" s="23" customFormat="true" ht="15.75" hidden="false" customHeight="false" outlineLevel="0" collapsed="false">
      <c r="A30" s="19" t="s">
        <v>296</v>
      </c>
      <c r="B30" s="19" t="s">
        <v>297</v>
      </c>
      <c r="C30" s="30"/>
      <c r="D30" s="19"/>
      <c r="E30" s="19"/>
      <c r="F30" s="20"/>
      <c r="G30" s="21" t="str">
        <f aca="false">IF(OR(Categories!$B30&lt;&gt;"",Categories!$A30&lt;&gt;""),Categories!$A30&amp;"//"&amp;Categories!$B30,"")</f>
        <v>Date d'octroi du permis d'exploitation ou concession//Date of issue of title/permit</v>
      </c>
      <c r="H30" s="22" t="str">
        <f aca="false">IF(C30&lt;&gt;"",IF(D30&lt;&gt;"",C30&amp;"--"&amp;D30,C30),"")</f>
        <v/>
      </c>
    </row>
    <row r="31" s="23" customFormat="true" ht="15.75" hidden="false" customHeight="false" outlineLevel="0" collapsed="false">
      <c r="A31" s="19" t="s">
        <v>298</v>
      </c>
      <c r="B31" s="19" t="s">
        <v>299</v>
      </c>
      <c r="C31" s="19"/>
      <c r="D31" s="19"/>
      <c r="E31" s="19"/>
      <c r="F31" s="20"/>
      <c r="G31" s="21" t="str">
        <f aca="false">IF(OR(Categories!$B31&lt;&gt;"",Categories!$A31&lt;&gt;""),Categories!$A31&amp;"//"&amp;Categories!$B31,"")</f>
        <v>Année d'octroi du permis d'exploitation ou concession//Year of issue of title/permit</v>
      </c>
      <c r="H31" s="22" t="str">
        <f aca="false">IF(C31&lt;&gt;"",IF(D31&lt;&gt;"",C31&amp;"--"&amp;D31,C31),"")</f>
        <v/>
      </c>
    </row>
    <row r="32" s="28" customFormat="true" ht="31.5" hidden="false" customHeight="false" outlineLevel="0" collapsed="false">
      <c r="A32" s="24" t="s">
        <v>300</v>
      </c>
      <c r="B32" s="24" t="s">
        <v>301</v>
      </c>
      <c r="C32" s="31" t="n">
        <v>39960</v>
      </c>
      <c r="D32" s="24" t="s">
        <v>264</v>
      </c>
      <c r="E32" s="24" t="n">
        <v>1</v>
      </c>
      <c r="F32" s="25"/>
      <c r="G32" s="26" t="str">
        <f aca="false">IF(OR(Categories!$B32&lt;&gt;"",Categories!$A32&lt;&gt;""),Categories!$A32&amp;"//"&amp;Categories!$B32,"")</f>
        <v>Date de ratification//Date of ratification</v>
      </c>
      <c r="H32" s="27" t="str">
        <f aca="false">IF(C32&lt;&gt;"",IF(D32&lt;&gt;"",C32&amp;"--"&amp;D32,C32),"")</f>
        <v>39960--Title page</v>
      </c>
    </row>
    <row r="33" s="28" customFormat="true" ht="15.75" hidden="false" customHeight="false" outlineLevel="0" collapsed="false">
      <c r="A33" s="24" t="s">
        <v>302</v>
      </c>
      <c r="B33" s="24" t="s">
        <v>303</v>
      </c>
      <c r="C33" s="24"/>
      <c r="D33" s="24"/>
      <c r="E33" s="24"/>
      <c r="F33" s="25"/>
      <c r="G33" s="26" t="str">
        <f aca="false">IF(OR(Categories!$B33&lt;&gt;"",Categories!$A33&lt;&gt;""),Categories!$A33&amp;"//"&amp;Categories!$B33,"")</f>
        <v>Investissement estimé//Estimated investment</v>
      </c>
      <c r="H33" s="27" t="str">
        <f aca="false">IF(C33&lt;&gt;"",IF(D33&lt;&gt;"",C33&amp;"--"&amp;D33,C33),"")</f>
        <v/>
      </c>
    </row>
    <row r="34" s="28" customFormat="true" ht="15.75" hidden="false" customHeight="false" outlineLevel="0" collapsed="false">
      <c r="A34" s="24" t="s">
        <v>304</v>
      </c>
      <c r="B34" s="24" t="s">
        <v>305</v>
      </c>
      <c r="C34" s="24"/>
      <c r="D34" s="24"/>
      <c r="E34" s="24"/>
      <c r="F34" s="25"/>
      <c r="G34" s="26" t="str">
        <f aca="false">IF(OR(Categories!$B34&lt;&gt;"",Categories!$A34&lt;&gt;""),Categories!$A34&amp;"//"&amp;Categories!$B34,"")</f>
        <v>Production attendue//Expected production</v>
      </c>
      <c r="H34" s="27" t="str">
        <f aca="false">IF(C34&lt;&gt;"",IF(D34&lt;&gt;"",C34&amp;"--"&amp;D34,C34),"")</f>
        <v/>
      </c>
    </row>
    <row r="35" s="18" customFormat="true" ht="15.75" hidden="false" customHeight="false" outlineLevel="0" collapsed="false">
      <c r="A35" s="32"/>
      <c r="B35" s="32"/>
      <c r="C35" s="32"/>
      <c r="D35" s="32"/>
      <c r="E35" s="33"/>
      <c r="F35" s="33"/>
      <c r="G35" s="11" t="str">
        <f aca="false">IF(OR(Categories!$B35&lt;&gt;"",Categories!$A35&lt;&gt;""),Categories!$A35&amp;"//"&amp;Categories!$B35,"")</f>
        <v/>
      </c>
      <c r="H35" s="34" t="str">
        <f aca="false">IF(C35&lt;&gt;"",IF(D35&lt;&gt;"",C35&amp;"--"&amp;D35,C35),"")</f>
        <v/>
      </c>
    </row>
    <row r="36" s="18" customFormat="true" ht="31.5" hidden="false" customHeight="false" outlineLevel="0" collapsed="false">
      <c r="A36" s="35" t="s">
        <v>306</v>
      </c>
      <c r="B36" s="35" t="s">
        <v>307</v>
      </c>
      <c r="C36" s="15"/>
      <c r="D36" s="15"/>
      <c r="E36" s="15"/>
      <c r="F36" s="15"/>
      <c r="G36" s="16" t="str">
        <f aca="false">IF(OR(Categories!$B36&lt;&gt;"",Categories!$A36&lt;&gt;""),Categories!$A36&amp;"//"&amp;Categories!$B36,"")</f>
        <v>II. Résumé des dispositions du contrat//II. Summary of terms</v>
      </c>
      <c r="H36" s="36" t="str">
        <f aca="false">IF(C36&lt;&gt;"",IF(D36&lt;&gt;"",C36&amp;"--"&amp;D36,C36),"")</f>
        <v/>
      </c>
    </row>
    <row r="37" s="18" customFormat="true" ht="31.5" hidden="false" customHeight="false" outlineLevel="0" collapsed="false">
      <c r="A37" s="14" t="s">
        <v>308</v>
      </c>
      <c r="B37" s="15" t="s">
        <v>309</v>
      </c>
      <c r="C37" s="15"/>
      <c r="D37" s="15"/>
      <c r="E37" s="15"/>
      <c r="F37" s="15"/>
      <c r="G37" s="16" t="str">
        <f aca="false">IF(OR(Categories!$B37&lt;&gt;"",Categories!$A37&lt;&gt;""),Categories!$A37&amp;"//"&amp;Categories!$B37,"")</f>
        <v>1. Dispositions du base//1. Fundamental provisions</v>
      </c>
      <c r="H37" s="36" t="str">
        <f aca="false">IF(C37&lt;&gt;"",IF(D37&lt;&gt;"",C37&amp;"--"&amp;D37,C37),"")</f>
        <v/>
      </c>
    </row>
    <row r="38" s="23" customFormat="true" ht="94.5" hidden="false" customHeight="false" outlineLevel="0" collapsed="false">
      <c r="A38" s="19" t="s">
        <v>310</v>
      </c>
      <c r="B38" s="19" t="s">
        <v>311</v>
      </c>
      <c r="C38" s="19" t="s">
        <v>267</v>
      </c>
      <c r="D38" s="19"/>
      <c r="E38" s="19" t="s">
        <v>312</v>
      </c>
      <c r="F38" s="37"/>
      <c r="G38" s="38" t="str">
        <f aca="false">IF(OR(Categories!$B38&lt;&gt;"",Categories!$A38&lt;&gt;""),Categories!$A38&amp;"//"&amp;Categories!$B38,"")</f>
        <v>Nom de la société signataire du contrat et composition des actionnaires mentionnés dans le document//Name of company executing the document and composition of the shareholders</v>
      </c>
      <c r="H38" s="22" t="str">
        <f aca="false">IF(C38&lt;&gt;"",IF(D38&lt;&gt;"",C38&amp;"--"&amp;D38,C38),"")</f>
        <v>Alpha Logging &amp; Processing Incorporated</v>
      </c>
    </row>
    <row r="39" s="28" customFormat="true" ht="31.5" hidden="false" customHeight="false" outlineLevel="0" collapsed="false">
      <c r="A39" s="24" t="s">
        <v>313</v>
      </c>
      <c r="B39" s="24" t="s">
        <v>314</v>
      </c>
      <c r="C39" s="24" t="s">
        <v>315</v>
      </c>
      <c r="D39" s="24" t="s">
        <v>316</v>
      </c>
      <c r="E39" s="24" t="s">
        <v>317</v>
      </c>
      <c r="F39" s="39"/>
      <c r="G39" s="40" t="str">
        <f aca="false">IF(OR(Categories!$B39&lt;&gt;"",Categories!$A39&lt;&gt;""),Categories!$A39&amp;"//"&amp;Categories!$B39,"")</f>
        <v>Signataire(s), société //Signatories, company</v>
      </c>
      <c r="H39" s="27" t="str">
        <f aca="false">IF(C39&lt;&gt;"",IF(D39&lt;&gt;"",C39&amp;"--"&amp;D39,C39),"")</f>
        <v>President/CEO--Signature page</v>
      </c>
    </row>
    <row r="40" s="23" customFormat="true" ht="42" hidden="false" customHeight="true" outlineLevel="0" collapsed="false">
      <c r="A40" s="19" t="s">
        <v>318</v>
      </c>
      <c r="B40" s="19" t="s">
        <v>319</v>
      </c>
      <c r="C40" s="19" t="s">
        <v>320</v>
      </c>
      <c r="D40" s="19"/>
      <c r="E40" s="19" t="s">
        <v>321</v>
      </c>
      <c r="F40" s="37"/>
      <c r="G40" s="38" t="str">
        <f aca="false">IF(OR(Categories!$B40&lt;&gt;"",Categories!$A40&lt;&gt;""),Categories!$A40&amp;"//"&amp;Categories!$B40,"")</f>
        <v>Agence de l'Etat, société nationale, ministère signataire du contrat//State agency, national company, ministry executing the document</v>
      </c>
      <c r="H40" s="22" t="str">
        <f aca="false">IF(C40&lt;&gt;"",IF(D40&lt;&gt;"",C40&amp;"--"&amp;D40,C40),"")</f>
        <v>Forestry Development Authority</v>
      </c>
    </row>
    <row r="41" s="41" customFormat="true" ht="31.5" hidden="false" customHeight="false" outlineLevel="0" collapsed="false">
      <c r="A41" s="24" t="s">
        <v>322</v>
      </c>
      <c r="B41" s="24" t="s">
        <v>323</v>
      </c>
      <c r="C41" s="24" t="s">
        <v>324</v>
      </c>
      <c r="D41" s="24" t="s">
        <v>316</v>
      </c>
      <c r="E41" s="24" t="s">
        <v>317</v>
      </c>
      <c r="F41" s="39"/>
      <c r="G41" s="40" t="str">
        <f aca="false">IF(OR(Categories!$B41&lt;&gt;"",Categories!$A41&lt;&gt;""),Categories!$A41&amp;"//"&amp;Categories!$B41,"")</f>
        <v>Signataire(s), Etat//Signatories, State</v>
      </c>
      <c r="H41" s="27" t="str">
        <f aca="false">IF(C41&lt;&gt;"",IF(D41&lt;&gt;"",C41&amp;"--"&amp;D41,C41),"")</f>
        <v>Managine Director--Signature page</v>
      </c>
    </row>
    <row r="42" s="23" customFormat="true" ht="47.1" hidden="false" customHeight="true" outlineLevel="0" collapsed="false">
      <c r="A42" s="19" t="s">
        <v>325</v>
      </c>
      <c r="B42" s="19" t="s">
        <v>326</v>
      </c>
      <c r="C42" s="19"/>
      <c r="D42" s="19"/>
      <c r="E42" s="19"/>
      <c r="F42" s="37"/>
      <c r="G42" s="38" t="str">
        <f aca="false">IF(OR(Categories!$B42&lt;&gt;"",Categories!$A42&lt;&gt;""),Categories!$A42&amp;"//"&amp;Categories!$B42,"")</f>
        <v>Nom et/ou composition de la société du projet crée ou envisagée//Name and/or composition of the company created or anticipated</v>
      </c>
      <c r="H42" s="22" t="str">
        <f aca="false">IF(C42&lt;&gt;"",IF(D42&lt;&gt;"",C42&amp;"--"&amp;D42,C42),"")</f>
        <v/>
      </c>
    </row>
    <row r="43" s="46" customFormat="true" ht="47.25" hidden="false" customHeight="false" outlineLevel="0" collapsed="false">
      <c r="A43" s="24" t="s">
        <v>327</v>
      </c>
      <c r="B43" s="42" t="s">
        <v>328</v>
      </c>
      <c r="C43" s="42"/>
      <c r="D43" s="42"/>
      <c r="E43" s="42"/>
      <c r="F43" s="43"/>
      <c r="G43" s="44" t="str">
        <f aca="false">IF(OR(Categories!$B43&lt;&gt;"",Categories!$A43&lt;&gt;""),Categories!$A43&amp;"//"&amp;Categories!$B43,"")</f>
        <v>Nom de la partie tiers (si applicable)//Name of third party to contract (where applicable)</v>
      </c>
      <c r="H43" s="45" t="str">
        <f aca="false">IF(C43&lt;&gt;"",IF(D43&lt;&gt;"",C43&amp;"--"&amp;D43,C43),"")</f>
        <v/>
      </c>
    </row>
    <row r="44" s="23" customFormat="true" ht="31.5" hidden="false" customHeight="false" outlineLevel="0" collapsed="false">
      <c r="A44" s="19" t="s">
        <v>329</v>
      </c>
      <c r="B44" s="19" t="s">
        <v>330</v>
      </c>
      <c r="C44" s="30" t="n">
        <v>38996</v>
      </c>
      <c r="D44" s="19"/>
      <c r="E44" s="19" t="s">
        <v>331</v>
      </c>
      <c r="F44" s="37"/>
      <c r="G44" s="38" t="str">
        <f aca="false">IF(OR(Categories!$B44&lt;&gt;"",Categories!$A44&lt;&gt;""),Categories!$A44&amp;"//"&amp;Categories!$B44,"")</f>
        <v>Date de signature du contrat//Date of contract signature</v>
      </c>
      <c r="H44" s="22" t="n">
        <f aca="false">IF(C44&lt;&gt;"",IF(D44&lt;&gt;"",C44&amp;"--"&amp;D44,C44),"")</f>
        <v>38996</v>
      </c>
    </row>
    <row r="45" s="23" customFormat="true" ht="31.5" hidden="false" customHeight="false" outlineLevel="0" collapsed="false">
      <c r="A45" s="19" t="s">
        <v>332</v>
      </c>
      <c r="B45" s="19" t="s">
        <v>333</v>
      </c>
      <c r="C45" s="19" t="n">
        <v>2006</v>
      </c>
      <c r="D45" s="19"/>
      <c r="E45" s="19"/>
      <c r="F45" s="37"/>
      <c r="G45" s="38" t="str">
        <f aca="false">IF(OR(Categories!$B45&lt;&gt;"",Categories!$A45&lt;&gt;""),Categories!$A45&amp;"//"&amp;Categories!$B45,"")</f>
        <v>Année de signature du contrat//Year of contract signature</v>
      </c>
      <c r="H45" s="22" t="n">
        <f aca="false">IF(C45&lt;&gt;"",IF(D45&lt;&gt;"",C45&amp;"--"&amp;D45,C45),"")</f>
        <v>2006</v>
      </c>
    </row>
    <row r="46" s="23" customFormat="true" ht="31.5" hidden="false" customHeight="false" outlineLevel="0" collapsed="false">
      <c r="A46" s="19" t="s">
        <v>334</v>
      </c>
      <c r="B46" s="19" t="s">
        <v>335</v>
      </c>
      <c r="C46" s="19" t="s">
        <v>336</v>
      </c>
      <c r="D46" s="19"/>
      <c r="E46" s="19" t="s">
        <v>331</v>
      </c>
      <c r="F46" s="37"/>
      <c r="G46" s="38" t="str">
        <f aca="false">IF(OR(Categories!$B46&lt;&gt;"",Categories!$A46&lt;&gt;""),Categories!$A46&amp;"//"&amp;Categories!$B46,"")</f>
        <v>Durée//Term</v>
      </c>
      <c r="H46" s="22" t="str">
        <f aca="false">IF(C46&lt;&gt;"",IF(D46&lt;&gt;"",C46&amp;"--"&amp;D46,C46),"")</f>
        <v>27 years. The contract terminates on October 5, 2033.</v>
      </c>
    </row>
    <row r="47" s="28" customFormat="true" ht="47.25" hidden="false" customHeight="false" outlineLevel="0" collapsed="false">
      <c r="A47" s="24" t="s">
        <v>337</v>
      </c>
      <c r="B47" s="24" t="s">
        <v>338</v>
      </c>
      <c r="C47" s="24" t="s">
        <v>339</v>
      </c>
      <c r="D47" s="24" t="s">
        <v>340</v>
      </c>
      <c r="E47" s="24" t="s">
        <v>341</v>
      </c>
      <c r="F47" s="39"/>
      <c r="G47" s="40" t="str">
        <f aca="false">IF(OR(Categories!$B47&lt;&gt;"",Categories!$A47&lt;&gt;""),Categories!$A47&amp;"//"&amp;Categories!$B47,"")</f>
        <v>Conditions de renouvellement//Conditions for renewal </v>
      </c>
      <c r="H47" s="27" t="str">
        <f aca="false">IF(C47&lt;&gt;"",IF(D47&lt;&gt;"",C47&amp;"--"&amp;D47,C47),"")</f>
        <v>The contract is not renewable, although it may be extended for force majeure pursuant to section B8.5 of the contract.--B2.2</v>
      </c>
    </row>
    <row r="48" s="23" customFormat="true" ht="42" hidden="false" customHeight="true" outlineLevel="0" collapsed="false">
      <c r="A48" s="19" t="s">
        <v>342</v>
      </c>
      <c r="B48" s="29" t="s">
        <v>343</v>
      </c>
      <c r="C48" s="19" t="s">
        <v>344</v>
      </c>
      <c r="D48" s="19"/>
      <c r="E48" s="19" t="s">
        <v>321</v>
      </c>
      <c r="F48" s="37"/>
      <c r="G48" s="38" t="str">
        <f aca="false">IF(OR(Categories!$B48&lt;&gt;"",Categories!$A48&lt;&gt;""),Categories!$A48&amp;"//"&amp;Categories!$B48,"")</f>
        <v>Ressource(s) concernées (type de minéral, pétrole, gas, bois) ou les récoltes/denrées//Type of resources (mineral type, crude oil, gas, timber, etc.) OR specific crops planned (ex:  food crops, oil palm, etc.)</v>
      </c>
      <c r="H48" s="22" t="str">
        <f aca="false">IF(C48&lt;&gt;"",IF(D48&lt;&gt;"",C48&amp;"--"&amp;D48,C48),"")</f>
        <v>Timber</v>
      </c>
    </row>
    <row r="49" s="28" customFormat="true" ht="42" hidden="false" customHeight="true" outlineLevel="0" collapsed="false">
      <c r="A49" s="47" t="s">
        <v>345</v>
      </c>
      <c r="B49" s="47" t="s">
        <v>346</v>
      </c>
      <c r="C49" s="47" t="s">
        <v>347</v>
      </c>
      <c r="D49" s="47" t="s">
        <v>348</v>
      </c>
      <c r="E49" s="47" t="s">
        <v>349</v>
      </c>
      <c r="F49" s="47"/>
      <c r="G49" s="48" t="str">
        <f aca="false">IF(OR(Categories!$B49&lt;&gt;"",Categories!$A49&lt;&gt;""),Categories!$A49&amp;"//"&amp;Categories!$B49,"")</f>
        <v>Superficie de la concession//Size of the concession area</v>
      </c>
      <c r="H49" s="49" t="str">
        <f aca="false">IF(C49&lt;&gt;"",IF(D49&lt;&gt;"",C49&amp;"--"&amp;D49,C49),"")</f>
        <v>119,240 hectares--Location map</v>
      </c>
    </row>
    <row r="50" s="18" customFormat="true" ht="15.75" hidden="false" customHeight="false" outlineLevel="0" collapsed="false">
      <c r="A50" s="32"/>
      <c r="B50" s="32"/>
      <c r="C50" s="32"/>
      <c r="D50" s="32"/>
      <c r="E50" s="33"/>
      <c r="F50" s="33"/>
      <c r="G50" s="11" t="str">
        <f aca="false">IF(OR(Categories!$B50&lt;&gt;"",Categories!$A50&lt;&gt;""),Categories!$A50&amp;"//"&amp;Categories!$B50,"")</f>
        <v/>
      </c>
      <c r="H50" s="34" t="str">
        <f aca="false">IF(C50&lt;&gt;"",IF(D50&lt;&gt;"",C50&amp;"--"&amp;D50,C50),"")</f>
        <v/>
      </c>
    </row>
    <row r="51" s="18" customFormat="true" ht="49.5" hidden="false" customHeight="true" outlineLevel="0" collapsed="false">
      <c r="A51" s="14" t="s">
        <v>350</v>
      </c>
      <c r="B51" s="15" t="s">
        <v>351</v>
      </c>
      <c r="C51" s="15"/>
      <c r="D51" s="15"/>
      <c r="E51" s="15"/>
      <c r="F51" s="15"/>
      <c r="G51" s="16" t="str">
        <f aca="false">IF(OR(Categories!$B51&lt;&gt;"",Categories!$A51&lt;&gt;""),Categories!$A51&amp;"//"&amp;Categories!$B51,"")</f>
        <v>2. Obligations à l'égard des communautés, la protection sociale et l’économie locale/régionale//2. Community and social obligations</v>
      </c>
      <c r="H51" s="36" t="str">
        <f aca="false">IF(C51&lt;&gt;"",IF(D51&lt;&gt;"",C51&amp;"--"&amp;D51,C51),"")</f>
        <v/>
      </c>
    </row>
    <row r="52" s="23" customFormat="true" ht="393.75" hidden="false" customHeight="false" outlineLevel="0" collapsed="false">
      <c r="A52" s="50" t="s">
        <v>352</v>
      </c>
      <c r="B52" s="19" t="s">
        <v>353</v>
      </c>
      <c r="C52" s="19" t="s">
        <v>354</v>
      </c>
      <c r="D52" s="19" t="s">
        <v>355</v>
      </c>
      <c r="E52" s="51" t="s">
        <v>356</v>
      </c>
      <c r="F52" s="20"/>
      <c r="G52" s="21" t="str">
        <f aca="false">IF(OR(Categories!$B52&lt;&gt;"",Categories!$A52&lt;&gt;""),Categories!$A52&amp;"//"&amp;Categories!$B52,"")</f>
        <v>Convention de développement local//Local development agreement</v>
      </c>
      <c r="H52" s="22" t="str">
        <f aca="false">IF(C52&lt;&gt;"",IF(D52&lt;&gt;"",C52&amp;"--"&amp;D52,C52),"")</f>
        <v>Before the first annual operating season, Alpha Logging &amp; Processing shall execute the social agreements required by the Forestry Development Authority regulation 105-07.  The Forestry Development Authority shall promptly review and either attest to or reject the social agreements, in conformity with Forestry Development Authority Regulation 105-07, Section 36.--Art. B3.12</v>
      </c>
    </row>
    <row r="53" s="28" customFormat="true" ht="409.5" hidden="false" customHeight="false" outlineLevel="0" collapsed="false">
      <c r="A53" s="24" t="s">
        <v>357</v>
      </c>
      <c r="B53" s="24" t="s">
        <v>358</v>
      </c>
      <c r="C53" s="24" t="s">
        <v>359</v>
      </c>
      <c r="D53" s="24" t="s">
        <v>360</v>
      </c>
      <c r="E53" s="52" t="s">
        <v>361</v>
      </c>
      <c r="F53" s="25"/>
      <c r="G53" s="26" t="str">
        <f aca="false">IF(OR(Categories!$B53&lt;&gt;"",Categories!$A53&lt;&gt;""),Categories!$A53&amp;"//"&amp;Categories!$B53,"")</f>
        <v>Protection des lieux sacrés, des ressources et du milieu de vie//Protection of sacred locations, resources and environment</v>
      </c>
      <c r="H53" s="27" t="str">
        <f aca="false">IF(C53&lt;&gt;"",IF(D53&lt;&gt;"",C53&amp;"--"&amp;D53,C53),"")</f>
        <v>Alpha Logging &amp; Processing shall identify in the annual operational plan areas requiring special measures for the protection of plants, animals, and cultural resources. Special protection measures needed to protect these areas shall be described in the annual operational plan. In addition to taking special protection measures, Alpha Logging &amp; Processing shall protect these areas from damage or removal during Alpha Logging &amp; Processing's operations. If additional areas, resources, or species are identified before and during duration of the contract, either party shall promptly give written notice to the other party, and Alpha Logging &amp; Processing shall cease operations in the affected area, under Section ILLEGIBLE, if the contracting officer determines there is risk of damage to such areas, resources or species from continued operations. Alpha Logging &amp; Processing shall not operate wheeled or track-laying equipment in any area identified as requiring special protection measures, except on roads, landings, tractor roads, or skid trails approved Section B6.4. Nor shall Alpha Logging &amp; Processing fell trees in any area identified as requiring special protection measures. Alpha Logging &amp; Processing shall immediately notify Forestry Development Authority of a disturbance in any area identified as requiring special protection measures and shall immediately halt operations in the vicinity of the disturbance until Forestry Development Authority authorizes Alpha Logging &amp; Processing, in writing, to proceed. Alpha Logging &amp; Processing shall bear costs of resource evaluation and restoration to identified sites. Such payment does not relieve Alpha Logging &amp; Processing of any civil or criminal liability otherwise provided by law. --Art. B6.34</v>
      </c>
    </row>
    <row r="54" s="53" customFormat="true" ht="378" hidden="false" customHeight="false" outlineLevel="0" collapsed="false">
      <c r="A54" s="19" t="s">
        <v>362</v>
      </c>
      <c r="B54" s="19" t="s">
        <v>363</v>
      </c>
      <c r="C54" s="19" t="s">
        <v>364</v>
      </c>
      <c r="D54" s="19" t="s">
        <v>365</v>
      </c>
      <c r="E54" s="19" t="s">
        <v>366</v>
      </c>
      <c r="F54" s="37"/>
      <c r="G54" s="38" t="str">
        <f aca="false">IF(OR(Categories!$B54&lt;&gt;"",Categories!$A54&lt;&gt;""),Categories!$A54&amp;"//"&amp;Categories!$B54,"")</f>
        <v>Consultations communautaires requises//Requirements for community consultation </v>
      </c>
      <c r="H54" s="22" t="str">
        <f aca="false">IF(C54&lt;&gt;"",IF(D54&lt;&gt;"",C54&amp;"--"&amp;D54,C54),"")</f>
        <v>Before requesting permission from the Forestry Development Authority to use public lands outside of the contract area, Alpha Logging &amp; Processing shall consult with all potentially affected communities that are party to social agreements with Alpha Logging &amp; Processing. Alpha Logging &amp; Processing shall make a written record of the time, place, and general content of these consultations.--B4.12</v>
      </c>
      <c r="I54" s="23"/>
      <c r="J54" s="23"/>
      <c r="K54" s="23"/>
      <c r="L54" s="23"/>
      <c r="M54" s="23"/>
      <c r="N54" s="23"/>
      <c r="O54" s="23"/>
      <c r="P54" s="23"/>
      <c r="Q54" s="23"/>
      <c r="R54" s="23"/>
      <c r="S54" s="23"/>
      <c r="T54" s="23"/>
      <c r="U54" s="23"/>
      <c r="V54" s="23"/>
      <c r="W54" s="23"/>
      <c r="X54" s="23"/>
      <c r="Y54" s="23"/>
    </row>
    <row r="55" s="54" customFormat="true" ht="24" hidden="false" customHeight="true" outlineLevel="0" collapsed="false">
      <c r="A55" s="24" t="s">
        <v>367</v>
      </c>
      <c r="B55" s="24" t="s">
        <v>368</v>
      </c>
      <c r="C55" s="24"/>
      <c r="D55" s="24"/>
      <c r="E55" s="24"/>
      <c r="F55" s="39"/>
      <c r="G55" s="40" t="str">
        <f aca="false">IF(OR(Categories!$B55&lt;&gt;"",Categories!$A55&lt;&gt;""),Categories!$A55&amp;"//"&amp;Categories!$B55,"")</f>
        <v>Obligations liées a la formation des cadres locaux//Management training requirement for nationals</v>
      </c>
      <c r="H55" s="27" t="str">
        <f aca="false">IF(C55&lt;&gt;"",IF(D55&lt;&gt;"",C55&amp;"--"&amp;D55,C55),"")</f>
        <v/>
      </c>
      <c r="I55" s="28"/>
      <c r="J55" s="28"/>
      <c r="K55" s="28"/>
      <c r="L55" s="28"/>
      <c r="M55" s="28"/>
      <c r="N55" s="28"/>
      <c r="O55" s="28"/>
      <c r="P55" s="28"/>
      <c r="Q55" s="28"/>
      <c r="R55" s="28"/>
      <c r="S55" s="28"/>
      <c r="T55" s="28"/>
      <c r="U55" s="28"/>
      <c r="V55" s="28"/>
      <c r="W55" s="28"/>
      <c r="X55" s="28"/>
      <c r="Y55" s="28"/>
    </row>
    <row r="56" s="53" customFormat="true" ht="409.5" hidden="false" customHeight="false" outlineLevel="0" collapsed="false">
      <c r="A56" s="19" t="s">
        <v>369</v>
      </c>
      <c r="B56" s="19" t="s">
        <v>370</v>
      </c>
      <c r="C56" s="19" t="s">
        <v>371</v>
      </c>
      <c r="D56" s="19" t="s">
        <v>372</v>
      </c>
      <c r="E56" s="19" t="s">
        <v>373</v>
      </c>
      <c r="F56" s="37"/>
      <c r="G56" s="38" t="str">
        <f aca="false">IF(OR(Categories!$B56&lt;&gt;"",Categories!$A56&lt;&gt;""),Categories!$A56&amp;"//"&amp;Categories!$B56,"")</f>
        <v>Obligations liées à l'emploi du personnel local//Local employment requirements</v>
      </c>
      <c r="H56" s="22" t="str">
        <f aca="false">IF(C56&lt;&gt;"",IF(D56&lt;&gt;"",C56&amp;"--"&amp;D56,C56),"")</f>
        <v>In the selection of employees to conduct its operations under the contract, Alpha Logging &amp; Processing shall give preference to competent and qualified individuals living in and near the contract area, and particularly to individuals from communities benefiting from Alpha Logging &amp; Processing's social agreements. Alpha Logging &amp; Processing shall not import unskilled labor from outside Liberia. Alpha Logging &amp; Processing shall comply with all training and employment obligations required by law or regulation.--Art. B3.23</v>
      </c>
      <c r="I56" s="23"/>
      <c r="J56" s="23"/>
      <c r="K56" s="23"/>
      <c r="L56" s="23"/>
      <c r="M56" s="23"/>
      <c r="N56" s="23"/>
      <c r="O56" s="23"/>
      <c r="P56" s="23"/>
      <c r="Q56" s="23"/>
      <c r="R56" s="23"/>
      <c r="S56" s="23"/>
      <c r="T56" s="23"/>
      <c r="U56" s="23"/>
      <c r="V56" s="23"/>
      <c r="W56" s="23"/>
      <c r="X56" s="23"/>
      <c r="Y56" s="23"/>
    </row>
    <row r="57" s="53" customFormat="true" ht="63" hidden="false" customHeight="false" outlineLevel="0" collapsed="false">
      <c r="A57" s="19" t="s">
        <v>374</v>
      </c>
      <c r="B57" s="19" t="s">
        <v>375</v>
      </c>
      <c r="C57" s="19"/>
      <c r="D57" s="19"/>
      <c r="E57" s="19"/>
      <c r="F57" s="37"/>
      <c r="G57" s="38" t="str">
        <f aca="false">IF(OR(Categories!$B57&lt;&gt;"",Categories!$A57&lt;&gt;""),Categories!$A57&amp;"//"&amp;Categories!$B57,"")</f>
        <v>Obligations liées a l'approvisionnement en biens et services locaux//Local procurement requirements</v>
      </c>
      <c r="H57" s="22" t="str">
        <f aca="false">IF(C57&lt;&gt;"",IF(D57&lt;&gt;"",C57&amp;"--"&amp;D57,C57),"")</f>
        <v/>
      </c>
      <c r="I57" s="23"/>
      <c r="J57" s="23"/>
      <c r="K57" s="23"/>
      <c r="L57" s="23"/>
      <c r="M57" s="23"/>
      <c r="N57" s="23"/>
      <c r="O57" s="23"/>
      <c r="P57" s="23"/>
      <c r="Q57" s="23"/>
      <c r="R57" s="23"/>
      <c r="S57" s="23"/>
      <c r="T57" s="23"/>
      <c r="U57" s="23"/>
      <c r="V57" s="23"/>
      <c r="W57" s="23"/>
      <c r="X57" s="23"/>
      <c r="Y57" s="23"/>
    </row>
    <row r="58" s="54" customFormat="true" ht="15.75" hidden="false" customHeight="false" outlineLevel="0" collapsed="false">
      <c r="A58" s="24" t="s">
        <v>376</v>
      </c>
      <c r="B58" s="24" t="s">
        <v>377</v>
      </c>
      <c r="C58" s="24"/>
      <c r="D58" s="24"/>
      <c r="E58" s="24"/>
      <c r="F58" s="39"/>
      <c r="G58" s="40" t="str">
        <f aca="false">IF(OR(Categories!$B58&lt;&gt;"",Categories!$A58&lt;&gt;""),Categories!$A58&amp;"//"&amp;Categories!$B58,"")</f>
        <v>Assurance//Insurance</v>
      </c>
      <c r="H58" s="27" t="str">
        <f aca="false">IF(C58&lt;&gt;"",IF(D58&lt;&gt;"",C58&amp;"--"&amp;D58,C58),"")</f>
        <v/>
      </c>
      <c r="I58" s="28"/>
      <c r="J58" s="28"/>
      <c r="K58" s="28"/>
      <c r="L58" s="28"/>
      <c r="M58" s="28"/>
      <c r="N58" s="28"/>
      <c r="O58" s="28"/>
      <c r="P58" s="28"/>
      <c r="Q58" s="28"/>
      <c r="R58" s="28"/>
      <c r="S58" s="28"/>
      <c r="T58" s="28"/>
      <c r="U58" s="28"/>
      <c r="V58" s="28"/>
      <c r="W58" s="28"/>
      <c r="X58" s="28"/>
      <c r="Y58" s="28"/>
    </row>
    <row r="59" s="59" customFormat="true" ht="20.25" hidden="false" customHeight="true" outlineLevel="0" collapsed="false">
      <c r="A59" s="29" t="s">
        <v>378</v>
      </c>
      <c r="B59" s="29" t="s">
        <v>379</v>
      </c>
      <c r="C59" s="29"/>
      <c r="D59" s="29"/>
      <c r="E59" s="29"/>
      <c r="F59" s="55"/>
      <c r="G59" s="56" t="str">
        <f aca="false">IF(OR(Categories!$B59&lt;&gt;"",Categories!$A59&lt;&gt;""),Categories!$A59&amp;"//"&amp;Categories!$B59,"")</f>
        <v>Réinstallation des habitants//Resettlement</v>
      </c>
      <c r="H59" s="57" t="str">
        <f aca="false">IF(C59&lt;&gt;"",IF(D59&lt;&gt;"",C59&amp;"--"&amp;D59,C59),"")</f>
        <v/>
      </c>
      <c r="I59" s="58"/>
      <c r="J59" s="58"/>
      <c r="K59" s="58"/>
      <c r="L59" s="58"/>
      <c r="M59" s="58"/>
      <c r="N59" s="58"/>
      <c r="O59" s="58"/>
      <c r="P59" s="58"/>
      <c r="Q59" s="58"/>
      <c r="R59" s="58"/>
      <c r="S59" s="58"/>
      <c r="T59" s="58"/>
      <c r="U59" s="58"/>
      <c r="V59" s="58"/>
      <c r="W59" s="58"/>
      <c r="X59" s="58"/>
      <c r="Y59" s="58"/>
    </row>
    <row r="60" s="65" customFormat="true" ht="34.5" hidden="false" customHeight="true" outlineLevel="0" collapsed="false">
      <c r="A60" s="60" t="s">
        <v>380</v>
      </c>
      <c r="B60" s="60" t="s">
        <v>381</v>
      </c>
      <c r="C60" s="60" t="s">
        <v>382</v>
      </c>
      <c r="D60" s="60"/>
      <c r="E60" s="60"/>
      <c r="F60" s="61"/>
      <c r="G60" s="62" t="str">
        <f aca="false">IF(OR(Categories!$B60&lt;&gt;"",Categories!$A60&lt;&gt;""),Categories!$A60&amp;"//"&amp;Categories!$B60,"")</f>
        <v>Programme de sous-traitance  avec les petits planteurs (détails, des terres supplémentaires fournis, etc)//Outgrowers Program (details, additional land provided, etc)</v>
      </c>
      <c r="H60" s="63" t="str">
        <f aca="false">IF(C60&lt;&gt;"",IF(D60&lt;&gt;"",C60&amp;"--"&amp;D60,C60),"")</f>
        <v>LAND SPECIFIC</v>
      </c>
      <c r="I60" s="64"/>
      <c r="J60" s="64"/>
      <c r="K60" s="64"/>
      <c r="L60" s="64"/>
      <c r="M60" s="64"/>
      <c r="N60" s="64"/>
      <c r="O60" s="64"/>
      <c r="P60" s="64"/>
      <c r="Q60" s="64"/>
      <c r="R60" s="64"/>
      <c r="S60" s="64"/>
      <c r="T60" s="64"/>
      <c r="U60" s="64"/>
      <c r="V60" s="64"/>
      <c r="W60" s="64"/>
      <c r="X60" s="64"/>
      <c r="Y60" s="64"/>
    </row>
    <row r="61" s="54" customFormat="true" ht="63.95" hidden="false" customHeight="true" outlineLevel="0" collapsed="false">
      <c r="A61" s="24" t="s">
        <v>383</v>
      </c>
      <c r="B61" s="24" t="s">
        <v>384</v>
      </c>
      <c r="C61" s="66" t="s">
        <v>385</v>
      </c>
      <c r="D61" s="24" t="s">
        <v>386</v>
      </c>
      <c r="E61" s="24" t="s">
        <v>373</v>
      </c>
      <c r="F61" s="39"/>
      <c r="G61" s="48" t="str">
        <f aca="false">IF(OR(Categories!$B61&lt;&gt;"",Categories!$A61&lt;&gt;""),Categories!$A61&amp;"//"&amp;Categories!$B61,"")</f>
        <v>Obligations concernant les travailleurs ou les habitants dans ou près des concessions en ce qui concerne la santé et la sécurité au travail, l'accès à l'eau potable, le logement, les soins médicaux ou l'éducation//Requirements regarding workers or farm/concession dwellers within concession areas or in nearby communities in respect of occupational health and safety, access to clean water, housing, medical care, or education</v>
      </c>
      <c r="H61" s="49" t="str">
        <f aca="false">IF(C61&lt;&gt;"",IF(D61&lt;&gt;"",C61&amp;"--"&amp;D61,C61),"")</f>
        <v>Alpha Logging &amp; Processing shall employ internationally recognized, modern measures for the protection of general health and safety of its employees and all other persons with legal access to the contract area. Alpha Logging &amp; Processing shall comply with public health instructions given in writing by the Government.--Art. B3.22</v>
      </c>
      <c r="I61" s="28"/>
      <c r="J61" s="28"/>
      <c r="K61" s="28"/>
      <c r="L61" s="28"/>
      <c r="M61" s="28"/>
      <c r="N61" s="28"/>
      <c r="O61" s="28"/>
      <c r="P61" s="28"/>
      <c r="Q61" s="28"/>
      <c r="R61" s="28"/>
      <c r="S61" s="28"/>
      <c r="T61" s="28"/>
      <c r="U61" s="28"/>
      <c r="V61" s="28"/>
      <c r="W61" s="28"/>
      <c r="X61" s="28"/>
      <c r="Y61" s="28"/>
    </row>
    <row r="62" s="59" customFormat="true" ht="53.1" hidden="false" customHeight="true" outlineLevel="0" collapsed="false">
      <c r="A62" s="67" t="s">
        <v>387</v>
      </c>
      <c r="B62" s="68" t="s">
        <v>388</v>
      </c>
      <c r="C62" s="68" t="s">
        <v>389</v>
      </c>
      <c r="D62" s="29" t="s">
        <v>390</v>
      </c>
      <c r="E62" s="29" t="s">
        <v>391</v>
      </c>
      <c r="F62" s="55"/>
      <c r="G62" s="69" t="str">
        <f aca="false">IF(OR(Categories!$B62&lt;&gt;"",Categories!$A62&lt;&gt;""),Categories!$A62&amp;"//"&amp;Categories!$B62,"")</f>
        <v>La sécurité physique, la protection de la propriété, et / ou l'utilisation des gardes//Physical security, protection of property, and/or use of guards</v>
      </c>
      <c r="H62" s="70" t="str">
        <f aca="false">IF(C62&lt;&gt;"",IF(D62&lt;&gt;"",C62&amp;"--"&amp;D62,C62),"")</f>
        <v>In no case shall Alpha Logging &amp; Processing use private security guards armed with firearms, machetes or other life-threatening weapons. Alpha Logging &amp; Processing shall not use or threaten force on persons or property except In self defense or defense of another. Alpha Logging &amp; Processing shall report to Forestry Development Authority all incidents where Alpha Logging &amp; Processing or its agents used or threatened force or had force used or threatened against them. Alpha shall make the reports within 24 hours of the incident. The Government and Alpha Logging &amp; Processing shall make reasonable, good-faith efforts to cooperate with each other in protecting life and property and keeping the peace. Alpha Logging &amp; Processing shall use all reasonable means to prevent encroachment by unauthorized persons into the contract area. Alpha Logging &amp; Processing shall take reasonable measures to prevent damage to the rights and property of the Government and third parties. Alpha Logging &amp; Processing shall cooperate with the owners of any underground or overhead utility lines in their removal and/or rearrangement in order that these operations may progress in a reasonable manner, utility duplication or rearrangement work may be reduced to a minimum, and services shall not be unnecessarily interrupted. In the event of interruption to utility services because of accidental breakage or as a result of lines being exposed or unsupported, Alpha Logging &amp; Processing shall promptly notify the owner and shall cooperate with that owner in the restoration of service until the service is restored. Alpha Logging &amp; Processing shall not conduct blasting or other dangerous operations within 750 meters of any public works, permanent building, village or inhabited structure without written consent of Forestry Development Authority and subject to such conditions as Forestry Development Authority may impose.--Art. B6.31</v>
      </c>
      <c r="I62" s="58"/>
      <c r="J62" s="58"/>
      <c r="K62" s="58"/>
      <c r="L62" s="58"/>
      <c r="M62" s="58"/>
      <c r="N62" s="58"/>
      <c r="O62" s="58"/>
      <c r="P62" s="58"/>
      <c r="Q62" s="58"/>
      <c r="R62" s="58"/>
      <c r="S62" s="58"/>
      <c r="T62" s="58"/>
      <c r="U62" s="58"/>
      <c r="V62" s="58"/>
      <c r="W62" s="58"/>
      <c r="X62" s="58"/>
      <c r="Y62" s="58"/>
    </row>
    <row r="63" s="59" customFormat="true" ht="33.95" hidden="false" customHeight="true" outlineLevel="0" collapsed="false">
      <c r="A63" s="71" t="s">
        <v>392</v>
      </c>
      <c r="B63" s="68" t="s">
        <v>393</v>
      </c>
      <c r="C63" s="68"/>
      <c r="D63" s="29"/>
      <c r="E63" s="29"/>
      <c r="F63" s="55"/>
      <c r="G63" s="69" t="str">
        <f aca="false">IF(OR(Categories!$B63&lt;&gt;"",Categories!$A63&lt;&gt;""),Categories!$A63&amp;"//"&amp;Categories!$B63,"")</f>
        <v>Mécanismes de réclamation pour les parties non contractantes//Grievance mechanisms for non-contractual harms to non-contracting parties</v>
      </c>
      <c r="H63" s="70" t="str">
        <f aca="false">IF(C63&lt;&gt;"",IF(D63&lt;&gt;"",C63&amp;"--"&amp;D63,C63),"")</f>
        <v/>
      </c>
      <c r="I63" s="58"/>
      <c r="J63" s="58"/>
      <c r="K63" s="58"/>
      <c r="L63" s="58"/>
      <c r="M63" s="58"/>
      <c r="N63" s="58"/>
      <c r="O63" s="58"/>
      <c r="P63" s="58"/>
      <c r="Q63" s="58"/>
      <c r="R63" s="58"/>
      <c r="S63" s="58"/>
      <c r="T63" s="58"/>
      <c r="U63" s="58"/>
      <c r="V63" s="58"/>
      <c r="W63" s="58"/>
      <c r="X63" s="58"/>
      <c r="Y63" s="58"/>
    </row>
    <row r="64" s="54" customFormat="true" ht="61.5" hidden="false" customHeight="true" outlineLevel="0" collapsed="false">
      <c r="A64" s="72" t="s">
        <v>394</v>
      </c>
      <c r="B64" s="47" t="s">
        <v>395</v>
      </c>
      <c r="C64" s="47" t="s">
        <v>396</v>
      </c>
      <c r="D64" s="24" t="s">
        <v>397</v>
      </c>
      <c r="E64" s="24" t="s">
        <v>398</v>
      </c>
      <c r="F64" s="39"/>
      <c r="G64" s="48" t="str">
        <f aca="false">IF(OR(Categories!$B64&lt;&gt;"",Categories!$A64&lt;&gt;""),Categories!$A64&amp;"//"&amp;Categories!$B64,"")</f>
        <v>Droits d'accès/utilisation à la zone de concession pour les parties non contractantes qui utilisaient la terre au préalable (y compris l'agriculture indépendante autorisée dans la zone de concession)//Rights of non-contracting parties to access/use concession area (including permitted independent farming in concession area) </v>
      </c>
      <c r="H64" s="49" t="str">
        <f aca="false">IF(C64&lt;&gt;"",IF(D64&lt;&gt;"",C64&amp;"--"&amp;D64,C64),"")</f>
        <v>Alpha shall: a) allow the Government and public to use, free of charge, any roads constructed and/or maintained by Alpha, provided, however, that such use shall not unduly prejudice nor interfere with Alpha Logging &amp; Processing's operations; b) allow the Government and public to have access over the contract area, provided that such access does not amount to encroachment, as provided for in Section B6.31, and does not unduly prejudice nor interfere with Alpha Logging &amp; Processing's operations; c) Allow the Government and public to use communication lines developed by Alpha Logging &amp; Processing within the contract area, subject to fair compensation, provided that such use shall not unduly prejudice nor interfere with Alpha Logging &amp; Processing's operations; and d) allow the Government to construct roads, highways, railways, telegraph and telephone lines, and other transportation or communication facilities within the contract area, if they do not unreasonably interfere with Alpha Logging &amp; Processing's activities and the Government provides fair compensation for damage caused, including property damage, lost profits, and other economic losses.--Art. B4.23</v>
      </c>
      <c r="I64" s="28"/>
      <c r="J64" s="28"/>
      <c r="K64" s="28"/>
      <c r="L64" s="28"/>
      <c r="M64" s="28"/>
      <c r="N64" s="28"/>
      <c r="O64" s="28"/>
      <c r="P64" s="28"/>
      <c r="Q64" s="28"/>
      <c r="R64" s="28"/>
      <c r="S64" s="28"/>
      <c r="T64" s="28"/>
      <c r="U64" s="28"/>
      <c r="V64" s="28"/>
      <c r="W64" s="28"/>
      <c r="X64" s="28"/>
      <c r="Y64" s="28"/>
    </row>
    <row r="65" s="53" customFormat="true" ht="31.5" hidden="false" customHeight="false" outlineLevel="0" collapsed="false">
      <c r="A65" s="67" t="s">
        <v>399</v>
      </c>
      <c r="B65" s="68" t="s">
        <v>400</v>
      </c>
      <c r="C65" s="19"/>
      <c r="D65" s="19"/>
      <c r="E65" s="19"/>
      <c r="F65" s="37"/>
      <c r="G65" s="38" t="str">
        <f aca="false">IF(OR(Categories!$B65&lt;&gt;"",Categories!$A65&lt;&gt;""),Categories!$A65&amp;"//"&amp;Categories!$B65,"")</f>
        <v>Autre - [le nom de catégorie]//Other - [Name of Category]</v>
      </c>
      <c r="H65" s="22" t="str">
        <f aca="false">IF(C65&lt;&gt;"",IF(D65&lt;&gt;"",C65&amp;"--"&amp;D65,C65),"")</f>
        <v/>
      </c>
      <c r="I65" s="23"/>
      <c r="J65" s="23"/>
      <c r="K65" s="23"/>
      <c r="L65" s="23"/>
      <c r="M65" s="23"/>
      <c r="N65" s="23"/>
      <c r="O65" s="23"/>
      <c r="P65" s="23"/>
      <c r="Q65" s="23"/>
      <c r="R65" s="23"/>
      <c r="S65" s="23"/>
      <c r="T65" s="23"/>
      <c r="U65" s="23"/>
      <c r="V65" s="23"/>
      <c r="W65" s="23"/>
      <c r="X65" s="23"/>
      <c r="Y65" s="23"/>
    </row>
    <row r="66" s="18" customFormat="true" ht="15.75" hidden="false" customHeight="false" outlineLevel="0" collapsed="false">
      <c r="A66" s="73"/>
      <c r="B66" s="73"/>
      <c r="C66" s="73"/>
      <c r="D66" s="73"/>
      <c r="E66" s="73"/>
      <c r="F66" s="33"/>
      <c r="G66" s="11" t="str">
        <f aca="false">IF(OR(Categories!$B66&lt;&gt;"",Categories!$A66&lt;&gt;""),Categories!$A66&amp;"//"&amp;Categories!$B66,"")</f>
        <v/>
      </c>
      <c r="H66" s="74" t="str">
        <f aca="false">IF(C66&lt;&gt;"",IF(D66&lt;&gt;"",C66&amp;"--"&amp;D66,C66),"")</f>
        <v/>
      </c>
    </row>
    <row r="67" s="18" customFormat="true" ht="29.1" hidden="false" customHeight="true" outlineLevel="0" collapsed="false">
      <c r="A67" s="14" t="s">
        <v>401</v>
      </c>
      <c r="B67" s="75" t="s">
        <v>402</v>
      </c>
      <c r="C67" s="15"/>
      <c r="D67" s="15"/>
      <c r="E67" s="15"/>
      <c r="F67" s="15"/>
      <c r="G67" s="16" t="str">
        <f aca="false">IF(OR(Categories!$B67&lt;&gt;"",Categories!$A67&lt;&gt;""),Categories!$A67&amp;"//"&amp;Categories!$B67,"")</f>
        <v>3. Obligations financières du détenteur du titre//3. Developer's financial obligations</v>
      </c>
      <c r="H67" s="36" t="str">
        <f aca="false">IF(C67&lt;&gt;"",IF(D67&lt;&gt;"",C67&amp;"--"&amp;D67,C67),"")</f>
        <v/>
      </c>
    </row>
    <row r="68" s="23" customFormat="true" ht="409.5" hidden="false" customHeight="false" outlineLevel="0" collapsed="false">
      <c r="A68" s="76" t="s">
        <v>403</v>
      </c>
      <c r="B68" s="67" t="s">
        <v>404</v>
      </c>
      <c r="C68" s="67" t="s">
        <v>405</v>
      </c>
      <c r="D68" s="67" t="s">
        <v>406</v>
      </c>
      <c r="E68" s="76" t="s">
        <v>407</v>
      </c>
      <c r="F68" s="77"/>
      <c r="G68" s="78" t="str">
        <f aca="false">IF(OR(Categories!$B68&lt;&gt;"",Categories!$A68&lt;&gt;""),Categories!$A68&amp;"//"&amp;Categories!$B68,"")</f>
        <v>Taxe minière / redevance//Mining tax / royalty tax</v>
      </c>
      <c r="H68" s="79" t="str">
        <f aca="false">IF(C68&lt;&gt;"",IF(D68&lt;&gt;"",C68&amp;"--"&amp;D68,C68),"")</f>
        <v>Stumpage fees: Alpha Logging &amp; Processing shall pay log stumpage fees to the Government in the amounts and at the times established by Part II of Forestry Development Authority Regulation 107-07. The parties will use the methods set out in Sections 26 and 27 of Forestry Development Authority Regulation 108-07, establishing a chain of custody system, to determine volumes and grades. Alpha Logging &amp; Processing shall prevent logs from being processed or exported before Alpha Logging &amp; Processinghas paid the log stumpage fees.--Art. B7.12</v>
      </c>
    </row>
    <row r="69" s="23" customFormat="true" ht="15.75" hidden="false" customHeight="false" outlineLevel="0" collapsed="false">
      <c r="A69" s="76" t="s">
        <v>408</v>
      </c>
      <c r="B69" s="67" t="s">
        <v>409</v>
      </c>
      <c r="C69" s="67"/>
      <c r="D69" s="67"/>
      <c r="E69" s="76"/>
      <c r="F69" s="77"/>
      <c r="G69" s="78" t="str">
        <f aca="false">IF(OR(Categories!$B69&lt;&gt;"",Categories!$A69&lt;&gt;""),Categories!$A69&amp;"//"&amp;Categories!$B69,"")</f>
        <v>Impôt sur les bénéfices: taux//Income tax: rate</v>
      </c>
      <c r="H69" s="79" t="str">
        <f aca="false">IF(C69&lt;&gt;"",IF(D69&lt;&gt;"",C69&amp;"--"&amp;D69,C69),"")</f>
        <v/>
      </c>
    </row>
    <row r="70" s="23" customFormat="true" ht="15.75" hidden="false" customHeight="false" outlineLevel="0" collapsed="false">
      <c r="A70" s="67" t="s">
        <v>410</v>
      </c>
      <c r="B70" s="67" t="s">
        <v>411</v>
      </c>
      <c r="C70" s="67"/>
      <c r="D70" s="67"/>
      <c r="E70" s="67"/>
      <c r="F70" s="77"/>
      <c r="G70" s="78" t="str">
        <f aca="false">IF(OR(Categories!$B70&lt;&gt;"",Categories!$A70&lt;&gt;""),Categories!$A70&amp;"//"&amp;Categories!$B70,"")</f>
        <v>Impôt sur les bénéfices: exonération//Income tax: exemptions</v>
      </c>
      <c r="H70" s="79" t="str">
        <f aca="false">IF(C70&lt;&gt;"",IF(D70&lt;&gt;"",C70&amp;"--"&amp;D70,C70),"")</f>
        <v/>
      </c>
    </row>
    <row r="71" s="23" customFormat="true" ht="47.25" hidden="false" customHeight="false" outlineLevel="0" collapsed="false">
      <c r="A71" s="67" t="s">
        <v>412</v>
      </c>
      <c r="B71" s="67" t="s">
        <v>413</v>
      </c>
      <c r="C71" s="67"/>
      <c r="D71" s="67"/>
      <c r="E71" s="76"/>
      <c r="F71" s="77"/>
      <c r="G71" s="78" t="str">
        <f aca="false">IF(OR(Categories!$B71&lt;&gt;"",Categories!$A71&lt;&gt;""),Categories!$A71&amp;"//"&amp;Categories!$B71,"")</f>
        <v>Autre aspects de l'impôt sur les bénéfices: (l’amortissement, déductibilité des frais financiers, report des pertes, cloisonnement)//Other income tax features (amortization, deductibility of expenses, loss carry forward, ring-fencing)</v>
      </c>
      <c r="H71" s="79" t="str">
        <f aca="false">IF(C71&lt;&gt;"",IF(D71&lt;&gt;"",C71&amp;"--"&amp;D71,C71),"")</f>
        <v/>
      </c>
    </row>
    <row r="72" s="85" customFormat="true" ht="63" hidden="false" customHeight="false" outlineLevel="0" collapsed="false">
      <c r="A72" s="80" t="s">
        <v>414</v>
      </c>
      <c r="B72" s="80" t="s">
        <v>415</v>
      </c>
      <c r="C72" s="80" t="s">
        <v>416</v>
      </c>
      <c r="D72" s="80"/>
      <c r="E72" s="81"/>
      <c r="F72" s="82"/>
      <c r="G72" s="83" t="str">
        <f aca="false">IF(OR(Categories!$B72&lt;&gt;"",Categories!$A72&lt;&gt;""),Categories!$A72&amp;"//"&amp;Categories!$B72,"")</f>
        <v>Partage de production - Eléments de "Cost Oil" (base de calcul, limites sur le recouvrement des coûts, e.g. comme % des revenues ou de la production, crédit d'investissement, etc.)//Production Share - "Cost Oil" features  (basis of calculation, limits on cost recovery - e.g. as % of revenue or production, capex uplift, etc.)</v>
      </c>
      <c r="H72" s="84" t="str">
        <f aca="false">IF(C72&lt;&gt;"",IF(D72&lt;&gt;"",C72&amp;"--"&amp;D72,C72),"")</f>
        <v>OIL SPECIFIC</v>
      </c>
    </row>
    <row r="73" s="85" customFormat="true" ht="47.25" hidden="false" customHeight="false" outlineLevel="0" collapsed="false">
      <c r="A73" s="80" t="s">
        <v>417</v>
      </c>
      <c r="B73" s="80" t="s">
        <v>418</v>
      </c>
      <c r="C73" s="80" t="s">
        <v>416</v>
      </c>
      <c r="D73" s="80"/>
      <c r="E73" s="81"/>
      <c r="F73" s="82"/>
      <c r="G73" s="83" t="str">
        <f aca="false">IF(OR(Categories!$B73&lt;&gt;"",Categories!$A73&lt;&gt;""),Categories!$A73&amp;"//"&amp;Categories!$B73,"")</f>
        <v>Partage de production - Eléments de "Profit Oil" (critères pour la modification du partage, - TRI, facteur "r", niveau de production, etc.)//Production Share - "Profit Oil" features  (triggers for variations in split - IRR, "r" factor, production, etc.)</v>
      </c>
      <c r="H73" s="84" t="str">
        <f aca="false">IF(C73&lt;&gt;"",IF(D73&lt;&gt;"",C73&amp;"--"&amp;D73,C73),"")</f>
        <v>OIL SPECIFIC</v>
      </c>
    </row>
    <row r="74" s="85" customFormat="true" ht="31.5" hidden="false" customHeight="false" outlineLevel="0" collapsed="false">
      <c r="A74" s="80" t="s">
        <v>419</v>
      </c>
      <c r="B74" s="80" t="s">
        <v>420</v>
      </c>
      <c r="C74" s="80" t="s">
        <v>416</v>
      </c>
      <c r="D74" s="80"/>
      <c r="E74" s="81"/>
      <c r="F74" s="82"/>
      <c r="G74" s="83" t="str">
        <f aca="false">IF(OR(Categories!$B74&lt;&gt;"",Categories!$A74&lt;&gt;""),Categories!$A74&amp;"//"&amp;Categories!$B74,"")</f>
        <v>Contrat de Service - Frais du détenteur du titre défrayés  (base de calcul)//Service Agreement - Fee to developer / contractor (basis for calculation)</v>
      </c>
      <c r="H74" s="84" t="str">
        <f aca="false">IF(C74&lt;&gt;"",IF(D74&lt;&gt;"",C74&amp;"--"&amp;D74,C74),"")</f>
        <v>OIL SPECIFIC</v>
      </c>
    </row>
    <row r="75" s="58" customFormat="true" ht="26.1" hidden="false" customHeight="true" outlineLevel="0" collapsed="false">
      <c r="A75" s="71" t="s">
        <v>421</v>
      </c>
      <c r="B75" s="71" t="s">
        <v>422</v>
      </c>
      <c r="C75" s="68"/>
      <c r="D75" s="71"/>
      <c r="E75" s="86"/>
      <c r="F75" s="87"/>
      <c r="G75" s="88" t="str">
        <f aca="false">IF(OR(Categories!$B75&lt;&gt;"",Categories!$A75&lt;&gt;""),Categories!$A75&amp;"//"&amp;Categories!$B75,"")</f>
        <v>Impôt sur les Revenus des Valeurs Mobilières (IRVM)//Capital gains tax</v>
      </c>
      <c r="H75" s="89" t="str">
        <f aca="false">IF(C75&lt;&gt;"",IF(D75&lt;&gt;"",C75&amp;"--"&amp;D75,C75),"")</f>
        <v/>
      </c>
    </row>
    <row r="76" s="28" customFormat="true" ht="26.1" hidden="false" customHeight="true" outlineLevel="0" collapsed="false">
      <c r="A76" s="72" t="s">
        <v>423</v>
      </c>
      <c r="B76" s="72" t="s">
        <v>424</v>
      </c>
      <c r="C76" s="47"/>
      <c r="D76" s="72"/>
      <c r="E76" s="90"/>
      <c r="F76" s="91"/>
      <c r="G76" s="92" t="str">
        <f aca="false">IF(OR(Categories!$B76&lt;&gt;"",Categories!$A76&lt;&gt;""),Categories!$A76&amp;"//"&amp;Categories!$B76,"")</f>
        <v>Retenue à la source sur les intérêts et/ou dividendes//Withholding tax on payment of interest and/or dividends</v>
      </c>
      <c r="H76" s="93" t="str">
        <f aca="false">IF(C76&lt;&gt;"",IF(D76&lt;&gt;"",C76&amp;"--"&amp;D76,C76),"")</f>
        <v/>
      </c>
    </row>
    <row r="77" s="28" customFormat="true" ht="15.75" hidden="false" customHeight="false" outlineLevel="0" collapsed="false">
      <c r="A77" s="72" t="s">
        <v>425</v>
      </c>
      <c r="B77" s="72" t="s">
        <v>426</v>
      </c>
      <c r="C77" s="94"/>
      <c r="D77" s="52"/>
      <c r="E77" s="52"/>
      <c r="F77" s="91"/>
      <c r="G77" s="92" t="str">
        <f aca="false">IF(OR(Categories!$B77&lt;&gt;"",Categories!$A77&lt;&gt;""),Categories!$A77&amp;"//"&amp;Categories!$B77,"")</f>
        <v>Retenue à la source sur les salaires des nationaux//Witholding tax on national salaries</v>
      </c>
      <c r="H77" s="95" t="str">
        <f aca="false">IF(C77&lt;&gt;"",IF(D77&lt;&gt;"",C77&amp;"--"&amp;D77,C77),"")</f>
        <v/>
      </c>
    </row>
    <row r="78" s="28" customFormat="true" ht="15.75" hidden="false" customHeight="false" outlineLevel="0" collapsed="false">
      <c r="A78" s="72" t="s">
        <v>427</v>
      </c>
      <c r="B78" s="72" t="s">
        <v>428</v>
      </c>
      <c r="C78" s="96"/>
      <c r="D78" s="52"/>
      <c r="E78" s="52"/>
      <c r="F78" s="91"/>
      <c r="G78" s="92" t="str">
        <f aca="false">IF(OR(Categories!$B78&lt;&gt;"",Categories!$A78&lt;&gt;""),Categories!$A78&amp;"//"&amp;Categories!$B78,"")</f>
        <v>Retenue à la source sur les salaires des expatriés//Witholding tax on expatriate salaries</v>
      </c>
      <c r="H78" s="95" t="str">
        <f aca="false">IF(C78&lt;&gt;"",IF(D78&lt;&gt;"",C78&amp;"--"&amp;D78,C78),"")</f>
        <v/>
      </c>
    </row>
    <row r="79" s="28" customFormat="true" ht="31.5" hidden="false" customHeight="false" outlineLevel="0" collapsed="false">
      <c r="A79" s="72" t="s">
        <v>429</v>
      </c>
      <c r="B79" s="72" t="s">
        <v>430</v>
      </c>
      <c r="C79" s="96"/>
      <c r="D79" s="72"/>
      <c r="E79" s="72"/>
      <c r="F79" s="91"/>
      <c r="G79" s="92" t="str">
        <f aca="false">IF(OR(Categories!$B79&lt;&gt;"",Categories!$A79&lt;&gt;""),Categories!$A79&amp;"//"&amp;Categories!$B79,"")</f>
        <v>Retenue à la source sur les prestations de service par des entreprises non résidentes//Witholding tax on services of non-resident companies</v>
      </c>
      <c r="H79" s="93" t="str">
        <f aca="false">IF(C79&lt;&gt;"",IF(D79&lt;&gt;"",C79&amp;"--"&amp;D79,C79),"")</f>
        <v/>
      </c>
    </row>
    <row r="80" s="28" customFormat="true" ht="15.75" hidden="false" customHeight="false" outlineLevel="0" collapsed="false">
      <c r="A80" s="72" t="s">
        <v>431</v>
      </c>
      <c r="B80" s="72" t="s">
        <v>432</v>
      </c>
      <c r="C80" s="96"/>
      <c r="D80" s="72"/>
      <c r="E80" s="72"/>
      <c r="F80" s="91"/>
      <c r="G80" s="92" t="str">
        <f aca="false">IF(OR(Categories!$B80&lt;&gt;"",Categories!$A80&lt;&gt;""),Categories!$A80&amp;"//"&amp;Categories!$B80,"")</f>
        <v>Retenue à la source sur les loyers des immeubles//Witholding tax on rent</v>
      </c>
      <c r="H80" s="93" t="str">
        <f aca="false">IF(C80&lt;&gt;"",IF(D80&lt;&gt;"",C80&amp;"--"&amp;D80,C80),"")</f>
        <v/>
      </c>
    </row>
    <row r="81" s="28" customFormat="true" ht="15.75" hidden="false" customHeight="false" outlineLevel="0" collapsed="false">
      <c r="A81" s="72" t="s">
        <v>433</v>
      </c>
      <c r="B81" s="72" t="s">
        <v>434</v>
      </c>
      <c r="C81" s="72"/>
      <c r="D81" s="72"/>
      <c r="E81" s="72"/>
      <c r="F81" s="91"/>
      <c r="G81" s="92" t="str">
        <f aca="false">IF(OR(Categories!$B81&lt;&gt;"",Categories!$A81&lt;&gt;""),Categories!$A81&amp;"//"&amp;Categories!$B81,"")</f>
        <v>Déductibilité des frais financiers//Deductibility of expenses</v>
      </c>
      <c r="H81" s="93" t="str">
        <f aca="false">IF(C81&lt;&gt;"",IF(D81&lt;&gt;"",C81&amp;"--"&amp;D81,C81),"")</f>
        <v/>
      </c>
    </row>
    <row r="82" s="28" customFormat="true" ht="15.75" hidden="false" customHeight="false" outlineLevel="0" collapsed="false">
      <c r="A82" s="97" t="s">
        <v>435</v>
      </c>
      <c r="B82" s="72" t="s">
        <v>436</v>
      </c>
      <c r="C82" s="98"/>
      <c r="D82" s="72"/>
      <c r="E82" s="72"/>
      <c r="F82" s="91"/>
      <c r="G82" s="92" t="str">
        <f aca="false">IF(OR(Categories!$B82&lt;&gt;"",Categories!$A82&lt;&gt;""),Categories!$A82&amp;"//"&amp;Categories!$B82,"")</f>
        <v>Méthode d’évaluation de prix //Method for evaluating price</v>
      </c>
      <c r="H82" s="93" t="str">
        <f aca="false">IF(C82&lt;&gt;"",IF(D82&lt;&gt;"",C82&amp;"--"&amp;D82,C82),"")</f>
        <v/>
      </c>
    </row>
    <row r="83" s="28" customFormat="true" ht="15.75" hidden="false" customHeight="false" outlineLevel="0" collapsed="false">
      <c r="A83" s="72" t="s">
        <v>437</v>
      </c>
      <c r="B83" s="72" t="s">
        <v>438</v>
      </c>
      <c r="C83" s="98"/>
      <c r="D83" s="72"/>
      <c r="E83" s="72"/>
      <c r="F83" s="91"/>
      <c r="G83" s="92" t="str">
        <f aca="false">IF(OR(Categories!$B83&lt;&gt;"",Categories!$A83&lt;&gt;""),Categories!$A83&amp;"//"&amp;Categories!$B83,"")</f>
        <v>Provision pour la reconstitution des gisements//Provisions for renewing reserves</v>
      </c>
      <c r="H83" s="93" t="str">
        <f aca="false">IF(C83&lt;&gt;"",IF(D83&lt;&gt;"",C83&amp;"--"&amp;D83,C83),"")</f>
        <v/>
      </c>
    </row>
    <row r="84" s="28" customFormat="true" ht="15.75" hidden="false" customHeight="false" outlineLevel="0" collapsed="false">
      <c r="A84" s="72" t="s">
        <v>439</v>
      </c>
      <c r="B84" s="72" t="s">
        <v>440</v>
      </c>
      <c r="C84" s="98"/>
      <c r="D84" s="72"/>
      <c r="E84" s="90"/>
      <c r="F84" s="91"/>
      <c r="G84" s="92" t="str">
        <f aca="false">IF(OR(Categories!$B84&lt;&gt;"",Categories!$A84&lt;&gt;""),Categories!$A84&amp;"//"&amp;Categories!$B84,"")</f>
        <v>Crédit d'investissement//Investment credit</v>
      </c>
      <c r="H84" s="93" t="str">
        <f aca="false">IF(C84&lt;&gt;"",IF(D84&lt;&gt;"",C84&amp;"--"&amp;D84,C84),"")</f>
        <v/>
      </c>
    </row>
    <row r="85" s="28" customFormat="true" ht="17.25" hidden="false" customHeight="true" outlineLevel="0" collapsed="false">
      <c r="A85" s="72" t="s">
        <v>441</v>
      </c>
      <c r="B85" s="72" t="s">
        <v>442</v>
      </c>
      <c r="C85" s="99"/>
      <c r="D85" s="72"/>
      <c r="E85" s="72"/>
      <c r="F85" s="91"/>
      <c r="G85" s="92" t="str">
        <f aca="false">IF(OR(Categories!$B85&lt;&gt;"",Categories!$A85&lt;&gt;""),Categories!$A85&amp;"//"&amp;Categories!$B85,"")</f>
        <v>Droits de douane en phase de recherche//Custom duties during exploration phase</v>
      </c>
      <c r="H85" s="93" t="str">
        <f aca="false">IF(C85&lt;&gt;"",IF(D85&lt;&gt;"",C85&amp;"--"&amp;D85,C85),"")</f>
        <v/>
      </c>
    </row>
    <row r="86" s="28" customFormat="true" ht="15.75" hidden="false" customHeight="false" outlineLevel="0" collapsed="false">
      <c r="A86" s="72" t="s">
        <v>443</v>
      </c>
      <c r="B86" s="72" t="s">
        <v>444</v>
      </c>
      <c r="C86" s="100"/>
      <c r="D86" s="72"/>
      <c r="E86" s="72"/>
      <c r="F86" s="91"/>
      <c r="G86" s="92" t="str">
        <f aca="false">IF(OR(Categories!$B86&lt;&gt;"",Categories!$A86&lt;&gt;""),Categories!$A86&amp;"//"&amp;Categories!$B86,"")</f>
        <v>Droits de douane en phase de construction//Custom duties during construction phase</v>
      </c>
      <c r="H86" s="93" t="str">
        <f aca="false">IF(C86&lt;&gt;"",IF(D86&lt;&gt;"",C86&amp;"--"&amp;D86,C86),"")</f>
        <v/>
      </c>
    </row>
    <row r="87" s="28" customFormat="true" ht="15.75" hidden="false" customHeight="false" outlineLevel="0" collapsed="false">
      <c r="A87" s="72" t="s">
        <v>445</v>
      </c>
      <c r="B87" s="72" t="s">
        <v>446</v>
      </c>
      <c r="C87" s="100"/>
      <c r="D87" s="72"/>
      <c r="E87" s="72"/>
      <c r="F87" s="91"/>
      <c r="G87" s="92" t="str">
        <f aca="false">IF(OR(Categories!$B87&lt;&gt;"",Categories!$A87&lt;&gt;""),Categories!$A87&amp;"//"&amp;Categories!$B87,"")</f>
        <v>Droits de douane en phase d'exploitation//Custum duties during operation phase</v>
      </c>
      <c r="H87" s="93" t="str">
        <f aca="false">IF(C87&lt;&gt;"",IF(D87&lt;&gt;"",C87&amp;"--"&amp;D87,C87),"")</f>
        <v/>
      </c>
    </row>
    <row r="88" s="28" customFormat="true" ht="15.75" hidden="false" customHeight="false" outlineLevel="0" collapsed="false">
      <c r="A88" s="72" t="s">
        <v>447</v>
      </c>
      <c r="B88" s="72" t="s">
        <v>448</v>
      </c>
      <c r="C88" s="98"/>
      <c r="D88" s="72"/>
      <c r="E88" s="72"/>
      <c r="F88" s="91"/>
      <c r="G88" s="92" t="str">
        <f aca="false">IF(OR(Categories!$B88&lt;&gt;"",Categories!$A88&lt;&gt;""),Categories!$A88&amp;"//"&amp;Categories!$B88,"")</f>
        <v>Droits de douane pour le matériel de traitement//Custom duties on processing equipment</v>
      </c>
      <c r="H88" s="93" t="str">
        <f aca="false">IF(C88&lt;&gt;"",IF(D88&lt;&gt;"",C88&amp;"--"&amp;D88,C88),"")</f>
        <v/>
      </c>
    </row>
    <row r="89" s="28" customFormat="true" ht="15.75" hidden="false" customHeight="false" outlineLevel="0" collapsed="false">
      <c r="A89" s="72" t="s">
        <v>449</v>
      </c>
      <c r="B89" s="72" t="s">
        <v>450</v>
      </c>
      <c r="C89" s="100"/>
      <c r="D89" s="72"/>
      <c r="E89" s="72"/>
      <c r="F89" s="91"/>
      <c r="G89" s="92" t="str">
        <f aca="false">IF(OR(Categories!$B89&lt;&gt;"",Categories!$A89&lt;&gt;""),Categories!$A89&amp;"//"&amp;Categories!$B89,"")</f>
        <v>Droits de douane pour le matériel de transformation//Custom duties on transformation equipment</v>
      </c>
      <c r="H89" s="93" t="str">
        <f aca="false">IF(C89&lt;&gt;"",IF(D89&lt;&gt;"",C89&amp;"--"&amp;D89,C89),"")</f>
        <v/>
      </c>
    </row>
    <row r="90" s="28" customFormat="true" ht="15.75" hidden="false" customHeight="false" outlineLevel="0" collapsed="false">
      <c r="A90" s="72" t="s">
        <v>451</v>
      </c>
      <c r="B90" s="72" t="s">
        <v>452</v>
      </c>
      <c r="C90" s="98"/>
      <c r="D90" s="72"/>
      <c r="E90" s="72"/>
      <c r="F90" s="91"/>
      <c r="G90" s="92" t="str">
        <f aca="false">IF(OR(Categories!$B90&lt;&gt;"",Categories!$A90&lt;&gt;""),Categories!$A90&amp;"//"&amp;Categories!$B90,"")</f>
        <v>Droits de douane pour le matériel de transport//Custom duties on transportation equipment</v>
      </c>
      <c r="H90" s="93" t="str">
        <f aca="false">IF(C90&lt;&gt;"",IF(D90&lt;&gt;"",C90&amp;"--"&amp;D90,C90),"")</f>
        <v/>
      </c>
    </row>
    <row r="91" s="28" customFormat="true" ht="15.75" hidden="false" customHeight="false" outlineLevel="0" collapsed="false">
      <c r="A91" s="72" t="s">
        <v>453</v>
      </c>
      <c r="B91" s="72" t="s">
        <v>454</v>
      </c>
      <c r="C91" s="72"/>
      <c r="D91" s="72"/>
      <c r="E91" s="90"/>
      <c r="F91" s="91"/>
      <c r="G91" s="92" t="str">
        <f aca="false">IF(OR(Categories!$B91&lt;&gt;"",Categories!$A91&lt;&gt;""),Categories!$A91&amp;"//"&amp;Categories!$B91,"")</f>
        <v>TVA//VAT</v>
      </c>
      <c r="H91" s="93" t="str">
        <f aca="false">IF(C91&lt;&gt;"",IF(D91&lt;&gt;"",C91&amp;"--"&amp;D91,C91),"")</f>
        <v/>
      </c>
    </row>
    <row r="92" s="28" customFormat="true" ht="15.75" hidden="false" customHeight="false" outlineLevel="0" collapsed="false">
      <c r="A92" s="72" t="s">
        <v>455</v>
      </c>
      <c r="B92" s="72" t="s">
        <v>456</v>
      </c>
      <c r="C92" s="72"/>
      <c r="D92" s="72"/>
      <c r="E92" s="90"/>
      <c r="F92" s="91"/>
      <c r="G92" s="92" t="str">
        <f aca="false">IF(OR(Categories!$B92&lt;&gt;"",Categories!$A92&lt;&gt;""),Categories!$A92&amp;"//"&amp;Categories!$B92,"")</f>
        <v>Droits fixes d'octroi et de renouvellement des permis//Fixed fee for grant and renewal of license  </v>
      </c>
      <c r="H92" s="93" t="str">
        <f aca="false">IF(C92&lt;&gt;"",IF(D92&lt;&gt;"",C92&amp;"--"&amp;D92,C92),"")</f>
        <v/>
      </c>
    </row>
    <row r="93" s="28" customFormat="true" ht="15.75" hidden="false" customHeight="false" outlineLevel="0" collapsed="false">
      <c r="A93" s="72" t="s">
        <v>457</v>
      </c>
      <c r="B93" s="72" t="s">
        <v>458</v>
      </c>
      <c r="C93" s="72"/>
      <c r="D93" s="72"/>
      <c r="E93" s="90"/>
      <c r="F93" s="91"/>
      <c r="G93" s="92" t="str">
        <f aca="false">IF(OR(Categories!$B93&lt;&gt;"",Categories!$A93&lt;&gt;""),Categories!$A93&amp;"//"&amp;Categories!$B93,"")</f>
        <v>Part patronale des cotisations de sécurité sociale//Social security contributions by employer</v>
      </c>
      <c r="H93" s="93" t="str">
        <f aca="false">IF(C93&lt;&gt;"",IF(D93&lt;&gt;"",C93&amp;"--"&amp;D93,C93),"")</f>
        <v/>
      </c>
    </row>
    <row r="94" s="28" customFormat="true" ht="18" hidden="false" customHeight="true" outlineLevel="0" collapsed="false">
      <c r="A94" s="72" t="s">
        <v>459</v>
      </c>
      <c r="B94" s="72" t="s">
        <v>460</v>
      </c>
      <c r="C94" s="47" t="s">
        <v>461</v>
      </c>
      <c r="D94" s="72" t="s">
        <v>462</v>
      </c>
      <c r="E94" s="90" t="s">
        <v>463</v>
      </c>
      <c r="F94" s="91"/>
      <c r="G94" s="92" t="str">
        <f aca="false">IF(OR(Categories!$B94&lt;&gt;"",Categories!$A94&lt;&gt;""),Categories!$A94&amp;"//"&amp;Categories!$B94,"")</f>
        <v>Redevances superficiaires//Surface fees</v>
      </c>
      <c r="H94" s="93" t="str">
        <f aca="false">IF(C94&lt;&gt;"",IF(D94&lt;&gt;"",C94&amp;"--"&amp;D94,C94),"")</f>
        <v>Land rental fees: a) Alpha shall pay the Government an annual contract administration fee as required under Section 32 of Forestry Development Authority Regulation 107-07, on Certain Forest Fees. B) Alpha shall pay an annual area fee to the Government as required under Section 33 of Forestry Development Authority Regulation 107-07, on Certain Forest Fees. For purposes of calculating the area fee, the land subject to this Contract is the adjusted area determined under Section B7.11 (a). c) Atlantic shall pay an annual coupe inspection fee to the Government as required under Section 34 of Forestry Development Authority Regulation 107-07, on Certain Forest Fees. For purposes of applying that asection, the ANNUAL OPERATIONAL PLAN contains the annual coupe plan.--Art. B7.13</v>
      </c>
    </row>
    <row r="95" s="28" customFormat="true" ht="15.75" hidden="false" customHeight="false" outlineLevel="0" collapsed="false">
      <c r="A95" s="72" t="s">
        <v>464</v>
      </c>
      <c r="B95" s="72" t="s">
        <v>465</v>
      </c>
      <c r="C95" s="72"/>
      <c r="D95" s="72"/>
      <c r="E95" s="90"/>
      <c r="F95" s="91"/>
      <c r="G95" s="92" t="str">
        <f aca="false">IF(OR(Categories!$B95&lt;&gt;"",Categories!$A95&lt;&gt;""),Categories!$A95&amp;"//"&amp;Categories!$B95,"")</f>
        <v>Obligations communautaires ou sous-nationales//Community and regional obligations</v>
      </c>
      <c r="H95" s="93" t="str">
        <f aca="false">IF(C95&lt;&gt;"",IF(D95&lt;&gt;"",C95&amp;"--"&amp;D95,C95),"")</f>
        <v/>
      </c>
    </row>
    <row r="96" s="28" customFormat="true" ht="29.1" hidden="false" customHeight="true" outlineLevel="0" collapsed="false">
      <c r="A96" s="72" t="s">
        <v>466</v>
      </c>
      <c r="B96" s="72" t="s">
        <v>467</v>
      </c>
      <c r="C96" s="47"/>
      <c r="D96" s="24"/>
      <c r="E96" s="90"/>
      <c r="F96" s="91"/>
      <c r="G96" s="101" t="str">
        <f aca="false">IF(OR(Categories!$B96&lt;&gt;"",Categories!$A96&lt;&gt;""),Categories!$A96&amp;"//"&amp;Categories!$B96,"")</f>
        <v>Crédits de carbone//Carbon credits</v>
      </c>
      <c r="H96" s="102" t="str">
        <f aca="false">IF(C96&lt;&gt;"",IF(D96&lt;&gt;"",C96&amp;"--"&amp;D96,C96),"")</f>
        <v/>
      </c>
    </row>
    <row r="97" s="23" customFormat="true" ht="15.75" hidden="false" customHeight="false" outlineLevel="0" collapsed="false">
      <c r="A97" s="67" t="s">
        <v>468</v>
      </c>
      <c r="B97" s="71" t="s">
        <v>469</v>
      </c>
      <c r="C97" s="67"/>
      <c r="D97" s="67"/>
      <c r="E97" s="76"/>
      <c r="F97" s="77"/>
      <c r="G97" s="78" t="str">
        <f aca="false">IF(OR(Categories!$B97&lt;&gt;"",Categories!$A97&lt;&gt;""),Categories!$A97&amp;"//"&amp;Categories!$B97,"")</f>
        <v>Primes//Bonuses</v>
      </c>
      <c r="H97" s="79" t="str">
        <f aca="false">IF(C97&lt;&gt;"",IF(D97&lt;&gt;"",C97&amp;"--"&amp;D97,C97),"")</f>
        <v/>
      </c>
    </row>
    <row r="98" s="23" customFormat="true" ht="15.75" hidden="false" customHeight="false" outlineLevel="0" collapsed="false">
      <c r="A98" s="67" t="s">
        <v>470</v>
      </c>
      <c r="B98" s="71" t="s">
        <v>471</v>
      </c>
      <c r="C98" s="67"/>
      <c r="D98" s="67"/>
      <c r="E98" s="76"/>
      <c r="F98" s="77"/>
      <c r="G98" s="78" t="str">
        <f aca="false">IF(OR(Categories!$B98&lt;&gt;"",Categories!$A98&lt;&gt;""),Categories!$A98&amp;"//"&amp;Categories!$B98,"")</f>
        <v>Participation de l'Etat//State participation</v>
      </c>
      <c r="H98" s="79" t="str">
        <f aca="false">IF(C98&lt;&gt;"",IF(D98&lt;&gt;"",C98&amp;"--"&amp;D98,C98),"")</f>
        <v/>
      </c>
    </row>
    <row r="99" s="23" customFormat="true" ht="15.75" hidden="false" customHeight="false" outlineLevel="0" collapsed="false">
      <c r="A99" s="67" t="s">
        <v>472</v>
      </c>
      <c r="B99" s="67" t="s">
        <v>473</v>
      </c>
      <c r="C99" s="67"/>
      <c r="D99" s="67"/>
      <c r="E99" s="76"/>
      <c r="F99" s="77"/>
      <c r="G99" s="78" t="str">
        <f aca="false">IF(OR(Categories!$B99&lt;&gt;"",Categories!$A99&lt;&gt;""),Categories!$A99&amp;"//"&amp;Categories!$B99,"")</f>
        <v>Exonérations non-précisées ailleurs//Other exemptions</v>
      </c>
      <c r="H99" s="79" t="str">
        <f aca="false">IF(C99&lt;&gt;"",IF(D99&lt;&gt;"",C99&amp;"--"&amp;D99,C99),"")</f>
        <v/>
      </c>
    </row>
    <row r="100" s="23" customFormat="true" ht="31.5" hidden="false" customHeight="false" outlineLevel="0" collapsed="false">
      <c r="A100" s="67" t="s">
        <v>474</v>
      </c>
      <c r="B100" s="67" t="s">
        <v>475</v>
      </c>
      <c r="C100" s="67"/>
      <c r="D100" s="67"/>
      <c r="E100" s="76"/>
      <c r="F100" s="77"/>
      <c r="G100" s="78" t="str">
        <f aca="false">IF(OR(Categories!$B100&lt;&gt;"",Categories!$A100&lt;&gt;""),Categories!$A100&amp;"//"&amp;Categories!$B100,"")</f>
        <v>Modes d'audit à l'égard des obligations financières du détenteur du titre//Audit mechanisms - financial obligations</v>
      </c>
      <c r="H100" s="79" t="str">
        <f aca="false">IF(C100&lt;&gt;"",IF(D100&lt;&gt;"",C100&amp;"--"&amp;D100,C100),"")</f>
        <v/>
      </c>
    </row>
    <row r="101" s="23" customFormat="true" ht="31.5" hidden="false" customHeight="false" outlineLevel="0" collapsed="false">
      <c r="A101" s="67" t="s">
        <v>476</v>
      </c>
      <c r="B101" s="67" t="s">
        <v>477</v>
      </c>
      <c r="C101" s="67"/>
      <c r="D101" s="67"/>
      <c r="E101" s="76"/>
      <c r="F101" s="77"/>
      <c r="G101" s="78" t="str">
        <f aca="false">IF(OR(Categories!$B101&lt;&gt;"",Categories!$A101&lt;&gt;""),Categories!$A101&amp;"//"&amp;Categories!$B101,"")</f>
        <v>Restrictions sur les transactions avec les parties liées//Restrictions on transactions with affiliated parties</v>
      </c>
      <c r="H101" s="79" t="str">
        <f aca="false">IF(C101&lt;&gt;"",IF(D101&lt;&gt;"",C101&amp;"--"&amp;D101,C101),"")</f>
        <v/>
      </c>
    </row>
    <row r="102" s="23" customFormat="true" ht="15.75" hidden="false" customHeight="false" outlineLevel="0" collapsed="false">
      <c r="A102" s="67" t="s">
        <v>399</v>
      </c>
      <c r="B102" s="68" t="s">
        <v>400</v>
      </c>
      <c r="C102" s="67"/>
      <c r="D102" s="67"/>
      <c r="E102" s="76"/>
      <c r="F102" s="77"/>
      <c r="G102" s="78" t="str">
        <f aca="false">IF(OR(Categories!$B102&lt;&gt;"",Categories!$A102&lt;&gt;""),Categories!$A102&amp;"//"&amp;Categories!$B102,"")</f>
        <v>Autre - [le nom de catégorie]//Other - [Name of Category]</v>
      </c>
      <c r="H102" s="79" t="str">
        <f aca="false">IF(C102&lt;&gt;"",IF(D102&lt;&gt;"",C102&amp;"--"&amp;D102,C102),"")</f>
        <v/>
      </c>
    </row>
    <row r="103" s="18" customFormat="true" ht="15.75" hidden="false" customHeight="false" outlineLevel="0" collapsed="false">
      <c r="A103" s="103"/>
      <c r="B103" s="104"/>
      <c r="C103" s="105"/>
      <c r="D103" s="106"/>
      <c r="E103" s="106"/>
      <c r="F103" s="33"/>
      <c r="G103" s="11" t="str">
        <f aca="false">IF(OR(Categories!$B103&lt;&gt;"",Categories!$A103&lt;&gt;""),Categories!$A103&amp;"//"&amp;Categories!$B103,"")</f>
        <v/>
      </c>
      <c r="H103" s="107" t="str">
        <f aca="false">IF(C103&lt;&gt;"",IF(D103&lt;&gt;"",C103&amp;"--"&amp;D103,C103),"")</f>
        <v/>
      </c>
    </row>
    <row r="104" s="18" customFormat="true" ht="31.5" hidden="false" customHeight="false" outlineLevel="0" collapsed="false">
      <c r="A104" s="14" t="s">
        <v>478</v>
      </c>
      <c r="B104" s="15" t="s">
        <v>479</v>
      </c>
      <c r="C104" s="15"/>
      <c r="D104" s="15"/>
      <c r="E104" s="15"/>
      <c r="F104" s="15"/>
      <c r="G104" s="16" t="str">
        <f aca="false">IF(OR(Categories!$B104&lt;&gt;"",Categories!$A104&lt;&gt;""),Categories!$A104&amp;"//"&amp;Categories!$B104,"")</f>
        <v>4. Dispositions environnementales //4. Environmental provisions</v>
      </c>
      <c r="H104" s="36" t="str">
        <f aca="false">IF(C104&lt;&gt;"",IF(D104&lt;&gt;"",C104&amp;"--"&amp;D104,C104),"")</f>
        <v/>
      </c>
    </row>
    <row r="105" s="23" customFormat="true" ht="409.5" hidden="false" customHeight="false" outlineLevel="0" collapsed="false">
      <c r="A105" s="19" t="s">
        <v>480</v>
      </c>
      <c r="B105" s="19" t="s">
        <v>481</v>
      </c>
      <c r="C105" s="108" t="s">
        <v>482</v>
      </c>
      <c r="D105" s="19" t="s">
        <v>483</v>
      </c>
      <c r="E105" s="51" t="s">
        <v>484</v>
      </c>
      <c r="F105" s="20"/>
      <c r="G105" s="21" t="str">
        <f aca="false">IF(OR(Categories!$B105&lt;&gt;"",Categories!$A105&lt;&gt;""),Categories!$A105&amp;"//"&amp;Categories!$B105,"")</f>
        <v>Etude d'impact social, environnemental ou des droits humains, et les plans de gestion des risques//Social, environmental and/or human rights impact assessments, as well as related management plans</v>
      </c>
      <c r="H105" s="22" t="str">
        <f aca="false">IF(C105&lt;&gt;"",IF(D105&lt;&gt;"",C105&amp;"--"&amp;D105,C105),"")</f>
        <v>Alpha Logging &amp; Processing shall conduct all operations and activities using only environmentally sound forest harvesting practices that conform to: i) The forest management guidelines; ii) The Liberia code of forest harvesting practices; and iii) internationally accepted, scientific principles and practices applicable to forest operations and timbe processing. Alpha Logging &amp; Processing shall conduct all operations and activities so as to avoid waste and loss of natural resources and to protect natural resources from damage, as well as to prevent pollution and contamination of the environment. Alpha Logging &amp; Processing shall conduct all operations and activities so as to prevent pollution of the surrounding environment. --Art. B6.3</v>
      </c>
    </row>
    <row r="106" s="28" customFormat="true" ht="299.25" hidden="false" customHeight="false" outlineLevel="0" collapsed="false">
      <c r="A106" s="24" t="s">
        <v>485</v>
      </c>
      <c r="B106" s="24" t="s">
        <v>486</v>
      </c>
      <c r="C106" s="109" t="s">
        <v>487</v>
      </c>
      <c r="D106" s="24" t="s">
        <v>488</v>
      </c>
      <c r="E106" s="52" t="s">
        <v>489</v>
      </c>
      <c r="F106" s="25"/>
      <c r="G106" s="26" t="str">
        <f aca="false">IF(OR(Categories!$B106&lt;&gt;"",Categories!$A106&lt;&gt;""),Categories!$A106&amp;"//"&amp;Categories!$B106,"")</f>
        <v>Mode et fréquence de suivi des risques sociaux (y compris enfreinte aux droits de l'homme) ou environnementaux//Social, environmental and/or human rights monitoring requirements</v>
      </c>
      <c r="H106" s="27" t="str">
        <f aca="false">IF(C106&lt;&gt;"",IF(D106&lt;&gt;"",C106&amp;"--"&amp;D106,C106),"")</f>
        <v>The Government shall convene an ad hoc social responsibility review committee at intervals of no less than 5 years and prepare a report on Alpha Logging &amp; Processing's relations with local communities and compliance with social agreements. Alpha Logging &amp; Processing shall cooperate with the review committee.--Art. B8.83</v>
      </c>
    </row>
    <row r="107" s="58" customFormat="true" ht="409.5" hidden="false" customHeight="false" outlineLevel="0" collapsed="false">
      <c r="A107" s="110" t="s">
        <v>490</v>
      </c>
      <c r="B107" s="111" t="s">
        <v>491</v>
      </c>
      <c r="C107" s="68" t="s">
        <v>492</v>
      </c>
      <c r="D107" s="68" t="s">
        <v>493</v>
      </c>
      <c r="E107" s="112" t="s">
        <v>494</v>
      </c>
      <c r="F107" s="112"/>
      <c r="G107" s="113" t="str">
        <f aca="false">IF(OR(Categories!$B107&lt;&gt;"",Categories!$A107&lt;&gt;""),Categories!$A107&amp;"//"&amp;Categories!$B107,"")</f>
        <v>Droit de prendre ou d'utiliser l'eau dans la zone de concession (ou à coté) (y compris les tarifs, licences, et permis)//Right to take and/or use water within/near contract concession area (including fees, licenses, and permits required)</v>
      </c>
      <c r="H107" s="114" t="str">
        <f aca="false">IF(C107&lt;&gt;"",IF(D107&lt;&gt;"",C107&amp;"--"&amp;D107,C107),"")</f>
        <v>Subject to the written approval of the Government, the negotiated social agreement, and such conditions as the Government or the social agreement may impose, Alpha Logging &amp; Processing may use free of charge any water found within the contract area and any water within the public domain within 5 kilometers of the contract area for purposes necessary or useful to Alpha Logging &amp; Processing's operations and activities under the contract; provided, however, that Alpha Logging &amp; Processing shall not deprive any lands, tribes, villages, towns, houses, or watering places for animals of a reasonable supply of water in so far as such water has, through custom, been utilized for such lands, tribes, villages, towns, houses, or animals. Nor shall Alpha Logging &amp; Processing interfere with the rights of water enjoyed by any persons under the land and native right ordinance. Alpha Logging &amp; Processing shall ensure that its use of water in no way results in environmental damage or creates other hazards.--Art. B4.3</v>
      </c>
    </row>
    <row r="108" s="28" customFormat="true" ht="409.5" hidden="false" customHeight="false" outlineLevel="0" collapsed="false">
      <c r="A108" s="115" t="s">
        <v>495</v>
      </c>
      <c r="B108" s="115" t="s">
        <v>496</v>
      </c>
      <c r="C108" s="116" t="s">
        <v>497</v>
      </c>
      <c r="D108" s="47" t="s">
        <v>498</v>
      </c>
      <c r="E108" s="117" t="s">
        <v>499</v>
      </c>
      <c r="F108" s="117"/>
      <c r="G108" s="101" t="str">
        <f aca="false">IF(OR(Categories!$B108&lt;&gt;"",Categories!$A108&lt;&gt;""),Categories!$A108&amp;"//"&amp;Categories!$B108,"")</f>
        <v>Les autres obligations pour la protection de l'environnement (y compris la prévention de la pollution et la protection des cours d'eau)//Other requirements regarding protection of the environment (including prevention of pollution and watercourse protection)</v>
      </c>
      <c r="H108" s="102" t="str">
        <f aca="false">IF(C108&lt;&gt;"",IF(D108&lt;&gt;"",C108&amp;"--"&amp;D108,C108),"")</f>
        <v>Watercourse Protection: Alpha Logging &amp; Processing shall comply with all requirements for watercourse protection contained in the Liberia code of forest harvesting practices. Erosion Prevention and Control: Alpha Logging &amp; Processing shall conduct all operations so as to reasonably minimize soil erosion and shall comply with all requirements for erosion prevention and control contained in the Liberia code of forest harvesting practices. Prevention of Pollution: Alpha Logging &amp; Processing shall provide for the proper disposal of sawdust, mill, and other wastes so as to prevent pollution or contamination to the environment or to rivers, streams, and other waterways, and to prevent such wastes from becoming a nuisance or injurious to persons or property. Alpha Logging &amp; Processing shall take all reasonable precautions to prevent pollution of air, soil, and water by Alpha Logging &amp; Processing's operations. If facilities for employees are established on contract area, they shall be operated in a sanitary manner. Alpha Logging &amp; Processing shall maintain all equipment operating on contract area in good repair and free of abnormal leakage of lubricants, fuel, coolants, and hydraulic fluid. Alpha Logging &amp; Processing shall not service tractors, trucks, or other equipment where servicing is likely to result in pollution to soil or water. Alpha Logging &amp; Processing shall furnish oil-absorbing mats for use under all stationary equipment or equipment being serviced to prevent leaking or spilled petroleum-based products from contaminating soil and water resources. Alpha Logging &amp; Processing shall remove and dispose of all contaminated soil, vegetation, debris, vehicle oil filters (drained of free-flowing oil), batteries, oily rags, and waste oil resulting from use, servicing, repair, or abandonment of equipment. In the event that Alpha Logging &amp; Processing's operations or servicing of equipment result in pollution to soil or water, Alpha Logging &amp; Processing shall conduct cleanup and restoration of the polluted site to the satisfaction of Forestry Development Authority. If Alpha Logging &amp; Processing maintains storage facilities for oil or oil products on contract area, Alpha Logging &amp; Processing shall take appropriate preventive measures to ensure that any spill of such oil or oil products does not enter any stream or other waters. If the total oil or oil products storage exceeds 5,000 liters, Alpha Logging &amp; Processing shall prepare a spill prevention control and counter measures plan. Alpha Logging &amp; Processing shall notify the contracting officer and appropriate agencies of all spills of oil or oil products or hazardous substances on or in the vicinity of contract area. Alpha Logging &amp; Processing shall take whatever action may be safely accomplished to contain all spills.--Arts. B6.36, B6.37, B6.38</v>
      </c>
    </row>
    <row r="109" s="23" customFormat="true" ht="15.75" hidden="false" customHeight="false" outlineLevel="0" collapsed="false">
      <c r="A109" s="67" t="s">
        <v>399</v>
      </c>
      <c r="B109" s="68" t="s">
        <v>400</v>
      </c>
      <c r="C109" s="108"/>
      <c r="D109" s="19"/>
      <c r="E109" s="51"/>
      <c r="F109" s="20"/>
      <c r="G109" s="21" t="str">
        <f aca="false">IF(OR(Categories!$B109&lt;&gt;"",Categories!$A109&lt;&gt;""),Categories!$A109&amp;"//"&amp;Categories!$B109,"")</f>
        <v>Autre - [le nom de catégorie]//Other - [Name of Category]</v>
      </c>
      <c r="H109" s="22" t="str">
        <f aca="false">IF(C109&lt;&gt;"",IF(D109&lt;&gt;"",C109&amp;"--"&amp;D109,C109),"")</f>
        <v/>
      </c>
    </row>
    <row r="110" s="18" customFormat="true" ht="409.5" hidden="false" customHeight="false" outlineLevel="0" collapsed="false">
      <c r="A110" s="118"/>
      <c r="B110" s="104" t="s">
        <v>500</v>
      </c>
      <c r="C110" s="119" t="s">
        <v>501</v>
      </c>
      <c r="D110" s="120" t="s">
        <v>502</v>
      </c>
      <c r="E110" s="121" t="s">
        <v>494</v>
      </c>
      <c r="F110" s="33"/>
      <c r="G110" s="11" t="str">
        <f aca="false">IF(OR(Categories!$B110&lt;&gt;"",Categories!$A110&lt;&gt;""),Categories!$A110&amp;"//"&amp;Categories!$B110,"")</f>
        <v>//Use of Gravel, Sand, Clay and Stone</v>
      </c>
      <c r="H110" s="34" t="str">
        <f aca="false">IF(C110&lt;&gt;"",IF(D110&lt;&gt;"",C110&amp;"--"&amp;D110,C110),"")</f>
        <v>Subject to written approval of the Government, the terms of the social agreement, and such conditions as the Government may impose, Alpha Logging &amp; Processing may use, free of charge, gravel, sand, clay, and stone found within the public land on the contract area for purposes necessary or useful to Alpha Logging &amp; Processing's operations and activities under the contract. Such material may not be sold. Upon completion of use or termination of this contract, any excavation shall be restored by Alpha Logging &amp; Processing, as far as may be reasonably practical, to its original condition and, if required by the Government, fenced or otherwise safe-guarded.--Art. B4.4</v>
      </c>
    </row>
    <row r="111" s="18" customFormat="true" ht="47.25" hidden="false" customHeight="false" outlineLevel="0" collapsed="false">
      <c r="A111" s="14" t="s">
        <v>503</v>
      </c>
      <c r="B111" s="15" t="s">
        <v>504</v>
      </c>
      <c r="C111" s="15"/>
      <c r="D111" s="15"/>
      <c r="E111" s="15"/>
      <c r="F111" s="15"/>
      <c r="G111" s="16" t="str">
        <f aca="false">IF(OR(Categories!$B111&lt;&gt;"",Categories!$A111&lt;&gt;""),Categories!$A111&amp;"//"&amp;Categories!$B111,"")</f>
        <v>5. Dispositions relatives aux opérations et à l’infrastructure//5. Operational provisions</v>
      </c>
      <c r="H111" s="36" t="str">
        <f aca="false">IF(C111&lt;&gt;"",IF(D111&lt;&gt;"",C111&amp;"--"&amp;D111,C111),"")</f>
        <v/>
      </c>
    </row>
    <row r="112" s="28" customFormat="true" ht="409.5" hidden="false" customHeight="false" outlineLevel="0" collapsed="false">
      <c r="A112" s="122" t="s">
        <v>505</v>
      </c>
      <c r="B112" s="123" t="s">
        <v>506</v>
      </c>
      <c r="C112" s="124" t="s">
        <v>507</v>
      </c>
      <c r="D112" s="124" t="s">
        <v>508</v>
      </c>
      <c r="E112" s="123" t="s">
        <v>509</v>
      </c>
      <c r="F112" s="123"/>
      <c r="G112" s="125" t="str">
        <f aca="false">IF(OR(Categories!$B112&lt;&gt;"",Categories!$A112&lt;&gt;""),Categories!$A112&amp;"//"&amp;Categories!$B112,"")</f>
        <v>L'étude de faisabilité et le plan d'affaires//Feasibility studies and requirement of business plan</v>
      </c>
      <c r="H112" s="102" t="str">
        <f aca="false">IF(C112&lt;&gt;"",IF(D112&lt;&gt;"",C112&amp;"--"&amp;D112,C112),"")</f>
        <v>As part of its forest management plan, Alpha Logging &amp; Processing shall include an up-to-date business plan demonstrating, to Forestry Development Authority's satisfaction, that Alpha Logging &amp; Processing has the technical and financial capacity to manage the contract area sustainably. The business plan must conform with Forestry Development Authority's guidelines for forest management planning.--Art. B3.13</v>
      </c>
    </row>
    <row r="113" s="23" customFormat="true" ht="15.75" hidden="false" customHeight="false" outlineLevel="0" collapsed="false">
      <c r="A113" s="19" t="s">
        <v>510</v>
      </c>
      <c r="B113" s="50" t="s">
        <v>511</v>
      </c>
      <c r="C113" s="108"/>
      <c r="D113" s="19"/>
      <c r="E113" s="19"/>
      <c r="F113" s="20"/>
      <c r="G113" s="21" t="str">
        <f aca="false">IF(OR(Categories!$B113&lt;&gt;"",Categories!$A113&lt;&gt;""),Categories!$A113&amp;"//"&amp;Categories!$B113,"")</f>
        <v>Obligations de travaux, d'investissements//Work and investment commitments</v>
      </c>
      <c r="H113" s="22" t="str">
        <f aca="false">IF(C113&lt;&gt;"",IF(D113&lt;&gt;"",C113&amp;"--"&amp;D113,C113),"")</f>
        <v/>
      </c>
    </row>
    <row r="114" s="28" customFormat="true" ht="15.75" hidden="false" customHeight="false" outlineLevel="0" collapsed="false">
      <c r="A114" s="126" t="s">
        <v>512</v>
      </c>
      <c r="B114" s="126" t="s">
        <v>513</v>
      </c>
      <c r="C114" s="127"/>
      <c r="D114" s="24"/>
      <c r="E114" s="52"/>
      <c r="F114" s="25"/>
      <c r="G114" s="26" t="str">
        <f aca="false">IF(OR(Categories!$B114&lt;&gt;"",Categories!$A114&lt;&gt;""),Categories!$A114&amp;"//"&amp;Categories!$B114,"")</f>
        <v>Rétrocession//Transfer of risk</v>
      </c>
      <c r="H114" s="27" t="str">
        <f aca="false">IF(C114&lt;&gt;"",IF(D114&lt;&gt;"",C114&amp;"--"&amp;D114,C114),"")</f>
        <v/>
      </c>
    </row>
    <row r="115" s="23" customFormat="true" ht="409.5" hidden="false" customHeight="false" outlineLevel="0" collapsed="false">
      <c r="A115" s="19" t="s">
        <v>514</v>
      </c>
      <c r="B115" s="19" t="s">
        <v>515</v>
      </c>
      <c r="C115" s="19" t="s">
        <v>516</v>
      </c>
      <c r="D115" s="19" t="s">
        <v>517</v>
      </c>
      <c r="E115" s="19" t="s">
        <v>518</v>
      </c>
      <c r="F115" s="20"/>
      <c r="G115" s="21" t="str">
        <f aca="false">IF(OR(Categories!$B115&lt;&gt;"",Categories!$A115&lt;&gt;""),Categories!$A115&amp;"//"&amp;Categories!$B115,"")</f>
        <v>Construction et entretien d'infrastructure//Construction and maintenance of infrastructure</v>
      </c>
      <c r="H115" s="22" t="str">
        <f aca="false">IF(C115&lt;&gt;"",IF(D115&lt;&gt;"",C115&amp;"--"&amp;D115,C115),"")</f>
        <v>Alpha Logging &amp; Processing shall ensure that all infrastructure and works installed in relation to this contract comply with the Liberia code of forest harvesting practice and other applicable laws. Alpha Logging &amp; Processing shall design, construct, and maintain infrastructure and works in a manner that avoids unreasonable risk to safety, health, welfare, and the environment. Upon written request of Alpha Logging &amp; Processing to approve a completed installation, the Forestry Development Authority shall perform an inspection within 15 days, so as not to delay unnecessarily the progress of Alpha Logging &amp; Processing's operations. Alpha Logging &amp; Processing shall request approval for construction of or major maintenance on roads, building construction, erosion control projects, and any other significant land-disturbing activity undertaken by Alpha Logging &amp; Processing in relation to this contract. In the event that Forestry Development Authority is unable to inspect the installation within 15 days of Alpha Logging &amp; Processing's request, the Authority shall notify Alpha Logging &amp; Processing in writing of the necessity for postponement and provide a time when inspection may proceed. In conducting inspections, Forestry Development Authority shall apply the procedures, if any, in the Liberian code of forest harvesting practices and the standards in subsection (a) of this Section. Within 7 days of inspection, Forestry Development Authority shall furnish Alpha with written notices of acceptances of work remaining to be done. e) Acceptance of Alpha Logging &amp; Processing's work relieves Alpha Logging &amp; Processing of further contractual obligations related to the inspected WORK, with the exception of roads and erosion control devices. i) Alpha Logging &amp; Processing is responsible for maintaining erosion control devices for 5 years from the date of acceptance or until the termination date set at the beginning of this contract. ii) Alpha Logging &amp; Processing is responsible for repairing all road damage, from whatever cause, for 3 years from the date of acceptance or until the termination date set at the beginning of the contract. Until Alpha Logging &amp; Processing gains Forestry Development Authority's acceptance for work, Alpha Logging &amp; Processing remains liable for repair or completion of the work, regardless of time elapsed. --Art. B6.18</v>
      </c>
    </row>
    <row r="116" s="28" customFormat="true" ht="15" hidden="false" customHeight="true" outlineLevel="0" collapsed="false">
      <c r="A116" s="24" t="s">
        <v>519</v>
      </c>
      <c r="B116" s="24" t="s">
        <v>520</v>
      </c>
      <c r="C116" s="94"/>
      <c r="D116" s="24"/>
      <c r="E116" s="52"/>
      <c r="F116" s="25"/>
      <c r="G116" s="26" t="str">
        <f aca="false">IF(OR(Categories!$B116&lt;&gt;"",Categories!$A116&lt;&gt;""),Categories!$A116&amp;"//"&amp;Categories!$B116,"")</f>
        <v>Commercialisation et accès gouvernemental à la production //Marketing of output and state access to output</v>
      </c>
      <c r="H116" s="27" t="str">
        <f aca="false">IF(C116&lt;&gt;"",IF(D116&lt;&gt;"",C116&amp;"--"&amp;D116,C116),"")</f>
        <v/>
      </c>
    </row>
    <row r="117" s="58" customFormat="true" ht="15.75" hidden="false" customHeight="false" outlineLevel="0" collapsed="false">
      <c r="A117" s="128" t="s">
        <v>521</v>
      </c>
      <c r="B117" s="129" t="s">
        <v>522</v>
      </c>
      <c r="C117" s="29"/>
      <c r="D117" s="29"/>
      <c r="E117" s="130"/>
      <c r="F117" s="131"/>
      <c r="G117" s="132" t="str">
        <f aca="false">IF(OR(Categories!$B117&lt;&gt;"",Categories!$A117&lt;&gt;""),Categories!$A117&amp;"//"&amp;Categories!$B117,"")</f>
        <v>Utilisation d’infrastructure par les tiers//Third party use of infrastructure</v>
      </c>
      <c r="H117" s="57" t="str">
        <f aca="false">IF(C117&lt;&gt;"",IF(D117&lt;&gt;"",C117&amp;"--"&amp;D117,C117),"")</f>
        <v/>
      </c>
    </row>
    <row r="118" s="28" customFormat="true" ht="15.75" hidden="false" customHeight="false" outlineLevel="0" collapsed="false">
      <c r="A118" s="133" t="s">
        <v>523</v>
      </c>
      <c r="B118" s="97" t="s">
        <v>524</v>
      </c>
      <c r="C118" s="24"/>
      <c r="D118" s="24"/>
      <c r="E118" s="52"/>
      <c r="F118" s="25"/>
      <c r="G118" s="26" t="str">
        <f aca="false">IF(OR(Categories!$B118&lt;&gt;"",Categories!$A118&lt;&gt;""),Categories!$A118&amp;"//"&amp;Categories!$B118,"")</f>
        <v>Financement d’infrastructure//Financing of infrastructure</v>
      </c>
      <c r="H118" s="27" t="str">
        <f aca="false">IF(C118&lt;&gt;"",IF(D118&lt;&gt;"",C118&amp;"--"&amp;D118,C118),"")</f>
        <v/>
      </c>
    </row>
    <row r="119" s="28" customFormat="true" ht="173.25" hidden="false" customHeight="false" outlineLevel="0" collapsed="false">
      <c r="A119" s="133" t="s">
        <v>525</v>
      </c>
      <c r="B119" s="97" t="s">
        <v>526</v>
      </c>
      <c r="C119" s="24" t="s">
        <v>527</v>
      </c>
      <c r="D119" s="24" t="s">
        <v>528</v>
      </c>
      <c r="E119" s="52" t="s">
        <v>529</v>
      </c>
      <c r="F119" s="25"/>
      <c r="G119" s="26" t="str">
        <f aca="false">IF(OR(Categories!$B119&lt;&gt;"",Categories!$A119&lt;&gt;""),Categories!$A119&amp;"//"&amp;Categories!$B119,"")</f>
        <v>Propriété d’infrastructure//Ownership of infrastructure</v>
      </c>
      <c r="H119" s="27" t="str">
        <f aca="false">IF(C119&lt;&gt;"",IF(D119&lt;&gt;"",C119&amp;"--"&amp;D119,C119),"")</f>
        <v>All infrastructure shall revert to the Government upon termination of the contract. Alpha Logging &amp; Processing shall leave such facilities in a maintained and safe running order.--Art. B4.24</v>
      </c>
    </row>
    <row r="120" s="28" customFormat="true" ht="409.5" hidden="false" customHeight="false" outlineLevel="0" collapsed="false">
      <c r="A120" s="90" t="s">
        <v>530</v>
      </c>
      <c r="B120" s="72" t="s">
        <v>531</v>
      </c>
      <c r="C120" s="90" t="s">
        <v>532</v>
      </c>
      <c r="D120" s="72" t="s">
        <v>533</v>
      </c>
      <c r="E120" s="90" t="s">
        <v>534</v>
      </c>
      <c r="F120" s="91"/>
      <c r="G120" s="92" t="str">
        <f aca="false">IF(OR(Categories!$B120&lt;&gt;"",Categories!$A120&lt;&gt;""),Categories!$A120&amp;"//"&amp;Categories!$B120,"")</f>
        <v>Modes d'audit à l'égard des dispositions opérationnelles//Audit mechanisms - operational obligations</v>
      </c>
      <c r="H120" s="93" t="str">
        <f aca="false">IF(C120&lt;&gt;"",IF(D120&lt;&gt;"",C120&amp;"--"&amp;D120,C120),"")</f>
        <v>The Forestry Development Authority shall convene an ad hoc contract audit committee to promptly complete an annual contract audit including each specific and general provisions and written report in the first quarter of each fiscal year. After consultation with the appropriate agencies, the Forestry Development Authority shall name up to five individuals to the contract audit committee, including at least one representative from each of the following four organizations: Forestry Development Authority, the Ministry of Finance, the Ministry of Justice, and a civil society group not affiliated with or controlled by Alpha Logging &amp; Processing. --Art. B8.81</v>
      </c>
    </row>
    <row r="121" s="28" customFormat="true" ht="141.75" hidden="false" customHeight="false" outlineLevel="0" collapsed="false">
      <c r="A121" s="117" t="s">
        <v>535</v>
      </c>
      <c r="B121" s="122" t="s">
        <v>536</v>
      </c>
      <c r="C121" s="47" t="s">
        <v>537</v>
      </c>
      <c r="D121" s="47" t="s">
        <v>538</v>
      </c>
      <c r="E121" s="117" t="s">
        <v>539</v>
      </c>
      <c r="F121" s="117"/>
      <c r="G121" s="101" t="str">
        <f aca="false">IF(OR(Categories!$B121&lt;&gt;"",Categories!$A121&lt;&gt;""),Categories!$A121&amp;"//"&amp;Categories!$B121,"")</f>
        <v>Activité de beneficiation/ valeur ajoutée//Value addition/downstream activities</v>
      </c>
      <c r="H121" s="102" t="str">
        <f aca="false">IF(C121&lt;&gt;"",IF(D121&lt;&gt;"",C121&amp;"--"&amp;D121,C121),"")</f>
        <v>Sawmill: US $2.5 million (to be installed in the first 3 years). Plywood Mill/Vineer: US $22 million (installed in the first 3 years).--A2</v>
      </c>
    </row>
    <row r="122" s="64" customFormat="true" ht="409.5" hidden="false" customHeight="false" outlineLevel="0" collapsed="false">
      <c r="A122" s="134" t="s">
        <v>540</v>
      </c>
      <c r="B122" s="135" t="s">
        <v>541</v>
      </c>
      <c r="C122" s="136" t="s">
        <v>542</v>
      </c>
      <c r="D122" s="137" t="s">
        <v>543</v>
      </c>
      <c r="E122" s="138" t="s">
        <v>366</v>
      </c>
      <c r="F122" s="138"/>
      <c r="G122" s="139" t="str">
        <f aca="false">IF(OR(Categories!$B122&lt;&gt;"",Categories!$A122&lt;&gt;""),Categories!$A122&amp;"//"&amp;Categories!$B122,"")</f>
        <v>Autorisation pour utiliser les terres publique ou privées à l'extérieur de la zone de concession//Contracting party's permitted use of public or private land outside concession area</v>
      </c>
      <c r="H122" s="140" t="str">
        <f aca="false">IF(C122&lt;&gt;"",IF(D122&lt;&gt;"",C122&amp;"--"&amp;D122,C122),"")</f>
        <v>Use of Public Lands Outside Contract Area: Alpha Logging &amp; Processing shall not use public land outside the contract area, unless it has express, written permission to do so from the Forestry Development Authority. Before requesting such permission, Alpha Logging &amp; Processing shall consult with all potentially affected communities that are party to social agreements with Alpha Logging &amp; Processing. Alpha Logging &amp; Processing shall make a written record of the time, place, and general content of these consultations. Alpha Logging &amp; Processing's requests to the Forestry Development Authority to use such public lands must be in writing. For convenience, Alpha Logging &amp; Processing may make such requests in its annual operational plan, so long as they are expressly and clearly identified as requests to use public land outside the contract area. The Forestry Development Authority shall then approve or deny such requests as part of its review of the annual operational plan. The Forestry Development Authority may deny the request while approving the remainder of the plan. The Forestry Development Authority shall not unreasonably deny permission to use such land. The Forestry Development Authority and Alpha Logging &amp; Processing shall negotiate the terms and conditions under which an easement or other use rights may be exercised. If Alpha Logging &amp; Processing occupies lands, the terms shall include payment of area fees and an amount for land rental at the land rental bid rate. The right to use such land does not extend to the right to harvest timber, unless the timber is taken to clear land for a right-of-way or yarding area. Use of Private Lands: Alpha Logging &amp; Processing may use private land with the express, written permission of the land owner. If Alpha Logging &amp; Processing is unable to obtain the permission of the land owner for such use, then use is limited to rights of way, and any compensation is governed by Chapter 11 of the national forestry reform law of 2006 and Forestry Development Authority Regulation 110-07. With or without permission of the land owner: i) Alpha Logging &amp; Processing shall not seek a use, lease, right-of-way, or easement that substantially interferes with the operations of another previously issued forest management contract or timber sale contract; and ii) Alpha Logging &amp; Processing shall not interfere with any good faith exercise of third-party rights to timber or forest products, including customary rights, without permission of the third party. --Arts. B4.12, B4.12</v>
      </c>
    </row>
    <row r="123" s="58" customFormat="true" ht="15.75" hidden="false" customHeight="false" outlineLevel="0" collapsed="false">
      <c r="A123" s="67" t="s">
        <v>399</v>
      </c>
      <c r="B123" s="68" t="s">
        <v>400</v>
      </c>
      <c r="C123" s="68"/>
      <c r="D123" s="68"/>
      <c r="E123" s="112"/>
      <c r="F123" s="112"/>
      <c r="G123" s="113" t="str">
        <f aca="false">IF(OR(Categories!$B123&lt;&gt;"",Categories!$A123&lt;&gt;""),Categories!$A123&amp;"//"&amp;Categories!$B123,"")</f>
        <v>Autre - [le nom de catégorie]//Other - [Name of Category]</v>
      </c>
      <c r="H123" s="114" t="str">
        <f aca="false">IF(C123&lt;&gt;"",IF(D123&lt;&gt;"",C123&amp;"--"&amp;D123,C123),"")</f>
        <v/>
      </c>
    </row>
    <row r="124" s="18" customFormat="true" ht="15.75" hidden="false" customHeight="false" outlineLevel="0" collapsed="false">
      <c r="A124" s="32"/>
      <c r="B124" s="118"/>
      <c r="C124" s="32"/>
      <c r="D124" s="32"/>
      <c r="E124" s="33"/>
      <c r="F124" s="33"/>
      <c r="G124" s="11" t="str">
        <f aca="false">IF(OR(Categories!$B124&lt;&gt;"",Categories!$A124&lt;&gt;""),Categories!$A124&amp;"//"&amp;Categories!$B124,"")</f>
        <v/>
      </c>
      <c r="H124" s="34" t="str">
        <f aca="false">IF(C124&lt;&gt;"",IF(D124&lt;&gt;"",C124&amp;"--"&amp;D124,C124),"")</f>
        <v/>
      </c>
    </row>
    <row r="125" s="18" customFormat="true" ht="31.5" hidden="false" customHeight="false" outlineLevel="0" collapsed="false">
      <c r="A125" s="14" t="s">
        <v>544</v>
      </c>
      <c r="B125" s="14" t="s">
        <v>545</v>
      </c>
      <c r="C125" s="15"/>
      <c r="D125" s="15"/>
      <c r="E125" s="15"/>
      <c r="F125" s="15"/>
      <c r="G125" s="16" t="str">
        <f aca="false">IF(OR(Categories!$B125&lt;&gt;"",Categories!$A125&lt;&gt;""),Categories!$A125&amp;"//"&amp;Categories!$B125,"")</f>
        <v>6. Dispositions diverses//6. Miscellaneous provisions</v>
      </c>
      <c r="H125" s="36" t="str">
        <f aca="false">IF(C125&lt;&gt;"",IF(D125&lt;&gt;"",C125&amp;"--"&amp;D125,C125),"")</f>
        <v/>
      </c>
    </row>
    <row r="126" s="23" customFormat="true" ht="31.5" hidden="false" customHeight="false" outlineLevel="0" collapsed="false">
      <c r="A126" s="50" t="s">
        <v>546</v>
      </c>
      <c r="B126" s="19" t="s">
        <v>547</v>
      </c>
      <c r="C126" s="19" t="s">
        <v>548</v>
      </c>
      <c r="D126" s="19" t="s">
        <v>549</v>
      </c>
      <c r="E126" s="51" t="s">
        <v>550</v>
      </c>
      <c r="F126" s="20"/>
      <c r="G126" s="21" t="str">
        <f aca="false">IF(OR(Categories!$B126&lt;&gt;"",Categories!$A126&lt;&gt;""),Categories!$A126&amp;"//"&amp;Categories!$B126,"")</f>
        <v>Loi applicable en cas des différends//Governing law in case of dispute</v>
      </c>
      <c r="H126" s="22" t="str">
        <f aca="false">IF(C126&lt;&gt;"",IF(D126&lt;&gt;"",C126&amp;"--"&amp;D126,C126),"")</f>
        <v>Liberian law.--Art. B3.41</v>
      </c>
    </row>
    <row r="127" s="23" customFormat="true" ht="15.75" hidden="false" customHeight="false" outlineLevel="0" collapsed="false">
      <c r="A127" s="50" t="s">
        <v>551</v>
      </c>
      <c r="B127" s="67" t="s">
        <v>552</v>
      </c>
      <c r="C127" s="108"/>
      <c r="D127" s="19"/>
      <c r="E127" s="19"/>
      <c r="F127" s="20"/>
      <c r="G127" s="21" t="str">
        <f aca="false">IF(OR(Categories!$B127&lt;&gt;"",Categories!$A127&lt;&gt;""),Categories!$A127&amp;"//"&amp;Categories!$B127,"")</f>
        <v>Arbitrage et règlement des différends//Arbitration and dispute resolution</v>
      </c>
      <c r="H127" s="22" t="str">
        <f aca="false">IF(C127&lt;&gt;"",IF(D127&lt;&gt;"",C127&amp;"--"&amp;D127,C127),"")</f>
        <v/>
      </c>
    </row>
    <row r="128" s="23" customFormat="true" ht="15.75" hidden="false" customHeight="false" outlineLevel="0" collapsed="false">
      <c r="A128" s="50" t="s">
        <v>553</v>
      </c>
      <c r="B128" s="19" t="s">
        <v>554</v>
      </c>
      <c r="C128" s="141"/>
      <c r="D128" s="19"/>
      <c r="E128" s="51"/>
      <c r="F128" s="20"/>
      <c r="G128" s="21" t="str">
        <f aca="false">IF(OR(Categories!$B128&lt;&gt;"",Categories!$A128&lt;&gt;""),Categories!$A128&amp;"//"&amp;Categories!$B128,"")</f>
        <v>Clause de stabilisation//Stabilization clause</v>
      </c>
      <c r="H128" s="22" t="str">
        <f aca="false">IF(C128&lt;&gt;"",IF(D128&lt;&gt;"",C128&amp;"--"&amp;D128,C128),"")</f>
        <v/>
      </c>
    </row>
    <row r="129" s="28" customFormat="true" ht="409.5" hidden="false" customHeight="false" outlineLevel="0" collapsed="false">
      <c r="A129" s="126" t="s">
        <v>555</v>
      </c>
      <c r="B129" s="24" t="s">
        <v>556</v>
      </c>
      <c r="C129" s="109" t="s">
        <v>557</v>
      </c>
      <c r="D129" s="24" t="s">
        <v>558</v>
      </c>
      <c r="E129" s="52" t="s">
        <v>341</v>
      </c>
      <c r="F129" s="25"/>
      <c r="G129" s="26" t="str">
        <f aca="false">IF(OR(Categories!$B129&lt;&gt;"",Categories!$A129&lt;&gt;""),Categories!$A129&amp;"//"&amp;Categories!$B129,"")</f>
        <v>Cession / transfert//Assignment / transfer</v>
      </c>
      <c r="H129" s="27" t="str">
        <f aca="false">IF(C129&lt;&gt;"",IF(D129&lt;&gt;"",C129&amp;"--"&amp;D129,C129),"")</f>
        <v>Alpha Logging &amp; Processing shall not assign or transfer the contract or any interests, rights, privileges, or obligations under the contract, without prior written approval from the Government by and through the Ministry of Justice, Ministry of Finance, and the Forestry Development Authority. The Forest Development Authority shall not consent to any assignment or transfer of this contract, except in compliance with the requirements of authority regulation 104-07, section 71.--Art. B2.3</v>
      </c>
    </row>
    <row r="130" s="28" customFormat="true" ht="409.5" hidden="false" customHeight="false" outlineLevel="0" collapsed="false">
      <c r="A130" s="126" t="s">
        <v>559</v>
      </c>
      <c r="B130" s="24" t="s">
        <v>560</v>
      </c>
      <c r="C130" s="24" t="s">
        <v>561</v>
      </c>
      <c r="D130" s="24" t="s">
        <v>562</v>
      </c>
      <c r="E130" s="24" t="s">
        <v>563</v>
      </c>
      <c r="F130" s="25"/>
      <c r="G130" s="26" t="str">
        <f aca="false">IF(OR(Categories!$B130&lt;&gt;"",Categories!$A130&lt;&gt;""),Categories!$A130&amp;"//"&amp;Categories!$B130,"")</f>
        <v>Annulation / Résiliation //Cancellation / termination</v>
      </c>
      <c r="H130" s="27" t="str">
        <f aca="false">IF(C130&lt;&gt;"",IF(D130&lt;&gt;"",C130&amp;"--"&amp;D130,C130),"")</f>
        <v>A contracting officer shall give Alpha Logging &amp; Processing notice, in writing, that all operations are suspended, specifying the particular breach and requiring Alpha Logging &amp; Processing, within 90 days to remedy breach, if possible and pay any compensation due to the Government. If Alpha Logging &amp; Processing fails to suspend operations, the contracting officer shall obtain a court order to require suspension of operations and immediately terminate this contract. If Alpha Logging &amp; Processing suspends operations, but fails to remedy the breach within 90 days or such extended time as is allowed, the contracting officer shall terminate the contract. However, the contracting officer shall not terminate the contract if: i) Alpha Logging &amp; Processing disputes whether there has been a breach of the contract; and ii) Alpha Logging &amp; Processing has, within 90 days or such extended time as is allowed, referred the dispute to the contracting officer for decision and has thereafter diligently prosecuted its claim. Upon termination by the contracting officer, Alpha Logging &amp; Processing's rights under the contract shall cease and Alpha Logging &amp; Processing shall be liable for damages or any other obligations to the Government under the contract. In addition to any outstanding damages and contract obligations, the Forestry Development Authority shall charge Alpha Logging &amp; Processing liquidated damages due to termination equivalent to total land rental bid fees for 1 year, which is the estimated time necessary to re-offer and sell the forest management contract. --Art. B8.73</v>
      </c>
    </row>
    <row r="131" s="28" customFormat="true" ht="409.5" hidden="false" customHeight="false" outlineLevel="0" collapsed="false">
      <c r="A131" s="97" t="s">
        <v>564</v>
      </c>
      <c r="B131" s="97" t="s">
        <v>565</v>
      </c>
      <c r="C131" s="109" t="s">
        <v>566</v>
      </c>
      <c r="D131" s="24" t="s">
        <v>567</v>
      </c>
      <c r="E131" s="52" t="s">
        <v>568</v>
      </c>
      <c r="F131" s="25"/>
      <c r="G131" s="26" t="str">
        <f aca="false">IF(OR(Categories!$B131&lt;&gt;"",Categories!$A131&lt;&gt;""),Categories!$A131&amp;"//"&amp;Categories!$B131,"")</f>
        <v>Indemnisation//Indemnification</v>
      </c>
      <c r="H131" s="27" t="str">
        <f aca="false">IF(C131&lt;&gt;"",IF(D131&lt;&gt;"",C131&amp;"--"&amp;D131,C131),"")</f>
        <v>Alpha Logging &amp; Processing shall at all times indemnify and hold the Government and its officers and agents harmless from all claims and liabilities for the death of or injury to persons, and for damage to property, from any cause whatsoever arising out of Alpha Logging &amp; Processing's operations or activities hereunder or as a result of Alpha Logging &amp; Processing's failure to comply with any law or regulation. Alpha Logging &amp; Processing acknowledges that in the event of any damage, injury, or loss caused by the acts or omissions of Alpha Logging &amp; Processing's agents, Alpha Logging &amp; Processing is liable for the damage, injury, or loss to the extent provided by the laws of Liberia.--Art. B3.46</v>
      </c>
    </row>
    <row r="132" s="23" customFormat="true" ht="15.75" hidden="false" customHeight="false" outlineLevel="0" collapsed="false">
      <c r="A132" s="142" t="s">
        <v>569</v>
      </c>
      <c r="B132" s="29" t="s">
        <v>570</v>
      </c>
      <c r="C132" s="141"/>
      <c r="D132" s="19"/>
      <c r="E132" s="19"/>
      <c r="F132" s="20"/>
      <c r="G132" s="21" t="str">
        <f aca="false">IF(OR(Categories!$B132&lt;&gt;"",Categories!$A132&lt;&gt;""),Categories!$A132&amp;"//"&amp;Categories!$B132,"")</f>
        <v>Confidentialité//Confidentiality</v>
      </c>
      <c r="H132" s="22" t="str">
        <f aca="false">IF(C132&lt;&gt;"",IF(D132&lt;&gt;"",C132&amp;"--"&amp;D132,C132),"")</f>
        <v/>
      </c>
    </row>
    <row r="133" s="58" customFormat="true" ht="15.75" hidden="false" customHeight="false" outlineLevel="0" collapsed="false">
      <c r="A133" s="142" t="s">
        <v>571</v>
      </c>
      <c r="B133" s="29" t="s">
        <v>572</v>
      </c>
      <c r="C133" s="141" t="s">
        <v>4</v>
      </c>
      <c r="D133" s="19"/>
      <c r="E133" s="19"/>
      <c r="F133" s="20"/>
      <c r="G133" s="21" t="str">
        <f aca="false">IF(OR(Categories!$B133&lt;&gt;"",Categories!$A133&lt;&gt;""),Categories!$A133&amp;"//"&amp;Categories!$B133,"")</f>
        <v>Langue//Language</v>
      </c>
      <c r="H133" s="22" t="str">
        <f aca="false">IF(C133&lt;&gt;"",IF(D133&lt;&gt;"",C133&amp;"--"&amp;D133,C133),"")</f>
        <v>English</v>
      </c>
    </row>
    <row r="134" s="28" customFormat="true" ht="409.5" hidden="false" customHeight="false" outlineLevel="0" collapsed="false">
      <c r="A134" s="24" t="s">
        <v>573</v>
      </c>
      <c r="B134" s="24" t="s">
        <v>574</v>
      </c>
      <c r="C134" s="143" t="s">
        <v>575</v>
      </c>
      <c r="D134" s="24" t="s">
        <v>576</v>
      </c>
      <c r="E134" s="24" t="s">
        <v>577</v>
      </c>
      <c r="F134" s="25"/>
      <c r="G134" s="144" t="str">
        <f aca="false">IF(OR(Categories!$B134&lt;&gt;"",Categories!$A134&lt;&gt;""),Categories!$A134&amp;"//"&amp;Categories!$B134,"")</f>
        <v>Obligations de reporting et autres méthodes de contrôle de la conformité//Reporting Requirements and other methods of monitoring compliance</v>
      </c>
      <c r="H134" s="49" t="str">
        <f aca="false">IF(C134&lt;&gt;"",IF(D134&lt;&gt;"",C134&amp;"--"&amp;D134,C134),"")</f>
        <v>Annual reports: Alpha Logging &amp; Processing shall, within 90 days of completing operations under each annual operational plan, provide to the Forestry Development Authority and the Ministry of Finance a written activity report that describes the previous year's operations, including the following: i) identification of each harvesting block in which it carried out operations during the prior year; ii) for each harvesting block identified, a full description of the timber produced, including a description of the number, volume, and quality of trees per species felled; iii) a description of the differences between planned and actual silvicultural, logging, and processing activities, boundary clearing and infrastructure maintenance activities, community-based activities, monitoring and enforcement activities, and environmental mitigation activities; and iv) any other information reasonably requested by the Forestry Development Authority. At the same time, Alpha Logging &amp; Processing shall provide to the Forestry Development Authority a written security report that lists the number and type of illegal trespasses and timber thefts detected in the contract area during the previous year, along with strategies for improving security. Other reporting requirements: Alpha Logging &amp; Processing shall keep the contracting officer fully and regularly informed as to Alpha Logging &amp; Processing's operations and any other activities related to the contract. Alpha Logging &amp; Processing shall comply with the revenue and finance law concerning reporting related to taxes and fees. Upon written request by the Forestry Development Authority, Alpha Logging &amp; Processing shall provide to the Authority all documents required by it to determine Alpha Logging &amp; Processing's compliance with monetary obligations. Upon written request by the Forestry Development Authority, Alpha Logging &amp; Processing shall also provide all other information of whatever kind that the Government or its agents may request to fully evaluate its compliance with the contract and all legal requirements related to its operations.--Arts. B5.52, B5.53</v>
      </c>
    </row>
    <row r="135" s="28" customFormat="true" ht="409.5" hidden="false" customHeight="false" outlineLevel="0" collapsed="false">
      <c r="A135" s="24" t="s">
        <v>578</v>
      </c>
      <c r="B135" s="24" t="s">
        <v>579</v>
      </c>
      <c r="C135" s="109" t="s">
        <v>580</v>
      </c>
      <c r="D135" s="24" t="s">
        <v>581</v>
      </c>
      <c r="E135" s="52" t="s">
        <v>582</v>
      </c>
      <c r="F135" s="25"/>
      <c r="G135" s="26" t="str">
        <f aca="false">IF(OR(Categories!$B135&lt;&gt;"",Categories!$A135&lt;&gt;""),Categories!$A135&amp;"//"&amp;Categories!$B135,"")</f>
        <v>Clause de hardship ou force majeure//Hardship clause or force majeure</v>
      </c>
      <c r="H135" s="27" t="str">
        <f aca="false">IF(C135&lt;&gt;"",IF(D135&lt;&gt;"",C135&amp;"--"&amp;D135,C135),"")</f>
        <v>The term force majeure, as used in the contract, means any cause beyond the reasonable control of the parties and which the parties could not foresee and/or reasonably provide against and that prevents the parties from wholly or partially performing any respective duties under the contract for 15 consecutive days or more.  Failure on the part of Alpha Logging &amp; Processing or of the Government to fulfill any of the terms and conditions of the contract, other than Alpha Logging &amp; Processing's obligations to make payments of money that accrued before the commencement of the force majeure, shall not be deemed to be a breach of the contract by either party, insofar as such failure arose by force majeure. If through force majeure, the fulfillment by Alpha Logging &amp; Processing of the terms and conditions of the contract is delayed, the period of such delay shall be added to the periods fixed by the contract. The party failing to fulfill the terms and conditions of the contract because of force majeure shall give written notice to the other party of the obligations affected and the reasons for failure within 30 days after the occurrence. Any party who fails because of force majeure to perform its obligations shall, upon the cessation of the force majeure, take all reasonable steps within its power to make good and resume, with the least possible delay, compliance with those obligations.--Art. B8.5</v>
      </c>
    </row>
    <row r="136" s="28" customFormat="true" ht="15.75" hidden="false" customHeight="false" outlineLevel="0" collapsed="false">
      <c r="A136" s="24" t="s">
        <v>583</v>
      </c>
      <c r="B136" s="24" t="s">
        <v>584</v>
      </c>
      <c r="C136" s="145"/>
      <c r="D136" s="97"/>
      <c r="E136" s="97"/>
      <c r="F136" s="146"/>
      <c r="G136" s="144" t="str">
        <f aca="false">IF(OR(Categories!$B136&lt;&gt;"",Categories!$A136&lt;&gt;""),Categories!$A136&amp;"//"&amp;Categories!$B136,"")</f>
        <v>Expropriation//Expropriation / nationalization</v>
      </c>
      <c r="H136" s="147" t="str">
        <f aca="false">IF(C136&lt;&gt;"",IF(D136&lt;&gt;"",C136&amp;"--"&amp;D136,C136),"")</f>
        <v/>
      </c>
    </row>
    <row r="137" s="152" customFormat="true" ht="15.75" hidden="false" customHeight="false" outlineLevel="0" collapsed="false">
      <c r="A137" s="67" t="s">
        <v>399</v>
      </c>
      <c r="B137" s="68" t="s">
        <v>400</v>
      </c>
      <c r="C137" s="148"/>
      <c r="D137" s="148"/>
      <c r="E137" s="148"/>
      <c r="F137" s="149"/>
      <c r="G137" s="150" t="str">
        <f aca="false">IF(OR(Categories!$B137&lt;&gt;"",Categories!$A137&lt;&gt;""),Categories!$A137&amp;"//"&amp;Categories!$B137,"")</f>
        <v>Autre - [le nom de catégorie]//Other - [Name of Category]</v>
      </c>
      <c r="H137" s="151" t="str">
        <f aca="false">IF(C137&lt;&gt;"",IF(D137&lt;&gt;"",C137&amp;"--"&amp;D137,C137),"")</f>
        <v/>
      </c>
    </row>
    <row r="138" s="18" customFormat="true" ht="15.75" hidden="false" customHeight="false" outlineLevel="0" collapsed="false">
      <c r="A138" s="153"/>
      <c r="B138" s="32"/>
      <c r="C138" s="154"/>
      <c r="D138" s="32"/>
      <c r="E138" s="32"/>
      <c r="F138" s="33"/>
      <c r="G138" s="11" t="str">
        <f aca="false">IF(OR(Categories!$B138&lt;&gt;"",Categories!$A138&lt;&gt;""),Categories!$A138&amp;"//"&amp;Categories!$B138,"")</f>
        <v/>
      </c>
      <c r="H138" s="34" t="str">
        <f aca="false">IF(C138&lt;&gt;"",IF(D138&lt;&gt;"",C138&amp;"--"&amp;D138,C138),"")</f>
        <v/>
      </c>
    </row>
    <row r="139" s="18" customFormat="true" ht="31.5" hidden="false" customHeight="false" outlineLevel="0" collapsed="false">
      <c r="A139" s="14" t="s">
        <v>585</v>
      </c>
      <c r="B139" s="14" t="s">
        <v>586</v>
      </c>
      <c r="C139" s="14"/>
      <c r="D139" s="14"/>
      <c r="E139" s="14"/>
      <c r="F139" s="14"/>
      <c r="G139" s="155" t="str">
        <f aca="false">IF(OR(Categories!$B139&lt;&gt;"",Categories!$A139&lt;&gt;""),Categories!$A139&amp;"//"&amp;Categories!$B139,"")</f>
        <v>III. Notes sur le document//III. Document notes</v>
      </c>
      <c r="H139" s="156" t="str">
        <f aca="false">IF(C139&lt;&gt;"",IF(D139&lt;&gt;"",C139&amp;"--"&amp;D139,C139),"")</f>
        <v/>
      </c>
    </row>
    <row r="140" s="28" customFormat="true" ht="15.75" hidden="false" customHeight="false" outlineLevel="0" collapsed="false">
      <c r="A140" s="24" t="s">
        <v>587</v>
      </c>
      <c r="B140" s="24" t="s">
        <v>588</v>
      </c>
      <c r="C140" s="24" t="s">
        <v>589</v>
      </c>
      <c r="D140" s="97"/>
      <c r="E140" s="146"/>
      <c r="F140" s="146"/>
      <c r="G140" s="144" t="str">
        <f aca="false">IF(OR(Categories!$B140&lt;&gt;"",Categories!$A140&lt;&gt;""),Categories!$A140&amp;"//"&amp;Categories!$B140,"")</f>
        <v>Pages Manquantes de la copie//Pages missing from  copy</v>
      </c>
      <c r="H140" s="147" t="str">
        <f aca="false">IF(C140&lt;&gt;"",IF(D140&lt;&gt;"",C140&amp;"--"&amp;D140,C140),"")</f>
        <v>p. 23 missing</v>
      </c>
    </row>
    <row r="141" s="28" customFormat="true" ht="31.5" hidden="false" customHeight="false" outlineLevel="0" collapsed="false">
      <c r="A141" s="24" t="s">
        <v>590</v>
      </c>
      <c r="B141" s="24" t="s">
        <v>591</v>
      </c>
      <c r="C141" s="24"/>
      <c r="D141" s="24"/>
      <c r="E141" s="24"/>
      <c r="F141" s="39"/>
      <c r="G141" s="40" t="str">
        <f aca="false">IF(OR(Categories!$B141&lt;&gt;"",Categories!$A141&lt;&gt;""),Categories!$A141&amp;"//"&amp;Categories!$B141,"")</f>
        <v>Annexes Manquantes de la copie//Annexes missing from copy</v>
      </c>
      <c r="H141" s="27" t="str">
        <f aca="false">IF(C141&lt;&gt;"",IF(D141&lt;&gt;"",C141&amp;"--"&amp;D141,C141),"")</f>
        <v/>
      </c>
    </row>
    <row r="142" customFormat="false" ht="15.75" hidden="false" customHeight="false" outlineLevel="0" collapsed="false">
      <c r="J142" s="8"/>
      <c r="K142" s="8"/>
      <c r="L142" s="8"/>
      <c r="M142" s="8"/>
    </row>
    <row r="143" customFormat="false" ht="15.75" hidden="false" customHeight="false" outlineLevel="0" collapsed="false">
      <c r="J143" s="8"/>
      <c r="K143" s="8"/>
      <c r="L143" s="8"/>
      <c r="M143" s="8"/>
    </row>
    <row r="144" customFormat="false" ht="15.75" hidden="false" customHeight="false" outlineLevel="0" collapsed="false">
      <c r="J144" s="8"/>
      <c r="K144" s="8"/>
      <c r="L144" s="8"/>
      <c r="M144" s="8"/>
    </row>
    <row r="145" customFormat="false" ht="15.75" hidden="false" customHeight="false" outlineLevel="0" collapsed="false">
      <c r="A145" s="0"/>
      <c r="B145" s="0"/>
      <c r="C145" s="0"/>
      <c r="D145" s="0"/>
      <c r="G145" s="0"/>
      <c r="H145" s="0"/>
      <c r="I145" s="0"/>
      <c r="J145" s="8"/>
      <c r="K145" s="8"/>
      <c r="L145" s="8"/>
      <c r="M145" s="8"/>
    </row>
    <row r="146" customFormat="false" ht="15.75" hidden="false" customHeight="false" outlineLevel="0" collapsed="false">
      <c r="A146" s="0"/>
      <c r="B146" s="0"/>
      <c r="C146" s="0"/>
      <c r="D146" s="0"/>
      <c r="G146" s="0"/>
      <c r="H146" s="0"/>
      <c r="I146" s="0"/>
      <c r="J146" s="8"/>
      <c r="K146" s="8"/>
      <c r="L146" s="8"/>
      <c r="M146" s="8"/>
    </row>
    <row r="147" customFormat="false" ht="15.75" hidden="false" customHeight="false" outlineLevel="0" collapsed="false">
      <c r="A147" s="0"/>
      <c r="B147" s="0"/>
      <c r="C147" s="0"/>
      <c r="D147" s="0"/>
      <c r="G147" s="0"/>
      <c r="H147" s="0"/>
      <c r="I147" s="0"/>
      <c r="J147" s="8"/>
      <c r="K147" s="8"/>
      <c r="L147" s="8"/>
      <c r="M147" s="8"/>
    </row>
    <row r="148" customFormat="false" ht="15.75" hidden="false" customHeight="false" outlineLevel="0" collapsed="false">
      <c r="A148" s="0"/>
      <c r="B148" s="0"/>
      <c r="C148" s="0"/>
      <c r="D148" s="0"/>
      <c r="G148" s="0"/>
      <c r="H148" s="0"/>
      <c r="I148" s="0"/>
      <c r="J148" s="8"/>
      <c r="K148" s="8"/>
      <c r="L148" s="8"/>
      <c r="M148" s="8"/>
    </row>
  </sheetData>
  <mergeCells count="4">
    <mergeCell ref="A10:B10"/>
    <mergeCell ref="C10:D10"/>
    <mergeCell ref="B16:C16"/>
    <mergeCell ref="G16:H16"/>
  </mergeCells>
  <printOptions headings="false" gridLines="false" gridLinesSet="true" horizontalCentered="false" verticalCentered="false"/>
  <pageMargins left="0.75" right="0.75" top="1" bottom="1" header="0.511805555555555" footer="0.511805555555555"/>
  <pageSetup paperSize="1" scale="100" firstPageNumber="0" fitToWidth="1" fitToHeight="4" pageOrder="downThenOver" orientation="landscape" usePrinterDefaults="false" blackAndWhite="false" draft="false" cellComments="none" useFirstPageNumber="false" horizontalDpi="300" verticalDpi="300" copies="1"/>
  <headerFooter differentFirst="false" differentOddEven="false">
    <oddHeader/>
    <oddFooter/>
  </headerFooter>
  <colBreaks count="1" manualBreakCount="1">
    <brk id="8" man="true" max="65535" min="0"/>
  </colBreaks>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30.4888888888889"/>
    <col collapsed="false" hidden="false" max="2" min="2" style="0" width="31.8592592592593"/>
    <col collapsed="false" hidden="false" max="1025" min="3" style="0" width="8.62222222222222"/>
  </cols>
  <sheetData>
    <row r="1" customFormat="false" ht="15.75" hidden="false" customHeight="false" outlineLevel="0" collapsed="false">
      <c r="A1" s="157" t="s">
        <v>592</v>
      </c>
      <c r="B1" s="157" t="s">
        <v>593</v>
      </c>
    </row>
    <row r="2" customFormat="false" ht="78.75" hidden="false" customHeight="false" outlineLevel="0" collapsed="false">
      <c r="A2" s="158" t="s">
        <v>594</v>
      </c>
      <c r="B2" s="1" t="s">
        <v>595</v>
      </c>
    </row>
    <row r="3" customFormat="false" ht="15.75" hidden="false" customHeight="false" outlineLevel="0" collapsed="false">
      <c r="A3" s="0" t="s">
        <v>596</v>
      </c>
      <c r="B3" s="0" t="s">
        <v>597</v>
      </c>
    </row>
    <row r="4" customFormat="false" ht="94.5" hidden="false" customHeight="false" outlineLevel="0" collapsed="false">
      <c r="A4" s="158" t="s">
        <v>598</v>
      </c>
      <c r="B4" s="1" t="s">
        <v>599</v>
      </c>
    </row>
    <row r="5" customFormat="false" ht="15.75" hidden="false" customHeight="false" outlineLevel="0" collapsed="false">
      <c r="A5" s="158" t="s">
        <v>600</v>
      </c>
      <c r="B5" s="0" t="s">
        <v>601</v>
      </c>
    </row>
    <row r="6" customFormat="false" ht="15.75" hidden="false" customHeight="false" outlineLevel="0" collapsed="false">
      <c r="A6" s="0" t="s">
        <v>602</v>
      </c>
      <c r="B6" s="0" t="s">
        <v>603</v>
      </c>
    </row>
    <row r="7" customFormat="false" ht="15.75" hidden="false" customHeight="false" outlineLevel="0" collapsed="false">
      <c r="A7" s="0" t="s">
        <v>604</v>
      </c>
      <c r="B7" s="0" t="s">
        <v>605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2013-09-30T22:28:43Z</dcterms:created>
  <dc:creator>Kaitlin Cordes</dc:creator>
  <dc:language>en-US</dc:language>
  <cp:lastModifiedBy>Sophie Thomashausen</cp:lastModifiedBy>
  <cp:lastPrinted>2014-02-02T00:45:50Z</cp:lastPrinted>
  <dcterms:modified xsi:type="dcterms:W3CDTF">2015-09-28T01:34:21Z</dcterms:modified>
  <cp:revision>0</cp:revision>
</cp:coreProperties>
</file>