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ing\github\Release files\"/>
    </mc:Choice>
  </mc:AlternateContent>
  <xr:revisionPtr revIDLastSave="0" documentId="13_ncr:1_{1EFE7B65-D938-4D5F-A698-2FA5B3CB67B0}" xr6:coauthVersionLast="47" xr6:coauthVersionMax="47" xr10:uidLastSave="{00000000-0000-0000-0000-000000000000}"/>
  <bookViews>
    <workbookView xWindow="-110" yWindow="-110" windowWidth="19420" windowHeight="10420" tabRatio="666" xr2:uid="{00000000-000D-0000-FFFF-FFFF00000000}"/>
  </bookViews>
  <sheets>
    <sheet name="Overview" sheetId="28" r:id="rId1"/>
    <sheet name="Full Cycles" sheetId="27" r:id="rId2"/>
    <sheet name="Full Cycle Chart" sheetId="17" r:id="rId3"/>
    <sheet name="Mid-Cycles" sheetId="30" r:id="rId4"/>
    <sheet name="Mid-Cycle Chart" sheetId="31" r:id="rId5"/>
  </sheets>
  <calcPr calcId="181029"/>
</workbook>
</file>

<file path=xl/calcChain.xml><?xml version="1.0" encoding="utf-8"?>
<calcChain xmlns="http://schemas.openxmlformats.org/spreadsheetml/2006/main">
  <c r="D7" i="27" l="1"/>
  <c r="H7" i="27"/>
  <c r="C5947" i="31"/>
  <c r="C5946" i="31"/>
  <c r="C5945" i="31"/>
  <c r="C5944" i="31"/>
  <c r="C5943" i="31"/>
  <c r="C5942" i="31"/>
  <c r="C5941" i="31"/>
  <c r="C5940" i="31"/>
  <c r="C5939" i="31"/>
  <c r="C5938" i="31"/>
  <c r="C5937" i="31"/>
  <c r="C5936" i="31"/>
  <c r="C5935" i="31"/>
  <c r="C5934" i="31"/>
  <c r="C5933" i="31"/>
  <c r="C5932" i="31"/>
  <c r="C5931" i="31"/>
  <c r="C5930" i="31"/>
  <c r="C5929" i="31"/>
  <c r="C5928" i="31"/>
  <c r="C5927" i="31"/>
  <c r="C5926" i="31"/>
  <c r="C5925" i="31"/>
  <c r="C5924" i="31"/>
  <c r="C5923" i="31"/>
  <c r="C5922" i="31"/>
  <c r="C5921" i="31"/>
  <c r="C5920" i="31"/>
  <c r="C5919" i="31"/>
  <c r="C5918" i="31"/>
  <c r="C5917" i="31"/>
  <c r="C5916" i="31"/>
  <c r="C5915" i="31"/>
  <c r="C5914" i="31"/>
  <c r="C5913" i="31"/>
  <c r="C5912" i="31"/>
  <c r="C5911" i="31"/>
  <c r="C5910" i="31"/>
  <c r="C5909" i="31"/>
  <c r="C5908" i="31"/>
  <c r="C5907" i="31"/>
  <c r="C5906" i="31"/>
  <c r="C5905" i="31"/>
  <c r="C5904" i="31"/>
  <c r="C5903" i="31"/>
  <c r="C5902" i="31"/>
  <c r="C5901" i="31"/>
  <c r="C5900" i="31"/>
  <c r="C5899" i="31"/>
  <c r="C5898" i="31"/>
  <c r="C5897" i="31"/>
  <c r="C5896" i="31"/>
  <c r="C5895" i="31"/>
  <c r="C5894" i="31"/>
  <c r="C5893" i="31"/>
  <c r="C5892" i="31"/>
  <c r="C5891" i="31"/>
  <c r="C5890" i="31"/>
  <c r="C5889" i="31"/>
  <c r="C5888" i="31"/>
  <c r="C5887" i="31"/>
  <c r="C5886" i="31"/>
  <c r="C5885" i="31"/>
  <c r="C5884" i="31"/>
  <c r="C5883" i="31"/>
  <c r="C5882" i="31"/>
  <c r="C5881" i="31"/>
  <c r="C5880" i="31"/>
  <c r="C5879" i="31"/>
  <c r="C5878" i="31"/>
  <c r="C5877" i="31"/>
  <c r="C5876" i="31"/>
  <c r="C5875" i="31"/>
  <c r="C5874" i="31"/>
  <c r="C5873" i="31"/>
  <c r="C5872" i="31"/>
  <c r="C5871" i="31"/>
  <c r="C5870" i="31"/>
  <c r="C5869" i="31"/>
  <c r="C5868" i="31"/>
  <c r="C5867" i="31"/>
  <c r="C5866" i="31"/>
  <c r="C5865" i="31"/>
  <c r="C5864" i="31"/>
  <c r="C5863" i="31"/>
  <c r="C5862" i="31"/>
  <c r="C5861" i="31"/>
  <c r="C5860" i="31"/>
  <c r="C5859" i="31"/>
  <c r="C5858" i="31"/>
  <c r="C5857" i="31"/>
  <c r="C5856" i="31"/>
  <c r="C5855" i="31"/>
  <c r="C5854" i="31"/>
  <c r="C5853" i="31"/>
  <c r="C5852" i="31"/>
  <c r="C5851" i="31"/>
  <c r="C5850" i="31"/>
  <c r="C5849" i="31"/>
  <c r="C5848" i="31"/>
  <c r="C5847" i="31"/>
  <c r="C5846" i="31"/>
  <c r="C5845" i="31"/>
  <c r="C5844" i="31"/>
  <c r="C5843" i="31"/>
  <c r="C5842" i="31"/>
  <c r="C5841" i="31"/>
  <c r="C5840" i="31"/>
  <c r="C5839" i="31"/>
  <c r="C5838" i="31"/>
  <c r="C5837" i="31"/>
  <c r="C5836" i="31"/>
  <c r="C5835" i="31"/>
  <c r="C5834" i="31"/>
  <c r="C5833" i="31"/>
  <c r="C5832" i="31"/>
  <c r="C5831" i="31"/>
  <c r="C5830" i="31"/>
  <c r="C5829" i="31"/>
  <c r="C5828" i="31"/>
  <c r="C5827" i="31"/>
  <c r="C5826" i="31"/>
  <c r="C5825" i="31"/>
  <c r="C5824" i="31"/>
  <c r="C5823" i="31"/>
  <c r="C5822" i="31"/>
  <c r="C5821" i="31"/>
  <c r="C5820" i="31"/>
  <c r="C5819" i="31"/>
  <c r="C5818" i="31"/>
  <c r="C5817" i="31"/>
  <c r="C5816" i="31"/>
  <c r="C5815" i="31"/>
  <c r="C5814" i="31"/>
  <c r="C5813" i="31"/>
  <c r="C5812" i="31"/>
  <c r="C5811" i="31"/>
  <c r="C5810" i="31"/>
  <c r="C5809" i="31"/>
  <c r="C5808" i="31"/>
  <c r="C5807" i="31"/>
  <c r="C5806" i="31"/>
  <c r="C5805" i="31"/>
  <c r="C5804" i="31"/>
  <c r="C5803" i="31"/>
  <c r="C5802" i="31"/>
  <c r="C5801" i="31"/>
  <c r="C5800" i="31"/>
  <c r="C5799" i="31"/>
  <c r="C5798" i="31"/>
  <c r="C5797" i="31"/>
  <c r="C5796" i="31"/>
  <c r="C5795" i="31"/>
  <c r="C5794" i="31"/>
  <c r="C5947" i="17"/>
  <c r="C5946" i="17"/>
  <c r="C5945" i="17"/>
  <c r="C5944" i="17"/>
  <c r="C5943" i="17"/>
  <c r="C5942" i="17"/>
  <c r="C5941" i="17"/>
  <c r="C5940" i="17"/>
  <c r="C5939" i="17"/>
  <c r="C5938" i="17"/>
  <c r="C5937" i="17"/>
  <c r="C5936" i="17"/>
  <c r="C5935" i="17"/>
  <c r="C5934" i="17"/>
  <c r="C5933" i="17"/>
  <c r="C5932" i="17"/>
  <c r="C5931" i="17"/>
  <c r="C5930" i="17"/>
  <c r="C5929" i="17"/>
  <c r="C5928" i="17"/>
  <c r="C5927" i="17"/>
  <c r="C5926" i="17"/>
  <c r="C5925" i="17"/>
  <c r="C5924" i="17"/>
  <c r="C5923" i="17"/>
  <c r="C5922" i="17"/>
  <c r="C5921" i="17"/>
  <c r="C5920" i="17"/>
  <c r="C5919" i="17"/>
  <c r="C5918" i="17"/>
  <c r="C5917" i="17"/>
  <c r="C5916" i="17"/>
  <c r="C5915" i="17"/>
  <c r="C5914" i="17"/>
  <c r="C5913" i="17"/>
  <c r="C5912" i="17"/>
  <c r="C5911" i="17"/>
  <c r="C5910" i="17"/>
  <c r="C5909" i="17"/>
  <c r="C5908" i="17"/>
  <c r="C5907" i="17"/>
  <c r="C5906" i="17"/>
  <c r="C5905" i="17"/>
  <c r="C5904" i="17"/>
  <c r="C5903" i="17"/>
  <c r="C5902" i="17"/>
  <c r="C5901" i="17"/>
  <c r="C5900" i="17"/>
  <c r="C5899" i="17"/>
  <c r="C5898" i="17"/>
  <c r="C5897" i="17"/>
  <c r="C5896" i="17"/>
  <c r="C5895" i="17"/>
  <c r="C5894" i="17"/>
  <c r="C5893" i="17"/>
  <c r="C5892" i="17"/>
  <c r="C5891" i="17"/>
  <c r="C5890" i="17"/>
  <c r="C5889" i="17"/>
  <c r="C5888" i="17"/>
  <c r="C5887" i="17"/>
  <c r="C5886" i="17"/>
  <c r="C5885" i="17"/>
  <c r="C5884" i="17"/>
  <c r="C5883" i="17"/>
  <c r="C5882" i="17"/>
  <c r="C5881" i="17"/>
  <c r="C5880" i="17"/>
  <c r="C5879" i="17"/>
  <c r="C5878" i="17"/>
  <c r="C5877" i="17"/>
  <c r="C5876" i="17"/>
  <c r="C5875" i="17"/>
  <c r="C5874" i="17"/>
  <c r="C5873" i="17"/>
  <c r="C5872" i="17"/>
  <c r="C5871" i="17"/>
  <c r="C5870" i="17"/>
  <c r="C5869" i="17"/>
  <c r="C5868" i="17"/>
  <c r="C5867" i="17"/>
  <c r="C5866" i="17"/>
  <c r="C5865" i="17"/>
  <c r="C5864" i="17"/>
  <c r="C5863" i="17"/>
  <c r="C5862" i="17"/>
  <c r="C5861" i="17"/>
  <c r="C5860" i="17"/>
  <c r="C5859" i="17"/>
  <c r="C5858" i="17"/>
  <c r="C5857" i="17"/>
  <c r="C5856" i="17"/>
  <c r="C5855" i="17"/>
  <c r="C5854" i="17"/>
  <c r="C5853" i="17"/>
  <c r="C5852" i="17"/>
  <c r="C5851" i="17"/>
  <c r="C5850" i="17"/>
  <c r="C5849" i="17"/>
  <c r="C5848" i="17"/>
  <c r="C5847" i="17"/>
  <c r="C5846" i="17"/>
  <c r="C5845" i="17"/>
  <c r="C5844" i="17"/>
  <c r="C5843" i="17"/>
  <c r="C5842" i="17"/>
  <c r="C5841" i="17"/>
  <c r="C5840" i="17"/>
  <c r="C5839" i="17"/>
  <c r="C5838" i="17"/>
  <c r="C5837" i="17"/>
  <c r="C5836" i="17"/>
  <c r="C5835" i="17"/>
  <c r="C5834" i="17"/>
  <c r="C5833" i="17"/>
  <c r="C5832" i="17"/>
  <c r="C5831" i="17"/>
  <c r="C5830" i="17"/>
  <c r="C5829" i="17"/>
  <c r="C5828" i="17"/>
  <c r="C5827" i="17"/>
  <c r="C5826" i="17"/>
  <c r="C5825" i="17"/>
  <c r="C5824" i="17"/>
  <c r="C5823" i="17"/>
  <c r="C5822" i="17"/>
  <c r="C5821" i="17"/>
  <c r="C5820" i="17"/>
  <c r="C5819" i="17"/>
  <c r="C5818" i="17"/>
  <c r="C5817" i="17"/>
  <c r="C5816" i="17"/>
  <c r="C5815" i="17"/>
  <c r="C5814" i="17"/>
  <c r="C5813" i="17"/>
  <c r="C5812" i="17"/>
  <c r="C5811" i="17"/>
  <c r="C5810" i="17"/>
  <c r="C5809" i="17"/>
  <c r="C5808" i="17"/>
  <c r="C5807" i="17"/>
  <c r="C5806" i="17"/>
  <c r="C5805" i="17"/>
  <c r="C5804" i="17"/>
  <c r="C5803" i="17"/>
  <c r="C5802" i="17"/>
  <c r="C5801" i="17"/>
  <c r="C5800" i="17"/>
  <c r="C5799" i="17"/>
  <c r="C5798" i="17"/>
  <c r="C5797" i="17"/>
  <c r="C5796" i="17"/>
  <c r="C5795" i="17"/>
  <c r="C5794" i="17"/>
  <c r="T33" i="31"/>
  <c r="H9" i="30"/>
  <c r="F9" i="30"/>
  <c r="E9" i="30"/>
  <c r="D9" i="30"/>
  <c r="D8" i="30"/>
  <c r="H8" i="30"/>
  <c r="H3" i="30"/>
  <c r="H4" i="30"/>
  <c r="I4" i="30" s="1"/>
  <c r="H5" i="30"/>
  <c r="H6" i="30"/>
  <c r="D7" i="30"/>
  <c r="H7" i="30"/>
  <c r="C5793" i="31"/>
  <c r="C5792" i="31"/>
  <c r="C5791" i="31"/>
  <c r="C5790" i="31"/>
  <c r="C5789" i="31"/>
  <c r="C5788" i="31"/>
  <c r="C5787" i="31"/>
  <c r="C5786" i="31"/>
  <c r="C5785" i="31"/>
  <c r="C5784" i="31"/>
  <c r="C5783" i="31"/>
  <c r="C5782" i="31"/>
  <c r="C5781" i="31"/>
  <c r="C5780" i="31"/>
  <c r="C5779" i="31"/>
  <c r="C5778" i="31"/>
  <c r="C5777" i="31"/>
  <c r="C5776" i="31"/>
  <c r="C5775" i="31"/>
  <c r="C5774" i="31"/>
  <c r="C5773" i="31"/>
  <c r="C5772" i="31"/>
  <c r="C5771" i="31"/>
  <c r="C5770" i="31"/>
  <c r="C5769" i="31"/>
  <c r="C5768" i="31"/>
  <c r="C5767" i="31"/>
  <c r="C5766" i="31"/>
  <c r="C5765" i="31"/>
  <c r="C5764" i="31"/>
  <c r="C5763" i="31"/>
  <c r="C5762" i="31"/>
  <c r="C5761" i="31"/>
  <c r="C5760" i="31"/>
  <c r="C5759" i="31"/>
  <c r="C5758" i="31"/>
  <c r="C5757" i="31"/>
  <c r="C5756" i="31"/>
  <c r="C5755" i="31"/>
  <c r="C5754" i="31"/>
  <c r="C5753" i="31"/>
  <c r="C5752" i="31"/>
  <c r="C5751" i="31"/>
  <c r="C5750" i="31"/>
  <c r="C5749" i="31"/>
  <c r="C5748" i="31"/>
  <c r="C5747" i="31"/>
  <c r="C5746" i="31"/>
  <c r="C5745" i="31"/>
  <c r="C5744" i="31"/>
  <c r="C5743" i="31"/>
  <c r="C5742" i="31"/>
  <c r="C5741" i="31"/>
  <c r="C5740" i="31"/>
  <c r="C5739" i="31"/>
  <c r="C5738" i="31"/>
  <c r="C5737" i="31"/>
  <c r="C5736" i="31"/>
  <c r="C5735" i="31"/>
  <c r="C5734" i="31"/>
  <c r="C5733" i="31"/>
  <c r="C5732" i="31"/>
  <c r="C5731" i="31"/>
  <c r="C5730" i="31"/>
  <c r="C5729" i="31"/>
  <c r="C5728" i="31"/>
  <c r="C5727" i="31"/>
  <c r="C5726" i="31"/>
  <c r="C5725" i="31"/>
  <c r="C5724" i="31"/>
  <c r="C5723" i="31"/>
  <c r="C5722" i="31"/>
  <c r="C5721" i="31"/>
  <c r="C5720" i="31"/>
  <c r="C5719" i="31"/>
  <c r="C5718" i="31"/>
  <c r="C5717" i="31"/>
  <c r="C5716" i="31"/>
  <c r="C5715" i="31"/>
  <c r="C5714" i="31"/>
  <c r="C5713" i="31"/>
  <c r="C5712" i="31"/>
  <c r="C5711" i="31"/>
  <c r="C5710" i="31"/>
  <c r="C5709" i="31"/>
  <c r="C5708" i="31"/>
  <c r="C5707" i="31"/>
  <c r="C5706" i="31"/>
  <c r="C5705" i="31"/>
  <c r="C5704" i="31"/>
  <c r="C5703" i="31"/>
  <c r="C5702" i="31"/>
  <c r="C5701" i="31"/>
  <c r="C5700" i="31"/>
  <c r="C5699" i="31"/>
  <c r="C5698" i="31"/>
  <c r="C5697" i="31"/>
  <c r="C5696" i="31"/>
  <c r="C5695" i="31"/>
  <c r="C5694" i="31"/>
  <c r="C5693" i="31"/>
  <c r="C5692" i="31"/>
  <c r="C5691" i="31"/>
  <c r="C5690" i="31"/>
  <c r="C5689" i="31"/>
  <c r="C5688" i="31"/>
  <c r="C5687" i="31"/>
  <c r="C5686" i="31"/>
  <c r="C5685" i="31"/>
  <c r="C5684" i="31"/>
  <c r="C5683" i="31"/>
  <c r="C5682" i="31"/>
  <c r="C5681" i="31"/>
  <c r="C5680" i="31"/>
  <c r="C5679" i="31"/>
  <c r="C5678" i="31"/>
  <c r="C5677" i="31"/>
  <c r="C5676" i="31"/>
  <c r="C5675" i="31"/>
  <c r="C5674" i="31"/>
  <c r="C5673" i="31"/>
  <c r="C5672" i="31"/>
  <c r="C5671" i="31"/>
  <c r="C5670" i="31"/>
  <c r="C5669" i="31"/>
  <c r="C5668" i="31"/>
  <c r="C5667" i="31"/>
  <c r="C5666" i="31"/>
  <c r="C5665" i="31"/>
  <c r="C5664" i="31"/>
  <c r="C5663" i="31"/>
  <c r="C5662" i="31"/>
  <c r="C5661" i="31"/>
  <c r="C5660" i="31"/>
  <c r="C5659" i="31"/>
  <c r="C5658" i="31"/>
  <c r="C5657" i="31"/>
  <c r="C5656" i="31"/>
  <c r="C5655" i="31"/>
  <c r="C5654" i="31"/>
  <c r="C5653" i="31"/>
  <c r="C5652" i="31"/>
  <c r="C5651" i="31"/>
  <c r="C5650" i="31"/>
  <c r="C5649" i="31"/>
  <c r="C5648" i="31"/>
  <c r="C5647" i="31"/>
  <c r="C5646" i="31"/>
  <c r="C5645" i="31"/>
  <c r="C5644" i="31"/>
  <c r="C5643" i="31"/>
  <c r="C5642" i="31"/>
  <c r="C5641" i="31"/>
  <c r="C5640" i="31"/>
  <c r="C5639" i="31"/>
  <c r="C5638" i="31"/>
  <c r="C5637" i="31"/>
  <c r="C5636" i="31"/>
  <c r="C5635" i="31"/>
  <c r="C5634" i="31"/>
  <c r="C5633" i="31"/>
  <c r="C5632" i="31"/>
  <c r="C5631" i="31"/>
  <c r="C5630" i="31"/>
  <c r="C5629" i="31"/>
  <c r="C5628" i="31"/>
  <c r="C5627" i="31"/>
  <c r="C5626" i="31"/>
  <c r="C5625" i="31"/>
  <c r="C5624" i="31"/>
  <c r="C5623" i="31"/>
  <c r="C5622" i="31"/>
  <c r="C5621" i="31"/>
  <c r="C5620" i="31"/>
  <c r="C5619" i="31"/>
  <c r="C5618" i="31"/>
  <c r="C5617" i="31"/>
  <c r="C5616" i="31"/>
  <c r="C5615" i="31"/>
  <c r="C5614" i="31"/>
  <c r="C5613" i="31"/>
  <c r="C5612" i="31"/>
  <c r="C5611" i="31"/>
  <c r="C5610" i="31"/>
  <c r="C5609" i="31"/>
  <c r="C5608" i="31"/>
  <c r="C5607" i="31"/>
  <c r="C5606" i="31"/>
  <c r="C5605" i="31"/>
  <c r="C5604" i="31"/>
  <c r="C5603" i="31"/>
  <c r="C5602" i="31"/>
  <c r="C5601" i="31"/>
  <c r="C5600" i="31"/>
  <c r="C5599" i="31"/>
  <c r="C5598" i="31"/>
  <c r="C5597" i="31"/>
  <c r="C5596" i="31"/>
  <c r="C5595" i="31"/>
  <c r="C5594" i="31"/>
  <c r="C5593" i="31"/>
  <c r="C5592" i="31"/>
  <c r="C5591" i="31"/>
  <c r="C5590" i="31"/>
  <c r="C5589" i="31"/>
  <c r="C5588" i="31"/>
  <c r="C5587" i="31"/>
  <c r="C5586" i="31"/>
  <c r="C5585" i="31"/>
  <c r="C5584" i="31"/>
  <c r="C5583" i="31"/>
  <c r="C5582" i="31"/>
  <c r="C5581" i="31"/>
  <c r="C5580" i="31"/>
  <c r="C5579" i="31"/>
  <c r="C5578" i="31"/>
  <c r="C5577" i="31"/>
  <c r="C5576" i="31"/>
  <c r="C5575" i="31"/>
  <c r="C5574" i="31"/>
  <c r="C5573" i="31"/>
  <c r="C5572" i="31"/>
  <c r="C5571" i="31"/>
  <c r="C5570" i="31"/>
  <c r="C5569" i="31"/>
  <c r="C5568" i="31"/>
  <c r="C5567" i="31"/>
  <c r="C5566" i="31"/>
  <c r="C5565" i="31"/>
  <c r="C5564" i="31"/>
  <c r="C5563" i="31"/>
  <c r="C5562" i="31"/>
  <c r="C5561" i="31"/>
  <c r="C5560" i="31"/>
  <c r="C5559" i="31"/>
  <c r="C5558" i="31"/>
  <c r="C5557" i="31"/>
  <c r="C5556" i="31"/>
  <c r="C5555" i="31"/>
  <c r="C5554" i="31"/>
  <c r="C5553" i="31"/>
  <c r="C5552" i="31"/>
  <c r="C5551" i="31"/>
  <c r="C5550" i="31"/>
  <c r="C5549" i="31"/>
  <c r="C5548" i="31"/>
  <c r="C5547" i="31"/>
  <c r="C5546" i="31"/>
  <c r="C5545" i="31"/>
  <c r="C5544" i="31"/>
  <c r="C5543" i="31"/>
  <c r="C5542" i="31"/>
  <c r="C5541" i="31"/>
  <c r="C5540" i="31"/>
  <c r="C5539" i="31"/>
  <c r="C5538" i="31"/>
  <c r="C5537" i="31"/>
  <c r="C5536" i="31"/>
  <c r="C5535" i="31"/>
  <c r="C5534" i="31"/>
  <c r="C5533" i="31"/>
  <c r="C5532" i="31"/>
  <c r="C5531" i="31"/>
  <c r="C5530" i="31"/>
  <c r="C5529" i="31"/>
  <c r="C5528" i="31"/>
  <c r="C5527" i="31"/>
  <c r="C5526" i="31"/>
  <c r="C5525" i="31"/>
  <c r="C5524" i="31"/>
  <c r="C5523" i="31"/>
  <c r="C5522" i="31"/>
  <c r="C5521" i="31"/>
  <c r="C5520" i="31"/>
  <c r="C5519" i="31"/>
  <c r="C5518" i="31"/>
  <c r="C5517" i="31"/>
  <c r="C5516" i="31"/>
  <c r="C5515" i="31"/>
  <c r="C5514" i="31"/>
  <c r="C5513" i="31"/>
  <c r="C5512" i="31"/>
  <c r="C5511" i="31"/>
  <c r="C5510" i="31"/>
  <c r="C5509" i="31"/>
  <c r="C5508" i="31"/>
  <c r="C5507" i="31"/>
  <c r="C5506" i="31"/>
  <c r="C5505" i="31"/>
  <c r="C5504" i="31"/>
  <c r="C5503" i="31"/>
  <c r="C5502" i="31"/>
  <c r="C5501" i="31"/>
  <c r="C5500" i="31"/>
  <c r="C5499" i="31"/>
  <c r="C5498" i="31"/>
  <c r="C5497" i="31"/>
  <c r="C5496" i="31"/>
  <c r="C5495" i="31"/>
  <c r="C5494" i="31"/>
  <c r="C5493" i="31"/>
  <c r="C5492" i="31"/>
  <c r="C5491" i="31"/>
  <c r="C5490" i="31"/>
  <c r="C5489" i="31"/>
  <c r="C5488" i="31"/>
  <c r="C5487" i="31"/>
  <c r="C5486" i="31"/>
  <c r="C5485" i="31"/>
  <c r="C5484" i="31"/>
  <c r="C5483" i="31"/>
  <c r="C5482" i="31"/>
  <c r="C5481" i="31"/>
  <c r="C5480" i="31"/>
  <c r="C5479" i="31"/>
  <c r="C5478" i="31"/>
  <c r="C5477" i="31"/>
  <c r="C5476" i="31"/>
  <c r="C5475" i="31"/>
  <c r="C5474" i="31"/>
  <c r="C5473" i="31"/>
  <c r="C5472" i="31"/>
  <c r="C5471" i="31"/>
  <c r="C5470" i="31"/>
  <c r="C5469" i="31"/>
  <c r="C5468" i="31"/>
  <c r="C5467" i="31"/>
  <c r="C5466" i="31"/>
  <c r="C5465" i="31"/>
  <c r="C5464" i="31"/>
  <c r="C5463" i="31"/>
  <c r="C5462" i="31"/>
  <c r="C5461" i="31"/>
  <c r="C5460" i="31"/>
  <c r="C5459" i="31"/>
  <c r="C5458" i="31"/>
  <c r="C5457" i="31"/>
  <c r="C5456" i="31"/>
  <c r="C5455" i="31"/>
  <c r="C5454" i="31"/>
  <c r="C5453" i="31"/>
  <c r="C5452" i="31"/>
  <c r="C5451" i="31"/>
  <c r="C5450" i="31"/>
  <c r="C5449" i="31"/>
  <c r="C5448" i="31"/>
  <c r="C5447" i="31"/>
  <c r="C5446" i="31"/>
  <c r="C5445" i="31"/>
  <c r="C5444" i="31"/>
  <c r="C5443" i="31"/>
  <c r="C5442" i="31"/>
  <c r="C5441" i="31"/>
  <c r="C5440" i="31"/>
  <c r="C5439" i="31"/>
  <c r="C5438" i="31"/>
  <c r="C5437" i="31"/>
  <c r="C5436" i="31"/>
  <c r="C5435" i="31"/>
  <c r="C5434" i="31"/>
  <c r="C5433" i="31"/>
  <c r="C5432" i="31"/>
  <c r="C5431" i="31"/>
  <c r="C5430" i="31"/>
  <c r="C5429" i="31"/>
  <c r="C5428" i="31"/>
  <c r="C5427" i="31"/>
  <c r="C5426" i="31"/>
  <c r="C5425" i="31"/>
  <c r="C5424" i="31"/>
  <c r="C5423" i="31"/>
  <c r="C5422" i="31"/>
  <c r="C5421" i="31"/>
  <c r="C5420" i="31"/>
  <c r="C5419" i="31"/>
  <c r="C5418" i="31"/>
  <c r="C5417" i="31"/>
  <c r="C5416" i="31"/>
  <c r="C5415" i="31"/>
  <c r="C5414" i="31"/>
  <c r="C5413" i="31"/>
  <c r="C5412" i="31"/>
  <c r="C5411" i="31"/>
  <c r="C5410" i="31"/>
  <c r="C5409" i="31"/>
  <c r="C5408" i="31"/>
  <c r="C5407" i="31"/>
  <c r="C5406" i="31"/>
  <c r="C5405" i="31"/>
  <c r="C5404" i="31"/>
  <c r="C5403" i="31"/>
  <c r="C5402" i="31"/>
  <c r="C5401" i="31"/>
  <c r="C5400" i="31"/>
  <c r="C5399" i="31"/>
  <c r="C5398" i="31"/>
  <c r="C5397" i="31"/>
  <c r="C5396" i="31"/>
  <c r="C5395" i="31"/>
  <c r="C5394" i="31"/>
  <c r="C5393" i="31"/>
  <c r="C5392" i="31"/>
  <c r="C5391" i="31"/>
  <c r="C5390" i="31"/>
  <c r="C5389" i="31"/>
  <c r="C5388" i="31"/>
  <c r="C5387" i="31"/>
  <c r="C5386" i="31"/>
  <c r="C5385" i="31"/>
  <c r="C5384" i="31"/>
  <c r="C5383" i="31"/>
  <c r="C5382" i="31"/>
  <c r="C5381" i="31"/>
  <c r="C5380" i="31"/>
  <c r="C5379" i="31"/>
  <c r="C5378" i="31"/>
  <c r="C5377" i="31"/>
  <c r="C5376" i="31"/>
  <c r="C5375" i="31"/>
  <c r="C5374" i="31"/>
  <c r="C5373" i="31"/>
  <c r="C5372" i="31"/>
  <c r="C5371" i="31"/>
  <c r="C5370" i="31"/>
  <c r="C5369" i="31"/>
  <c r="C5368" i="31"/>
  <c r="C5367" i="31"/>
  <c r="C5366" i="31"/>
  <c r="C5365" i="31"/>
  <c r="C5364" i="31"/>
  <c r="C5363" i="31"/>
  <c r="C5362" i="31"/>
  <c r="C5361" i="31"/>
  <c r="C5360" i="31"/>
  <c r="C5359" i="31"/>
  <c r="C5358" i="31"/>
  <c r="C5357" i="31"/>
  <c r="C5356" i="31"/>
  <c r="C5355" i="31"/>
  <c r="C5354" i="31"/>
  <c r="C5353" i="31"/>
  <c r="C5352" i="31"/>
  <c r="C5351" i="31"/>
  <c r="C5350" i="31"/>
  <c r="C5349" i="31"/>
  <c r="C5348" i="31"/>
  <c r="C5347" i="31"/>
  <c r="C5346" i="31"/>
  <c r="C5345" i="31"/>
  <c r="C5344" i="31"/>
  <c r="C5343" i="31"/>
  <c r="C5342" i="31"/>
  <c r="C5341" i="31"/>
  <c r="C5340" i="31"/>
  <c r="C5339" i="31"/>
  <c r="C5338" i="31"/>
  <c r="C5337" i="31"/>
  <c r="C5336" i="31"/>
  <c r="C5335" i="31"/>
  <c r="C5334" i="31"/>
  <c r="C5333" i="31"/>
  <c r="C5332" i="31"/>
  <c r="C5331" i="31"/>
  <c r="C5330" i="31"/>
  <c r="C5329" i="31"/>
  <c r="C5328" i="31"/>
  <c r="C5327" i="31"/>
  <c r="C5326" i="31"/>
  <c r="C5325" i="31"/>
  <c r="C5324" i="31"/>
  <c r="C5323" i="31"/>
  <c r="C5322" i="31"/>
  <c r="C5321" i="31"/>
  <c r="C5320" i="31"/>
  <c r="C5319" i="31"/>
  <c r="C5318" i="31"/>
  <c r="C5317" i="31"/>
  <c r="C5316" i="31"/>
  <c r="C5315" i="31"/>
  <c r="C5314" i="31"/>
  <c r="C5313" i="31"/>
  <c r="C5312" i="31"/>
  <c r="C5311" i="31"/>
  <c r="C5310" i="31"/>
  <c r="C5309" i="31"/>
  <c r="C5308" i="31"/>
  <c r="C5307" i="31"/>
  <c r="C5306" i="31"/>
  <c r="C5305" i="31"/>
  <c r="C5304" i="31"/>
  <c r="C5303" i="31"/>
  <c r="C5302" i="31"/>
  <c r="C5301" i="31"/>
  <c r="C5300" i="31"/>
  <c r="C5299" i="31"/>
  <c r="C5298" i="31"/>
  <c r="C5297" i="31"/>
  <c r="C5296" i="31"/>
  <c r="C5295" i="31"/>
  <c r="C5294" i="31"/>
  <c r="C5293" i="31"/>
  <c r="C5292" i="31"/>
  <c r="C5291" i="31"/>
  <c r="C5290" i="31"/>
  <c r="C5289" i="31"/>
  <c r="C5288" i="31"/>
  <c r="C5287" i="31"/>
  <c r="C5286" i="31"/>
  <c r="C5285" i="31"/>
  <c r="C5284" i="31"/>
  <c r="C5283" i="31"/>
  <c r="C5282" i="31"/>
  <c r="C5281" i="31"/>
  <c r="C5280" i="31"/>
  <c r="C5279" i="31"/>
  <c r="C5278" i="31"/>
  <c r="C5277" i="31"/>
  <c r="C5276" i="31"/>
  <c r="C5275" i="31"/>
  <c r="C5274" i="31"/>
  <c r="C5273" i="31"/>
  <c r="C5272" i="31"/>
  <c r="C5271" i="31"/>
  <c r="C5270" i="31"/>
  <c r="C5269" i="31"/>
  <c r="C5268" i="31"/>
  <c r="C5267" i="31"/>
  <c r="C5266" i="31"/>
  <c r="C5265" i="31"/>
  <c r="C5264" i="31"/>
  <c r="C5263" i="31"/>
  <c r="C5262" i="31"/>
  <c r="C5261" i="31"/>
  <c r="C5260" i="31"/>
  <c r="C5259" i="31"/>
  <c r="C5258" i="31"/>
  <c r="C5257" i="31"/>
  <c r="C5256" i="31"/>
  <c r="C5255" i="31"/>
  <c r="C5254" i="31"/>
  <c r="C5253" i="31"/>
  <c r="C5252" i="31"/>
  <c r="C5251" i="31"/>
  <c r="C5250" i="31"/>
  <c r="C5249" i="31"/>
  <c r="C5248" i="31"/>
  <c r="C5247" i="31"/>
  <c r="C5246" i="31"/>
  <c r="C5245" i="31"/>
  <c r="C5244" i="31"/>
  <c r="C5243" i="31"/>
  <c r="C5242" i="31"/>
  <c r="C5241" i="31"/>
  <c r="C5240" i="31"/>
  <c r="C5239" i="31"/>
  <c r="C5238" i="31"/>
  <c r="C5237" i="31"/>
  <c r="C5236" i="31"/>
  <c r="C5235" i="31"/>
  <c r="C5234" i="31"/>
  <c r="C5233" i="31"/>
  <c r="C5232" i="31"/>
  <c r="C5231" i="31"/>
  <c r="C5230" i="31"/>
  <c r="C5229" i="31"/>
  <c r="C5228" i="31"/>
  <c r="C5227" i="31"/>
  <c r="C5226" i="31"/>
  <c r="C5225" i="31"/>
  <c r="C5224" i="31"/>
  <c r="C5223" i="31"/>
  <c r="C5222" i="31"/>
  <c r="C5221" i="31"/>
  <c r="C5220" i="31"/>
  <c r="C5219" i="31"/>
  <c r="C5218" i="31"/>
  <c r="C5217" i="31"/>
  <c r="C5216" i="31"/>
  <c r="C5215" i="31"/>
  <c r="C5214" i="31"/>
  <c r="C5213" i="31"/>
  <c r="C5212" i="31"/>
  <c r="C5211" i="31"/>
  <c r="C5210" i="31"/>
  <c r="C5209" i="31"/>
  <c r="C5208" i="31"/>
  <c r="C5207" i="31"/>
  <c r="C5206" i="31"/>
  <c r="C5205" i="31"/>
  <c r="C5204" i="31"/>
  <c r="C5203" i="31"/>
  <c r="C5202" i="31"/>
  <c r="C5201" i="31"/>
  <c r="C5200" i="31"/>
  <c r="C5199" i="31"/>
  <c r="C5198" i="31"/>
  <c r="C5197" i="31"/>
  <c r="C5196" i="31"/>
  <c r="C5195" i="31"/>
  <c r="C5194" i="31"/>
  <c r="C5193" i="31"/>
  <c r="C5192" i="31"/>
  <c r="C5191" i="31"/>
  <c r="C5190" i="31"/>
  <c r="C5189" i="31"/>
  <c r="C5188" i="31"/>
  <c r="C5187" i="31"/>
  <c r="C5186" i="31"/>
  <c r="C5185" i="31"/>
  <c r="C5184" i="31"/>
  <c r="C5183" i="31"/>
  <c r="C5182" i="31"/>
  <c r="C5181" i="31"/>
  <c r="C5180" i="31"/>
  <c r="C5179" i="31"/>
  <c r="C5178" i="31"/>
  <c r="C5177" i="31"/>
  <c r="C5176" i="31"/>
  <c r="C5175" i="31"/>
  <c r="C5174" i="31"/>
  <c r="C5173" i="31"/>
  <c r="C5172" i="31"/>
  <c r="C5171" i="31"/>
  <c r="C5170" i="31"/>
  <c r="C5169" i="31"/>
  <c r="C5168" i="31"/>
  <c r="C5167" i="31"/>
  <c r="C5166" i="31"/>
  <c r="C5165" i="31"/>
  <c r="C5164" i="31"/>
  <c r="C5163" i="31"/>
  <c r="C5162" i="31"/>
  <c r="C5161" i="31"/>
  <c r="C5160" i="31"/>
  <c r="C5159" i="31"/>
  <c r="C5158" i="31"/>
  <c r="C5157" i="31"/>
  <c r="C5156" i="31"/>
  <c r="C5155" i="31"/>
  <c r="C5154" i="31"/>
  <c r="C5153" i="31"/>
  <c r="C5152" i="31"/>
  <c r="C5151" i="31"/>
  <c r="C5150" i="31"/>
  <c r="C5149" i="31"/>
  <c r="C5148" i="31"/>
  <c r="C5147" i="31"/>
  <c r="C5146" i="31"/>
  <c r="C5145" i="31"/>
  <c r="C5144" i="31"/>
  <c r="C5143" i="31"/>
  <c r="C5142" i="31"/>
  <c r="C5141" i="31"/>
  <c r="C5140" i="31"/>
  <c r="C5139" i="31"/>
  <c r="C5138" i="31"/>
  <c r="C5137" i="31"/>
  <c r="C5136" i="31"/>
  <c r="C5135" i="31"/>
  <c r="C5134" i="31"/>
  <c r="C5133" i="31"/>
  <c r="C5132" i="31"/>
  <c r="C5131" i="31"/>
  <c r="C5130" i="31"/>
  <c r="C5129" i="31"/>
  <c r="C5128" i="31"/>
  <c r="C5127" i="31"/>
  <c r="C5126" i="31"/>
  <c r="C5125" i="31"/>
  <c r="C5124" i="31"/>
  <c r="C5123" i="31"/>
  <c r="C5122" i="31"/>
  <c r="C5121" i="31"/>
  <c r="C5120" i="31"/>
  <c r="C5119" i="31"/>
  <c r="C5118" i="31"/>
  <c r="C5117" i="31"/>
  <c r="C5116" i="31"/>
  <c r="C5115" i="31"/>
  <c r="C5114" i="31"/>
  <c r="C5113" i="31"/>
  <c r="C5112" i="31"/>
  <c r="C5111" i="31"/>
  <c r="C5110" i="31"/>
  <c r="C5109" i="31"/>
  <c r="C5108" i="31"/>
  <c r="C5107" i="31"/>
  <c r="C5106" i="31"/>
  <c r="C5105" i="31"/>
  <c r="C5104" i="31"/>
  <c r="C5103" i="31"/>
  <c r="C5102" i="31"/>
  <c r="C5101" i="31"/>
  <c r="C5100" i="31"/>
  <c r="C5099" i="31"/>
  <c r="C5098" i="31"/>
  <c r="C5097" i="31"/>
  <c r="C5096" i="31"/>
  <c r="C5095" i="31"/>
  <c r="C5094" i="31"/>
  <c r="C5093" i="31"/>
  <c r="C5092" i="31"/>
  <c r="C5091" i="31"/>
  <c r="C5090" i="31"/>
  <c r="C5089" i="31"/>
  <c r="C5088" i="31"/>
  <c r="C5087" i="31"/>
  <c r="C5086" i="31"/>
  <c r="C5085" i="31"/>
  <c r="C5084" i="31"/>
  <c r="C5083" i="31"/>
  <c r="C5082" i="31"/>
  <c r="C5081" i="31"/>
  <c r="C5080" i="31"/>
  <c r="C5079" i="31"/>
  <c r="C5078" i="31"/>
  <c r="C5077" i="31"/>
  <c r="C5076" i="31"/>
  <c r="C5075" i="31"/>
  <c r="C5074" i="31"/>
  <c r="C5073" i="31"/>
  <c r="C5072" i="31"/>
  <c r="C5071" i="31"/>
  <c r="C5070" i="31"/>
  <c r="C5069" i="31"/>
  <c r="C5068" i="31"/>
  <c r="C5067" i="31"/>
  <c r="C5066" i="31"/>
  <c r="C5065" i="31"/>
  <c r="C5064" i="31"/>
  <c r="C5063" i="31"/>
  <c r="C5062" i="31"/>
  <c r="C5061" i="31"/>
  <c r="C5060" i="31"/>
  <c r="C5059" i="31"/>
  <c r="C5058" i="31"/>
  <c r="C5057" i="31"/>
  <c r="C5056" i="31"/>
  <c r="C5055" i="31"/>
  <c r="C5054" i="31"/>
  <c r="C5053" i="31"/>
  <c r="C5052" i="31"/>
  <c r="C5051" i="31"/>
  <c r="C5050" i="31"/>
  <c r="C5049" i="31"/>
  <c r="C5048" i="31"/>
  <c r="C5047" i="31"/>
  <c r="C5046" i="31"/>
  <c r="C5045" i="31"/>
  <c r="C5044" i="31"/>
  <c r="C5043" i="31"/>
  <c r="C5042" i="31"/>
  <c r="C5041" i="31"/>
  <c r="C5040" i="31"/>
  <c r="C5039" i="31"/>
  <c r="C5038" i="31"/>
  <c r="C5037" i="31"/>
  <c r="C5036" i="31"/>
  <c r="C5035" i="31"/>
  <c r="C5034" i="31"/>
  <c r="C5033" i="31"/>
  <c r="C5032" i="31"/>
  <c r="C5031" i="31"/>
  <c r="C5030" i="31"/>
  <c r="C5029" i="31"/>
  <c r="C5028" i="31"/>
  <c r="C5027" i="31"/>
  <c r="C5026" i="31"/>
  <c r="C5025" i="31"/>
  <c r="C5024" i="31"/>
  <c r="C5023" i="31"/>
  <c r="C5022" i="31"/>
  <c r="C5021" i="31"/>
  <c r="C5020" i="31"/>
  <c r="C5019" i="31"/>
  <c r="C5018" i="31"/>
  <c r="C5017" i="31"/>
  <c r="C5016" i="31"/>
  <c r="C5015" i="31"/>
  <c r="C5014" i="31"/>
  <c r="C5013" i="31"/>
  <c r="C5012" i="31"/>
  <c r="C5011" i="31"/>
  <c r="C5010" i="31"/>
  <c r="C5009" i="31"/>
  <c r="C5008" i="31"/>
  <c r="C5007" i="31"/>
  <c r="C5006" i="31"/>
  <c r="C5005" i="31"/>
  <c r="C5004" i="31"/>
  <c r="C5003" i="31"/>
  <c r="C5002" i="31"/>
  <c r="C5001" i="31"/>
  <c r="C5000" i="31"/>
  <c r="C4999" i="31"/>
  <c r="C4998" i="31"/>
  <c r="C4997" i="31"/>
  <c r="C4996" i="31"/>
  <c r="C4995" i="31"/>
  <c r="C4994" i="31"/>
  <c r="C4993" i="31"/>
  <c r="C4992" i="31"/>
  <c r="C4991" i="31"/>
  <c r="C4990" i="31"/>
  <c r="C4989" i="31"/>
  <c r="C4988" i="31"/>
  <c r="C4987" i="31"/>
  <c r="C4986" i="31"/>
  <c r="C4985" i="31"/>
  <c r="C4984" i="31"/>
  <c r="C4983" i="31"/>
  <c r="C4982" i="31"/>
  <c r="C4981" i="31"/>
  <c r="C4980" i="31"/>
  <c r="C4979" i="31"/>
  <c r="C4978" i="31"/>
  <c r="C4977" i="31"/>
  <c r="C4976" i="31"/>
  <c r="C4975" i="31"/>
  <c r="C4974" i="31"/>
  <c r="C4973" i="31"/>
  <c r="C4972" i="31"/>
  <c r="C4971" i="31"/>
  <c r="C4970" i="31"/>
  <c r="C4969" i="31"/>
  <c r="C4968" i="31"/>
  <c r="C4967" i="31"/>
  <c r="C4966" i="31"/>
  <c r="C4965" i="31"/>
  <c r="C4964" i="31"/>
  <c r="C4963" i="31"/>
  <c r="C4962" i="31"/>
  <c r="C4961" i="31"/>
  <c r="C4960" i="31"/>
  <c r="C4959" i="31"/>
  <c r="C4958" i="31"/>
  <c r="C4957" i="31"/>
  <c r="C4956" i="31"/>
  <c r="C4955" i="31"/>
  <c r="C4954" i="31"/>
  <c r="C4953" i="31"/>
  <c r="C4952" i="31"/>
  <c r="C4951" i="31"/>
  <c r="C4950" i="31"/>
  <c r="C4949" i="31"/>
  <c r="C4948" i="31"/>
  <c r="C4947" i="31"/>
  <c r="C4946" i="31"/>
  <c r="C4945" i="31"/>
  <c r="C4944" i="31"/>
  <c r="C4943" i="31"/>
  <c r="C4942" i="31"/>
  <c r="C4941" i="31"/>
  <c r="C4940" i="31"/>
  <c r="C4939" i="31"/>
  <c r="C4938" i="31"/>
  <c r="C4937" i="31"/>
  <c r="C4936" i="31"/>
  <c r="C4935" i="31"/>
  <c r="C4934" i="31"/>
  <c r="C4933" i="31"/>
  <c r="C4932" i="31"/>
  <c r="C4931" i="31"/>
  <c r="C4930" i="31"/>
  <c r="C4929" i="31"/>
  <c r="C4928" i="31"/>
  <c r="C4927" i="31"/>
  <c r="C4926" i="31"/>
  <c r="C4925" i="31"/>
  <c r="C4924" i="31"/>
  <c r="C4923" i="31"/>
  <c r="C4922" i="31"/>
  <c r="C4921" i="31"/>
  <c r="C4920" i="31"/>
  <c r="C4919" i="31"/>
  <c r="C4918" i="31"/>
  <c r="C4917" i="31"/>
  <c r="C4916" i="31"/>
  <c r="C4915" i="31"/>
  <c r="C4914" i="31"/>
  <c r="C4913" i="31"/>
  <c r="C4912" i="31"/>
  <c r="C4911" i="31"/>
  <c r="C4910" i="31"/>
  <c r="C4909" i="31"/>
  <c r="C4908" i="31"/>
  <c r="C4907" i="31"/>
  <c r="C4906" i="31"/>
  <c r="C4905" i="31"/>
  <c r="C4904" i="31"/>
  <c r="C4903" i="31"/>
  <c r="C4902" i="31"/>
  <c r="C4901" i="31"/>
  <c r="C4900" i="31"/>
  <c r="C4899" i="31"/>
  <c r="C4898" i="31"/>
  <c r="C4897" i="31"/>
  <c r="C4896" i="31"/>
  <c r="C4895" i="31"/>
  <c r="C4894" i="31"/>
  <c r="C4893" i="31"/>
  <c r="C4892" i="31"/>
  <c r="C4891" i="31"/>
  <c r="C4890" i="31"/>
  <c r="C4889" i="31"/>
  <c r="C4888" i="31"/>
  <c r="C4887" i="31"/>
  <c r="C4886" i="31"/>
  <c r="C4885" i="31"/>
  <c r="C4884" i="31"/>
  <c r="C4883" i="31"/>
  <c r="C4882" i="31"/>
  <c r="C4881" i="31"/>
  <c r="C4880" i="31"/>
  <c r="C4879" i="31"/>
  <c r="C4878" i="31"/>
  <c r="C4877" i="31"/>
  <c r="C4876" i="31"/>
  <c r="C4875" i="31"/>
  <c r="C4874" i="31"/>
  <c r="C4873" i="31"/>
  <c r="C4872" i="31"/>
  <c r="C4871" i="31"/>
  <c r="C4870" i="31"/>
  <c r="C4869" i="31"/>
  <c r="C4868" i="31"/>
  <c r="C4867" i="31"/>
  <c r="C4866" i="31"/>
  <c r="C4865" i="31"/>
  <c r="C4864" i="31"/>
  <c r="C4863" i="31"/>
  <c r="C4862" i="31"/>
  <c r="C4861" i="31"/>
  <c r="C4860" i="31"/>
  <c r="C4859" i="31"/>
  <c r="C4858" i="31"/>
  <c r="C4857" i="31"/>
  <c r="C4856" i="31"/>
  <c r="C4855" i="31"/>
  <c r="C4854" i="31"/>
  <c r="C4853" i="31"/>
  <c r="C4852" i="31"/>
  <c r="C4851" i="31"/>
  <c r="C4850" i="31"/>
  <c r="C4849" i="31"/>
  <c r="C4848" i="31"/>
  <c r="C4847" i="31"/>
  <c r="C4846" i="31"/>
  <c r="C4845" i="31"/>
  <c r="C4844" i="31"/>
  <c r="C4843" i="31"/>
  <c r="C4842" i="31"/>
  <c r="C4841" i="31"/>
  <c r="C4840" i="31"/>
  <c r="C4839" i="31"/>
  <c r="C4838" i="31"/>
  <c r="C4837" i="31"/>
  <c r="C4836" i="31"/>
  <c r="C4835" i="31"/>
  <c r="C4834" i="31"/>
  <c r="C4833" i="31"/>
  <c r="C4832" i="31"/>
  <c r="C4831" i="31"/>
  <c r="C4830" i="31"/>
  <c r="C4829" i="31"/>
  <c r="C4828" i="31"/>
  <c r="C4827" i="31"/>
  <c r="C4826" i="31"/>
  <c r="C4825" i="31"/>
  <c r="C4824" i="31"/>
  <c r="C4823" i="31"/>
  <c r="C4822" i="31"/>
  <c r="C4821" i="31"/>
  <c r="C4820" i="31"/>
  <c r="C4819" i="31"/>
  <c r="C4818" i="31"/>
  <c r="C4817" i="31"/>
  <c r="C4816" i="31"/>
  <c r="C4815" i="31"/>
  <c r="C4814" i="31"/>
  <c r="C4813" i="31"/>
  <c r="C4812" i="31"/>
  <c r="C4811" i="31"/>
  <c r="C4810" i="31"/>
  <c r="C4809" i="31"/>
  <c r="C4808" i="31"/>
  <c r="C4807" i="31"/>
  <c r="C4806" i="31"/>
  <c r="C4805" i="31"/>
  <c r="C4804" i="31"/>
  <c r="C4803" i="31"/>
  <c r="C4802" i="31"/>
  <c r="C4801" i="31"/>
  <c r="C4800" i="31"/>
  <c r="C4799" i="31"/>
  <c r="C4798" i="31"/>
  <c r="C4797" i="31"/>
  <c r="C4796" i="31"/>
  <c r="C4795" i="31"/>
  <c r="C4794" i="31"/>
  <c r="C4793" i="31"/>
  <c r="C4792" i="31"/>
  <c r="C4791" i="31"/>
  <c r="C4790" i="31"/>
  <c r="C4789" i="31"/>
  <c r="C4788" i="31"/>
  <c r="C4787" i="31"/>
  <c r="C4786" i="31"/>
  <c r="C4785" i="31"/>
  <c r="C4784" i="31"/>
  <c r="C4783" i="31"/>
  <c r="C4782" i="31"/>
  <c r="C4781" i="31"/>
  <c r="C4780" i="31"/>
  <c r="C4779" i="31"/>
  <c r="C4778" i="31"/>
  <c r="C4777" i="31"/>
  <c r="C4776" i="31"/>
  <c r="C4775" i="31"/>
  <c r="C4774" i="31"/>
  <c r="C4773" i="31"/>
  <c r="C4772" i="31"/>
  <c r="C4771" i="31"/>
  <c r="C4770" i="31"/>
  <c r="C4769" i="31"/>
  <c r="C4768" i="31"/>
  <c r="C4767" i="31"/>
  <c r="C4766" i="31"/>
  <c r="C4765" i="31"/>
  <c r="C4764" i="31"/>
  <c r="C4763" i="31"/>
  <c r="C4762" i="31"/>
  <c r="C4761" i="31"/>
  <c r="C4760" i="31"/>
  <c r="C4759" i="31"/>
  <c r="C4758" i="31"/>
  <c r="C4757" i="31"/>
  <c r="C4756" i="31"/>
  <c r="C4755" i="31"/>
  <c r="C4754" i="31"/>
  <c r="C4753" i="31"/>
  <c r="C4752" i="31"/>
  <c r="C4751" i="31"/>
  <c r="C4750" i="31"/>
  <c r="C4749" i="31"/>
  <c r="C4748" i="31"/>
  <c r="C4747" i="31"/>
  <c r="C4746" i="31"/>
  <c r="C4745" i="31"/>
  <c r="C4744" i="31"/>
  <c r="C4743" i="31"/>
  <c r="C4742" i="31"/>
  <c r="C4741" i="31"/>
  <c r="C4740" i="31"/>
  <c r="C4739" i="31"/>
  <c r="C4738" i="31"/>
  <c r="C4737" i="31"/>
  <c r="C4736" i="31"/>
  <c r="C4735" i="31"/>
  <c r="C4734" i="31"/>
  <c r="C4733" i="31"/>
  <c r="C4732" i="31"/>
  <c r="C4731" i="31"/>
  <c r="C4730" i="31"/>
  <c r="C4729" i="31"/>
  <c r="C4728" i="31"/>
  <c r="C4727" i="31"/>
  <c r="C4726" i="31"/>
  <c r="C4725" i="31"/>
  <c r="C4724" i="31"/>
  <c r="C4723" i="31"/>
  <c r="C4722" i="31"/>
  <c r="C4721" i="31"/>
  <c r="C4720" i="31"/>
  <c r="C4719" i="31"/>
  <c r="C4718" i="31"/>
  <c r="C4717" i="31"/>
  <c r="C4716" i="31"/>
  <c r="C4715" i="31"/>
  <c r="C4714" i="31"/>
  <c r="C4713" i="31"/>
  <c r="C4712" i="31"/>
  <c r="C4711" i="31"/>
  <c r="C4710" i="31"/>
  <c r="C4709" i="31"/>
  <c r="C4708" i="31"/>
  <c r="C4707" i="31"/>
  <c r="C4706" i="31"/>
  <c r="C4705" i="31"/>
  <c r="C4704" i="31"/>
  <c r="C4703" i="31"/>
  <c r="C4702" i="31"/>
  <c r="C4701" i="31"/>
  <c r="C4700" i="31"/>
  <c r="C4699" i="31"/>
  <c r="C4698" i="31"/>
  <c r="C4697" i="31"/>
  <c r="C4696" i="31"/>
  <c r="C4695" i="31"/>
  <c r="C4694" i="31"/>
  <c r="C4693" i="31"/>
  <c r="C4692" i="31"/>
  <c r="C4691" i="31"/>
  <c r="C4690" i="31"/>
  <c r="C4689" i="31"/>
  <c r="C4688" i="31"/>
  <c r="C4687" i="31"/>
  <c r="C4686" i="31"/>
  <c r="C4685" i="31"/>
  <c r="C4684" i="31"/>
  <c r="C4683" i="31"/>
  <c r="C4682" i="31"/>
  <c r="C4681" i="31"/>
  <c r="C4680" i="31"/>
  <c r="C4679" i="31"/>
  <c r="C4678" i="31"/>
  <c r="C4677" i="31"/>
  <c r="C4676" i="31"/>
  <c r="C4675" i="31"/>
  <c r="C4674" i="31"/>
  <c r="C4673" i="31"/>
  <c r="C4672" i="31"/>
  <c r="C4671" i="31"/>
  <c r="C4670" i="31"/>
  <c r="C4669" i="31"/>
  <c r="C4668" i="31"/>
  <c r="C4667" i="31"/>
  <c r="C4666" i="31"/>
  <c r="C4665" i="31"/>
  <c r="C4664" i="31"/>
  <c r="C4663" i="31"/>
  <c r="C4662" i="31"/>
  <c r="C4661" i="31"/>
  <c r="C4660" i="31"/>
  <c r="C4659" i="31"/>
  <c r="C4658" i="31"/>
  <c r="C4657" i="31"/>
  <c r="C4656" i="31"/>
  <c r="C4655" i="31"/>
  <c r="C4654" i="31"/>
  <c r="C4653" i="31"/>
  <c r="C4652" i="31"/>
  <c r="C4651" i="31"/>
  <c r="C4650" i="31"/>
  <c r="C4649" i="31"/>
  <c r="C4648" i="31"/>
  <c r="C4647" i="31"/>
  <c r="C4646" i="31"/>
  <c r="C4645" i="31"/>
  <c r="C4644" i="31"/>
  <c r="C4643" i="31"/>
  <c r="C4642" i="31"/>
  <c r="C4641" i="31"/>
  <c r="C4640" i="31"/>
  <c r="C4639" i="31"/>
  <c r="C4638" i="31"/>
  <c r="C4637" i="31"/>
  <c r="C4636" i="31"/>
  <c r="C4635" i="31"/>
  <c r="C4634" i="31"/>
  <c r="C4633" i="31"/>
  <c r="C4632" i="31"/>
  <c r="C4631" i="31"/>
  <c r="C4630" i="31"/>
  <c r="C4629" i="31"/>
  <c r="C4628" i="31"/>
  <c r="C4627" i="31"/>
  <c r="C4626" i="31"/>
  <c r="C4625" i="31"/>
  <c r="C4624" i="31"/>
  <c r="C4623" i="31"/>
  <c r="C4622" i="31"/>
  <c r="C4621" i="31"/>
  <c r="C4620" i="31"/>
  <c r="C4619" i="31"/>
  <c r="C4618" i="31"/>
  <c r="C4617" i="31"/>
  <c r="C4616" i="31"/>
  <c r="C4615" i="31"/>
  <c r="C4614" i="31"/>
  <c r="C4613" i="31"/>
  <c r="C4612" i="31"/>
  <c r="C4611" i="31"/>
  <c r="C4610" i="31"/>
  <c r="C4609" i="31"/>
  <c r="C4608" i="31"/>
  <c r="C4607" i="31"/>
  <c r="C4606" i="31"/>
  <c r="C4605" i="31"/>
  <c r="C4604" i="31"/>
  <c r="C4603" i="31"/>
  <c r="C4602" i="31"/>
  <c r="C4601" i="31"/>
  <c r="C4600" i="31"/>
  <c r="C4599" i="31"/>
  <c r="C4598" i="31"/>
  <c r="C4597" i="31"/>
  <c r="C4596" i="31"/>
  <c r="C4595" i="31"/>
  <c r="C4594" i="31"/>
  <c r="C4593" i="31"/>
  <c r="C4592" i="31"/>
  <c r="C4591" i="31"/>
  <c r="C4590" i="31"/>
  <c r="C4589" i="31"/>
  <c r="C4588" i="31"/>
  <c r="C4587" i="31"/>
  <c r="C4586" i="31"/>
  <c r="C4585" i="31"/>
  <c r="C4584" i="31"/>
  <c r="C4583" i="31"/>
  <c r="C4582" i="31"/>
  <c r="C4581" i="31"/>
  <c r="C4580" i="31"/>
  <c r="C4579" i="31"/>
  <c r="C4578" i="31"/>
  <c r="C4577" i="31"/>
  <c r="C4576" i="31"/>
  <c r="C4575" i="31"/>
  <c r="C4574" i="31"/>
  <c r="C4573" i="31"/>
  <c r="C4572" i="31"/>
  <c r="C4571" i="31"/>
  <c r="C4570" i="31"/>
  <c r="C4569" i="31"/>
  <c r="C4568" i="31"/>
  <c r="C4567" i="31"/>
  <c r="C4566" i="31"/>
  <c r="C4565" i="31"/>
  <c r="C4564" i="31"/>
  <c r="C4563" i="31"/>
  <c r="C4562" i="31"/>
  <c r="C4561" i="31"/>
  <c r="C4560" i="31"/>
  <c r="C4559" i="31"/>
  <c r="C4558" i="31"/>
  <c r="C4557" i="31"/>
  <c r="C4556" i="31"/>
  <c r="C4555" i="31"/>
  <c r="C4554" i="31"/>
  <c r="C4553" i="31"/>
  <c r="C4552" i="31"/>
  <c r="C4551" i="31"/>
  <c r="C4550" i="31"/>
  <c r="C4549" i="31"/>
  <c r="C4548" i="31"/>
  <c r="C4547" i="31"/>
  <c r="C4546" i="31"/>
  <c r="C4545" i="31"/>
  <c r="C4544" i="31"/>
  <c r="C4543" i="31"/>
  <c r="C4542" i="31"/>
  <c r="C4541" i="31"/>
  <c r="C4540" i="31"/>
  <c r="C4539" i="31"/>
  <c r="C4538" i="31"/>
  <c r="C4537" i="31"/>
  <c r="C4536" i="31"/>
  <c r="C4535" i="31"/>
  <c r="C4534" i="31"/>
  <c r="C4533" i="31"/>
  <c r="C4532" i="31"/>
  <c r="C4531" i="31"/>
  <c r="C4530" i="31"/>
  <c r="C4529" i="31"/>
  <c r="C4528" i="31"/>
  <c r="C4527" i="31"/>
  <c r="C4526" i="31"/>
  <c r="C4525" i="31"/>
  <c r="C4524" i="31"/>
  <c r="C4523" i="31"/>
  <c r="C4522" i="31"/>
  <c r="C4521" i="31"/>
  <c r="C4520" i="31"/>
  <c r="C4519" i="31"/>
  <c r="C4518" i="31"/>
  <c r="C4517" i="31"/>
  <c r="C4516" i="31"/>
  <c r="C4515" i="31"/>
  <c r="C4514" i="31"/>
  <c r="C4513" i="31"/>
  <c r="C4512" i="31"/>
  <c r="C4511" i="31"/>
  <c r="C4510" i="31"/>
  <c r="C4509" i="31"/>
  <c r="C4508" i="31"/>
  <c r="C4507" i="31"/>
  <c r="C4506" i="31"/>
  <c r="C4505" i="31"/>
  <c r="C4504" i="31"/>
  <c r="C4503" i="31"/>
  <c r="C4502" i="31"/>
  <c r="C4501" i="31"/>
  <c r="C4500" i="31"/>
  <c r="C4499" i="31"/>
  <c r="C4498" i="31"/>
  <c r="C4497" i="31"/>
  <c r="C4496" i="31"/>
  <c r="C4495" i="31"/>
  <c r="C4494" i="31"/>
  <c r="C4493" i="31"/>
  <c r="C4492" i="31"/>
  <c r="C4491" i="31"/>
  <c r="C4490" i="31"/>
  <c r="C4489" i="31"/>
  <c r="C4488" i="31"/>
  <c r="C4487" i="31"/>
  <c r="C4486" i="31"/>
  <c r="C4485" i="31"/>
  <c r="C4484" i="31"/>
  <c r="C4483" i="31"/>
  <c r="C4482" i="31"/>
  <c r="C4481" i="31"/>
  <c r="C4480" i="31"/>
  <c r="C4479" i="31"/>
  <c r="C4478" i="31"/>
  <c r="C4477" i="31"/>
  <c r="C4476" i="31"/>
  <c r="C4475" i="31"/>
  <c r="C4474" i="31"/>
  <c r="C4473" i="31"/>
  <c r="C4472" i="31"/>
  <c r="C4471" i="31"/>
  <c r="C4470" i="31"/>
  <c r="C4469" i="31"/>
  <c r="C4468" i="31"/>
  <c r="C4467" i="31"/>
  <c r="C4466" i="31"/>
  <c r="C4465" i="31"/>
  <c r="C4464" i="31"/>
  <c r="C4463" i="31"/>
  <c r="C4462" i="31"/>
  <c r="C4461" i="31"/>
  <c r="C4460" i="31"/>
  <c r="C4459" i="31"/>
  <c r="C4458" i="31"/>
  <c r="C4457" i="31"/>
  <c r="C4456" i="31"/>
  <c r="C4455" i="31"/>
  <c r="C4454" i="31"/>
  <c r="C4453" i="31"/>
  <c r="C4452" i="31"/>
  <c r="C4451" i="31"/>
  <c r="C4450" i="31"/>
  <c r="C4449" i="31"/>
  <c r="C4448" i="31"/>
  <c r="C4447" i="31"/>
  <c r="C4446" i="31"/>
  <c r="C4445" i="31"/>
  <c r="C4444" i="31"/>
  <c r="C4443" i="31"/>
  <c r="C4442" i="31"/>
  <c r="C4441" i="31"/>
  <c r="C4440" i="31"/>
  <c r="C4439" i="31"/>
  <c r="C4438" i="31"/>
  <c r="C4437" i="31"/>
  <c r="C4436" i="31"/>
  <c r="C4435" i="31"/>
  <c r="C4434" i="31"/>
  <c r="C4433" i="31"/>
  <c r="C4432" i="31"/>
  <c r="C4431" i="31"/>
  <c r="C4430" i="31"/>
  <c r="C4429" i="31"/>
  <c r="C4428" i="31"/>
  <c r="C4427" i="31"/>
  <c r="C4426" i="31"/>
  <c r="C4425" i="31"/>
  <c r="C4424" i="31"/>
  <c r="C4423" i="31"/>
  <c r="C4422" i="31"/>
  <c r="C4421" i="31"/>
  <c r="C4420" i="31"/>
  <c r="C4419" i="31"/>
  <c r="C4418" i="31"/>
  <c r="C4417" i="31"/>
  <c r="C4416" i="31"/>
  <c r="C4415" i="31"/>
  <c r="C4414" i="31"/>
  <c r="C4413" i="31"/>
  <c r="C4412" i="31"/>
  <c r="C4411" i="31"/>
  <c r="C4410" i="31"/>
  <c r="C4409" i="31"/>
  <c r="C4408" i="31"/>
  <c r="C4407" i="31"/>
  <c r="C4406" i="31"/>
  <c r="C4405" i="31"/>
  <c r="C4404" i="31"/>
  <c r="C4403" i="31"/>
  <c r="C4402" i="31"/>
  <c r="C4401" i="31"/>
  <c r="C4400" i="31"/>
  <c r="C4399" i="31"/>
  <c r="C4398" i="31"/>
  <c r="C4397" i="31"/>
  <c r="C4396" i="31"/>
  <c r="C4395" i="31"/>
  <c r="C4394" i="31"/>
  <c r="C4393" i="31"/>
  <c r="C4392" i="31"/>
  <c r="C4391" i="31"/>
  <c r="C4390" i="31"/>
  <c r="C4389" i="31"/>
  <c r="C4388" i="31"/>
  <c r="C4387" i="31"/>
  <c r="C4386" i="31"/>
  <c r="C4385" i="31"/>
  <c r="C4384" i="31"/>
  <c r="C4383" i="31"/>
  <c r="C4382" i="31"/>
  <c r="C4381" i="31"/>
  <c r="C4380" i="31"/>
  <c r="C4379" i="31"/>
  <c r="C4378" i="31"/>
  <c r="C4377" i="31"/>
  <c r="C4376" i="31"/>
  <c r="C4375" i="31"/>
  <c r="C4374" i="31"/>
  <c r="C4373" i="31"/>
  <c r="C4372" i="31"/>
  <c r="C4371" i="31"/>
  <c r="C4370" i="31"/>
  <c r="C4369" i="31"/>
  <c r="C4368" i="31"/>
  <c r="C4367" i="31"/>
  <c r="C4366" i="31"/>
  <c r="C4365" i="31"/>
  <c r="C4364" i="31"/>
  <c r="C4363" i="31"/>
  <c r="C4362" i="31"/>
  <c r="C4361" i="31"/>
  <c r="C4360" i="31"/>
  <c r="C4359" i="31"/>
  <c r="C4358" i="31"/>
  <c r="C4357" i="31"/>
  <c r="C4356" i="31"/>
  <c r="C4355" i="31"/>
  <c r="C4354" i="31"/>
  <c r="C4353" i="31"/>
  <c r="C4352" i="31"/>
  <c r="C4351" i="31"/>
  <c r="C4350" i="31"/>
  <c r="C4349" i="31"/>
  <c r="C4348" i="31"/>
  <c r="C4347" i="31"/>
  <c r="C4346" i="31"/>
  <c r="C4345" i="31"/>
  <c r="C4344" i="31"/>
  <c r="C4343" i="31"/>
  <c r="C4342" i="31"/>
  <c r="C4341" i="31"/>
  <c r="C4340" i="31"/>
  <c r="C4339" i="31"/>
  <c r="C4338" i="31"/>
  <c r="C4337" i="31"/>
  <c r="C4336" i="31"/>
  <c r="C4335" i="31"/>
  <c r="C4334" i="31"/>
  <c r="C4333" i="31"/>
  <c r="C4332" i="31"/>
  <c r="C4331" i="31"/>
  <c r="C4330" i="31"/>
  <c r="C4329" i="31"/>
  <c r="C4328" i="31"/>
  <c r="C4327" i="31"/>
  <c r="C4326" i="31"/>
  <c r="C4325" i="31"/>
  <c r="C4324" i="31"/>
  <c r="C4323" i="31"/>
  <c r="C4322" i="31"/>
  <c r="C4321" i="31"/>
  <c r="C4320" i="31"/>
  <c r="C4319" i="31"/>
  <c r="C4318" i="31"/>
  <c r="C4317" i="31"/>
  <c r="C4316" i="31"/>
  <c r="C4315" i="31"/>
  <c r="C4314" i="31"/>
  <c r="C4313" i="31"/>
  <c r="C4312" i="31"/>
  <c r="C4311" i="31"/>
  <c r="C4310" i="31"/>
  <c r="C4309" i="31"/>
  <c r="C4308" i="31"/>
  <c r="C4307" i="31"/>
  <c r="C4306" i="31"/>
  <c r="C4305" i="31"/>
  <c r="C4304" i="31"/>
  <c r="C4303" i="31"/>
  <c r="C4302" i="31"/>
  <c r="C4301" i="31"/>
  <c r="C4300" i="31"/>
  <c r="C4299" i="31"/>
  <c r="C4298" i="31"/>
  <c r="C4297" i="31"/>
  <c r="C4296" i="31"/>
  <c r="C4295" i="31"/>
  <c r="C4294" i="31"/>
  <c r="C4293" i="31"/>
  <c r="C4292" i="31"/>
  <c r="C4291" i="31"/>
  <c r="C4290" i="31"/>
  <c r="C4289" i="31"/>
  <c r="C4288" i="31"/>
  <c r="C4287" i="31"/>
  <c r="C4286" i="31"/>
  <c r="C4285" i="31"/>
  <c r="C4284" i="31"/>
  <c r="C4283" i="31"/>
  <c r="C4282" i="31"/>
  <c r="C4281" i="31"/>
  <c r="C4280" i="31"/>
  <c r="C4279" i="31"/>
  <c r="C4278" i="31"/>
  <c r="C4277" i="31"/>
  <c r="C4276" i="31"/>
  <c r="C4275" i="31"/>
  <c r="C4274" i="31"/>
  <c r="C4273" i="31"/>
  <c r="C4272" i="31"/>
  <c r="C4271" i="31"/>
  <c r="C4270" i="31"/>
  <c r="C4269" i="31"/>
  <c r="C4268" i="31"/>
  <c r="C4267" i="31"/>
  <c r="C4266" i="31"/>
  <c r="C4265" i="31"/>
  <c r="C4264" i="31"/>
  <c r="C4263" i="31"/>
  <c r="C4262" i="31"/>
  <c r="C4261" i="31"/>
  <c r="C4260" i="31"/>
  <c r="C4259" i="31"/>
  <c r="C4258" i="31"/>
  <c r="C4257" i="31"/>
  <c r="C4256" i="31"/>
  <c r="C4255" i="31"/>
  <c r="C4254" i="31"/>
  <c r="C4253" i="31"/>
  <c r="C4252" i="31"/>
  <c r="C4251" i="31"/>
  <c r="C4250" i="31"/>
  <c r="C4249" i="31"/>
  <c r="C4248" i="31"/>
  <c r="C4247" i="31"/>
  <c r="C4246" i="31"/>
  <c r="C4245" i="31"/>
  <c r="C4244" i="31"/>
  <c r="C4243" i="31"/>
  <c r="C4242" i="31"/>
  <c r="C4241" i="31"/>
  <c r="C4240" i="31"/>
  <c r="C4239" i="31"/>
  <c r="C4238" i="31"/>
  <c r="C4237" i="31"/>
  <c r="C4236" i="31"/>
  <c r="C4235" i="31"/>
  <c r="C4234" i="31"/>
  <c r="C4233" i="31"/>
  <c r="C4232" i="31"/>
  <c r="C4231" i="31"/>
  <c r="C4230" i="31"/>
  <c r="C4229" i="31"/>
  <c r="C4228" i="31"/>
  <c r="C4227" i="31"/>
  <c r="C4226" i="31"/>
  <c r="C4225" i="31"/>
  <c r="C4224" i="31"/>
  <c r="C4223" i="31"/>
  <c r="C4222" i="31"/>
  <c r="C4221" i="31"/>
  <c r="C4220" i="31"/>
  <c r="C4219" i="31"/>
  <c r="C4218" i="31"/>
  <c r="C4217" i="31"/>
  <c r="C4216" i="31"/>
  <c r="C4215" i="31"/>
  <c r="C4214" i="31"/>
  <c r="C4213" i="31"/>
  <c r="C4212" i="31"/>
  <c r="C4211" i="31"/>
  <c r="C4210" i="31"/>
  <c r="C4209" i="31"/>
  <c r="C4208" i="31"/>
  <c r="C4207" i="31"/>
  <c r="C4206" i="31"/>
  <c r="C4205" i="31"/>
  <c r="C4204" i="31"/>
  <c r="C4203" i="31"/>
  <c r="C4202" i="31"/>
  <c r="C4201" i="31"/>
  <c r="C4200" i="31"/>
  <c r="C4199" i="31"/>
  <c r="C4198" i="31"/>
  <c r="C4197" i="31"/>
  <c r="C4196" i="31"/>
  <c r="C4195" i="31"/>
  <c r="C4194" i="31"/>
  <c r="C4193" i="31"/>
  <c r="C4192" i="31"/>
  <c r="C4191" i="31"/>
  <c r="C4190" i="31"/>
  <c r="C4189" i="31"/>
  <c r="C4188" i="31"/>
  <c r="C4187" i="31"/>
  <c r="C4186" i="31"/>
  <c r="C4185" i="31"/>
  <c r="C4184" i="31"/>
  <c r="C4183" i="31"/>
  <c r="C4182" i="31"/>
  <c r="C4181" i="31"/>
  <c r="C4180" i="31"/>
  <c r="C4179" i="31"/>
  <c r="C4178" i="31"/>
  <c r="C4177" i="31"/>
  <c r="C4176" i="31"/>
  <c r="C4175" i="31"/>
  <c r="C4174" i="31"/>
  <c r="C4173" i="31"/>
  <c r="C4172" i="31"/>
  <c r="C4171" i="31"/>
  <c r="C4170" i="31"/>
  <c r="C4169" i="31"/>
  <c r="C4168" i="31"/>
  <c r="C4167" i="31"/>
  <c r="C4166" i="31"/>
  <c r="C4165" i="31"/>
  <c r="C4164" i="31"/>
  <c r="C4163" i="31"/>
  <c r="C4162" i="31"/>
  <c r="C4161" i="31"/>
  <c r="C4160" i="31"/>
  <c r="C4159" i="31"/>
  <c r="C4158" i="31"/>
  <c r="C4157" i="31"/>
  <c r="C4156" i="31"/>
  <c r="C4155" i="31"/>
  <c r="C4154" i="31"/>
  <c r="C4153" i="31"/>
  <c r="C4152" i="31"/>
  <c r="C4151" i="31"/>
  <c r="C4150" i="31"/>
  <c r="C4149" i="31"/>
  <c r="C4148" i="31"/>
  <c r="C4147" i="31"/>
  <c r="C4146" i="31"/>
  <c r="C4145" i="31"/>
  <c r="C4144" i="31"/>
  <c r="C4143" i="31"/>
  <c r="C4142" i="31"/>
  <c r="C4141" i="31"/>
  <c r="C4140" i="31"/>
  <c r="C4139" i="31"/>
  <c r="C4138" i="31"/>
  <c r="C4137" i="31"/>
  <c r="C4136" i="31"/>
  <c r="C4135" i="31"/>
  <c r="C4134" i="31"/>
  <c r="C4133" i="31"/>
  <c r="C4132" i="31"/>
  <c r="C4131" i="31"/>
  <c r="C4130" i="31"/>
  <c r="C4129" i="31"/>
  <c r="C4128" i="31"/>
  <c r="C4127" i="31"/>
  <c r="C4126" i="31"/>
  <c r="C4125" i="31"/>
  <c r="C4124" i="31"/>
  <c r="C4123" i="31"/>
  <c r="C4122" i="31"/>
  <c r="C4121" i="31"/>
  <c r="C4120" i="31"/>
  <c r="C4119" i="31"/>
  <c r="C4118" i="31"/>
  <c r="C4117" i="31"/>
  <c r="C4116" i="31"/>
  <c r="C4115" i="31"/>
  <c r="C4114" i="31"/>
  <c r="C4113" i="31"/>
  <c r="C4112" i="31"/>
  <c r="C4111" i="31"/>
  <c r="C4110" i="31"/>
  <c r="C4109" i="31"/>
  <c r="C4108" i="31"/>
  <c r="C4107" i="31"/>
  <c r="C4106" i="31"/>
  <c r="C4105" i="31"/>
  <c r="C4104" i="31"/>
  <c r="C4103" i="31"/>
  <c r="C4102" i="31"/>
  <c r="C4101" i="31"/>
  <c r="C4100" i="31"/>
  <c r="C4099" i="31"/>
  <c r="C4098" i="31"/>
  <c r="C4097" i="31"/>
  <c r="C4096" i="31"/>
  <c r="C4095" i="31"/>
  <c r="C4094" i="31"/>
  <c r="C4093" i="31"/>
  <c r="C4092" i="31"/>
  <c r="C4091" i="31"/>
  <c r="C4090" i="31"/>
  <c r="C4089" i="31"/>
  <c r="C4088" i="31"/>
  <c r="C4087" i="31"/>
  <c r="C4086" i="31"/>
  <c r="C4085" i="31"/>
  <c r="C4084" i="31"/>
  <c r="C4083" i="31"/>
  <c r="C4082" i="31"/>
  <c r="C4081" i="31"/>
  <c r="C4080" i="31"/>
  <c r="C4079" i="31"/>
  <c r="C4078" i="31"/>
  <c r="C4077" i="31"/>
  <c r="C4076" i="31"/>
  <c r="C4075" i="31"/>
  <c r="C4074" i="31"/>
  <c r="C4073" i="31"/>
  <c r="C4072" i="31"/>
  <c r="C4071" i="31"/>
  <c r="C4070" i="31"/>
  <c r="C4069" i="31"/>
  <c r="C4068" i="31"/>
  <c r="C4067" i="31"/>
  <c r="C4066" i="31"/>
  <c r="C4065" i="31"/>
  <c r="C4064" i="31"/>
  <c r="C4063" i="31"/>
  <c r="C4062" i="31"/>
  <c r="C4061" i="31"/>
  <c r="C4060" i="31"/>
  <c r="C4059" i="31"/>
  <c r="C4058" i="31"/>
  <c r="C4057" i="31"/>
  <c r="C4056" i="31"/>
  <c r="C4055" i="31"/>
  <c r="C4054" i="31"/>
  <c r="C4053" i="31"/>
  <c r="C4052" i="31"/>
  <c r="C4051" i="31"/>
  <c r="C4050" i="31"/>
  <c r="C4049" i="31"/>
  <c r="C4048" i="31"/>
  <c r="C4047" i="31"/>
  <c r="C4046" i="31"/>
  <c r="C4045" i="31"/>
  <c r="C4044" i="31"/>
  <c r="C4043" i="31"/>
  <c r="C4042" i="31"/>
  <c r="C4041" i="31"/>
  <c r="C4040" i="31"/>
  <c r="C4039" i="31"/>
  <c r="C4038" i="31"/>
  <c r="C4037" i="31"/>
  <c r="C4036" i="31"/>
  <c r="C4035" i="31"/>
  <c r="C4034" i="31"/>
  <c r="C4033" i="31"/>
  <c r="C4032" i="31"/>
  <c r="C4031" i="31"/>
  <c r="C4030" i="31"/>
  <c r="C4029" i="31"/>
  <c r="C4028" i="31"/>
  <c r="C4027" i="31"/>
  <c r="C4026" i="31"/>
  <c r="C4025" i="31"/>
  <c r="C4024" i="31"/>
  <c r="C4023" i="31"/>
  <c r="C4022" i="31"/>
  <c r="C4021" i="31"/>
  <c r="C4020" i="31"/>
  <c r="C4019" i="31"/>
  <c r="C4018" i="31"/>
  <c r="C4017" i="31"/>
  <c r="C4016" i="31"/>
  <c r="C4015" i="31"/>
  <c r="C4014" i="31"/>
  <c r="C4013" i="31"/>
  <c r="C4012" i="31"/>
  <c r="C4011" i="31"/>
  <c r="C4010" i="31"/>
  <c r="C4009" i="31"/>
  <c r="C4008" i="31"/>
  <c r="C4007" i="31"/>
  <c r="C4006" i="31"/>
  <c r="C4005" i="31"/>
  <c r="C4004" i="31"/>
  <c r="C4003" i="31"/>
  <c r="C4002" i="31"/>
  <c r="C4001" i="31"/>
  <c r="C4000" i="31"/>
  <c r="C3999" i="31"/>
  <c r="C3998" i="31"/>
  <c r="C3997" i="31"/>
  <c r="C3996" i="31"/>
  <c r="C3995" i="31"/>
  <c r="C3994" i="31"/>
  <c r="C3993" i="31"/>
  <c r="C3992" i="31"/>
  <c r="C3991" i="31"/>
  <c r="C3990" i="31"/>
  <c r="C3989" i="31"/>
  <c r="C3988" i="31"/>
  <c r="C3987" i="31"/>
  <c r="C3986" i="31"/>
  <c r="C3985" i="31"/>
  <c r="C3984" i="31"/>
  <c r="C3983" i="31"/>
  <c r="C3982" i="31"/>
  <c r="C3981" i="31"/>
  <c r="C3980" i="31"/>
  <c r="C3979" i="31"/>
  <c r="C3978" i="31"/>
  <c r="C3977" i="31"/>
  <c r="C3976" i="31"/>
  <c r="C3975" i="31"/>
  <c r="C3974" i="31"/>
  <c r="C3973" i="31"/>
  <c r="C3972" i="31"/>
  <c r="C3971" i="31"/>
  <c r="C3970" i="31"/>
  <c r="C3969" i="31"/>
  <c r="C3968" i="31"/>
  <c r="C3967" i="31"/>
  <c r="C3966" i="31"/>
  <c r="C3965" i="31"/>
  <c r="C3964" i="31"/>
  <c r="C3963" i="31"/>
  <c r="C3962" i="31"/>
  <c r="C3961" i="31"/>
  <c r="C3960" i="31"/>
  <c r="C3959" i="31"/>
  <c r="C3958" i="31"/>
  <c r="C3957" i="31"/>
  <c r="C3956" i="31"/>
  <c r="C3955" i="31"/>
  <c r="C3954" i="31"/>
  <c r="C3953" i="31"/>
  <c r="C3952" i="31"/>
  <c r="C3951" i="31"/>
  <c r="C3950" i="31"/>
  <c r="C3949" i="31"/>
  <c r="C3948" i="31"/>
  <c r="C3947" i="31"/>
  <c r="C3946" i="31"/>
  <c r="C3945" i="31"/>
  <c r="C3944" i="31"/>
  <c r="C3943" i="31"/>
  <c r="C3942" i="31"/>
  <c r="C3941" i="31"/>
  <c r="C3940" i="31"/>
  <c r="C3939" i="31"/>
  <c r="C3938" i="31"/>
  <c r="C3937" i="31"/>
  <c r="C3936" i="31"/>
  <c r="C3935" i="31"/>
  <c r="C3934" i="31"/>
  <c r="C3933" i="31"/>
  <c r="C3932" i="31"/>
  <c r="C3931" i="31"/>
  <c r="C3930" i="31"/>
  <c r="C3929" i="31"/>
  <c r="C3928" i="31"/>
  <c r="C3927" i="31"/>
  <c r="C3926" i="31"/>
  <c r="C3925" i="31"/>
  <c r="C3924" i="31"/>
  <c r="C3923" i="31"/>
  <c r="C3922" i="31"/>
  <c r="C3921" i="31"/>
  <c r="C3920" i="31"/>
  <c r="C3919" i="31"/>
  <c r="C3918" i="31"/>
  <c r="C3917" i="31"/>
  <c r="C3916" i="31"/>
  <c r="C3915" i="31"/>
  <c r="C3914" i="31"/>
  <c r="C3913" i="31"/>
  <c r="C3912" i="31"/>
  <c r="C3911" i="31"/>
  <c r="C3910" i="31"/>
  <c r="C3909" i="31"/>
  <c r="C3908" i="31"/>
  <c r="C3907" i="31"/>
  <c r="C3906" i="31"/>
  <c r="C3905" i="31"/>
  <c r="C3904" i="31"/>
  <c r="C3903" i="31"/>
  <c r="C3902" i="31"/>
  <c r="C3901" i="31"/>
  <c r="C3900" i="31"/>
  <c r="C3899" i="31"/>
  <c r="C3898" i="31"/>
  <c r="C3897" i="31"/>
  <c r="C3896" i="31"/>
  <c r="C3895" i="31"/>
  <c r="C3894" i="31"/>
  <c r="C3893" i="31"/>
  <c r="C3892" i="31"/>
  <c r="C3891" i="31"/>
  <c r="C3890" i="31"/>
  <c r="C3889" i="31"/>
  <c r="C3888" i="31"/>
  <c r="C3887" i="31"/>
  <c r="C3886" i="31"/>
  <c r="C3885" i="31"/>
  <c r="C3884" i="31"/>
  <c r="C3883" i="31"/>
  <c r="C3882" i="31"/>
  <c r="C3881" i="31"/>
  <c r="C3880" i="31"/>
  <c r="C3879" i="31"/>
  <c r="C3878" i="31"/>
  <c r="C3877" i="31"/>
  <c r="C3876" i="31"/>
  <c r="C3875" i="31"/>
  <c r="C3874" i="31"/>
  <c r="C3873" i="31"/>
  <c r="C3872" i="31"/>
  <c r="C3871" i="31"/>
  <c r="C3870" i="31"/>
  <c r="C3869" i="31"/>
  <c r="C3868" i="31"/>
  <c r="C3867" i="31"/>
  <c r="C3866" i="31"/>
  <c r="C3865" i="31"/>
  <c r="C3864" i="31"/>
  <c r="C3863" i="31"/>
  <c r="C3862" i="31"/>
  <c r="C3861" i="31"/>
  <c r="C3860" i="31"/>
  <c r="C3859" i="31"/>
  <c r="C3858" i="31"/>
  <c r="C3857" i="31"/>
  <c r="C3856" i="31"/>
  <c r="C3855" i="31"/>
  <c r="C3854" i="31"/>
  <c r="C3853" i="31"/>
  <c r="C3852" i="31"/>
  <c r="C3851" i="31"/>
  <c r="C3850" i="31"/>
  <c r="C3849" i="31"/>
  <c r="C3848" i="31"/>
  <c r="C3847" i="31"/>
  <c r="C3846" i="31"/>
  <c r="C3845" i="31"/>
  <c r="C3844" i="31"/>
  <c r="C3843" i="31"/>
  <c r="C3842" i="31"/>
  <c r="C3841" i="31"/>
  <c r="C3840" i="31"/>
  <c r="C3839" i="31"/>
  <c r="C3838" i="31"/>
  <c r="C3837" i="31"/>
  <c r="C3836" i="31"/>
  <c r="C3835" i="31"/>
  <c r="C3834" i="31"/>
  <c r="C3833" i="31"/>
  <c r="C3832" i="31"/>
  <c r="C3831" i="31"/>
  <c r="C3830" i="31"/>
  <c r="C3829" i="31"/>
  <c r="C3828" i="31"/>
  <c r="C3827" i="31"/>
  <c r="C3826" i="31"/>
  <c r="C3825" i="31"/>
  <c r="C3824" i="31"/>
  <c r="C3823" i="31"/>
  <c r="C3822" i="31"/>
  <c r="C3821" i="31"/>
  <c r="C3820" i="31"/>
  <c r="C3819" i="31"/>
  <c r="C3818" i="31"/>
  <c r="C3817" i="31"/>
  <c r="C3816" i="31"/>
  <c r="C3815" i="31"/>
  <c r="C3814" i="31"/>
  <c r="C3813" i="31"/>
  <c r="C3812" i="31"/>
  <c r="C3811" i="31"/>
  <c r="C3810" i="31"/>
  <c r="C3809" i="31"/>
  <c r="C3808" i="31"/>
  <c r="C3807" i="31"/>
  <c r="C3806" i="31"/>
  <c r="C3805" i="31"/>
  <c r="C3804" i="31"/>
  <c r="C3803" i="31"/>
  <c r="C3802" i="31"/>
  <c r="C3801" i="31"/>
  <c r="C3800" i="31"/>
  <c r="C3799" i="31"/>
  <c r="C3798" i="31"/>
  <c r="C3797" i="31"/>
  <c r="C3796" i="31"/>
  <c r="C3795" i="31"/>
  <c r="C3794" i="31"/>
  <c r="C3793" i="31"/>
  <c r="C3792" i="31"/>
  <c r="C3791" i="31"/>
  <c r="C3790" i="31"/>
  <c r="C3789" i="31"/>
  <c r="C3788" i="31"/>
  <c r="C3787" i="31"/>
  <c r="C3786" i="31"/>
  <c r="C3785" i="31"/>
  <c r="C3784" i="31"/>
  <c r="C3783" i="31"/>
  <c r="C3782" i="31"/>
  <c r="C3781" i="31"/>
  <c r="C3780" i="31"/>
  <c r="C3779" i="31"/>
  <c r="C3778" i="31"/>
  <c r="C3777" i="31"/>
  <c r="C3776" i="31"/>
  <c r="C3775" i="31"/>
  <c r="C3774" i="31"/>
  <c r="C3773" i="31"/>
  <c r="C3772" i="31"/>
  <c r="C3771" i="31"/>
  <c r="C3770" i="31"/>
  <c r="C3769" i="31"/>
  <c r="C3768" i="31"/>
  <c r="C3767" i="31"/>
  <c r="C3766" i="31"/>
  <c r="C3765" i="31"/>
  <c r="C3764" i="31"/>
  <c r="C3763" i="31"/>
  <c r="C3762" i="31"/>
  <c r="C3761" i="31"/>
  <c r="C3760" i="31"/>
  <c r="C3759" i="31"/>
  <c r="C3758" i="31"/>
  <c r="C3757" i="31"/>
  <c r="C3756" i="31"/>
  <c r="C3755" i="31"/>
  <c r="C3754" i="31"/>
  <c r="C3753" i="31"/>
  <c r="C3752" i="31"/>
  <c r="C3751" i="31"/>
  <c r="C3750" i="31"/>
  <c r="C3749" i="31"/>
  <c r="C3748" i="31"/>
  <c r="C3747" i="31"/>
  <c r="C3746" i="31"/>
  <c r="C3745" i="31"/>
  <c r="C3744" i="31"/>
  <c r="C3743" i="31"/>
  <c r="C3742" i="31"/>
  <c r="C3741" i="31"/>
  <c r="C3740" i="31"/>
  <c r="C3739" i="31"/>
  <c r="C3738" i="31"/>
  <c r="C3737" i="31"/>
  <c r="C3736" i="31"/>
  <c r="C3735" i="31"/>
  <c r="C3734" i="31"/>
  <c r="C3733" i="31"/>
  <c r="C3732" i="31"/>
  <c r="C3731" i="31"/>
  <c r="C3730" i="31"/>
  <c r="C3729" i="31"/>
  <c r="C3728" i="31"/>
  <c r="C3727" i="31"/>
  <c r="C3726" i="31"/>
  <c r="C3725" i="31"/>
  <c r="C3724" i="31"/>
  <c r="C3723" i="31"/>
  <c r="C3722" i="31"/>
  <c r="C3721" i="31"/>
  <c r="C3720" i="31"/>
  <c r="C3719" i="31"/>
  <c r="C3718" i="31"/>
  <c r="C3717" i="31"/>
  <c r="C3716" i="31"/>
  <c r="C3715" i="31"/>
  <c r="C3714" i="31"/>
  <c r="C3713" i="31"/>
  <c r="C3712" i="31"/>
  <c r="C3711" i="31"/>
  <c r="C3710" i="31"/>
  <c r="C3709" i="31"/>
  <c r="C3708" i="31"/>
  <c r="C3707" i="31"/>
  <c r="C3706" i="31"/>
  <c r="C3705" i="31"/>
  <c r="C3704" i="31"/>
  <c r="C3703" i="31"/>
  <c r="C3702" i="31"/>
  <c r="C3701" i="31"/>
  <c r="C3700" i="31"/>
  <c r="C3699" i="31"/>
  <c r="C3698" i="31"/>
  <c r="C3697" i="31"/>
  <c r="C3696" i="31"/>
  <c r="C3695" i="31"/>
  <c r="C3694" i="31"/>
  <c r="C3693" i="31"/>
  <c r="C3692" i="31"/>
  <c r="C3691" i="31"/>
  <c r="C3690" i="31"/>
  <c r="C3689" i="31"/>
  <c r="C3688" i="31"/>
  <c r="C3687" i="31"/>
  <c r="C3686" i="31"/>
  <c r="C3685" i="31"/>
  <c r="C3684" i="31"/>
  <c r="C3683" i="31"/>
  <c r="C3682" i="31"/>
  <c r="C3681" i="31"/>
  <c r="C3680" i="31"/>
  <c r="C3679" i="31"/>
  <c r="C3678" i="31"/>
  <c r="C3677" i="31"/>
  <c r="C3676" i="31"/>
  <c r="C3675" i="31"/>
  <c r="C3674" i="31"/>
  <c r="C3673" i="31"/>
  <c r="C3672" i="31"/>
  <c r="C3671" i="31"/>
  <c r="C3670" i="31"/>
  <c r="C3669" i="31"/>
  <c r="C3668" i="31"/>
  <c r="C3667" i="31"/>
  <c r="C3666" i="31"/>
  <c r="C3665" i="31"/>
  <c r="C3664" i="31"/>
  <c r="C3663" i="31"/>
  <c r="C3662" i="31"/>
  <c r="C3661" i="31"/>
  <c r="C3660" i="31"/>
  <c r="C3659" i="31"/>
  <c r="C3658" i="31"/>
  <c r="C3657" i="31"/>
  <c r="C3656" i="31"/>
  <c r="C3655" i="31"/>
  <c r="C3654" i="31"/>
  <c r="C3653" i="31"/>
  <c r="C3652" i="31"/>
  <c r="C3651" i="31"/>
  <c r="C3650" i="31"/>
  <c r="C3649" i="31"/>
  <c r="C3648" i="31"/>
  <c r="C3647" i="31"/>
  <c r="C3646" i="31"/>
  <c r="C3645" i="31"/>
  <c r="C3644" i="31"/>
  <c r="C3643" i="31"/>
  <c r="C3642" i="31"/>
  <c r="C3641" i="31"/>
  <c r="C3640" i="31"/>
  <c r="C3639" i="31"/>
  <c r="C3638" i="31"/>
  <c r="C3637" i="31"/>
  <c r="C3636" i="31"/>
  <c r="C3635" i="31"/>
  <c r="C3634" i="31"/>
  <c r="C3633" i="31"/>
  <c r="C3632" i="31"/>
  <c r="C3631" i="31"/>
  <c r="C3630" i="31"/>
  <c r="C3629" i="31"/>
  <c r="C3628" i="31"/>
  <c r="C3627" i="31"/>
  <c r="C3626" i="31"/>
  <c r="C3625" i="31"/>
  <c r="C3624" i="31"/>
  <c r="C3623" i="31"/>
  <c r="C3622" i="31"/>
  <c r="C3621" i="31"/>
  <c r="C3620" i="31"/>
  <c r="C3619" i="31"/>
  <c r="C3618" i="31"/>
  <c r="C3617" i="31"/>
  <c r="C3616" i="31"/>
  <c r="C3615" i="31"/>
  <c r="C3614" i="31"/>
  <c r="C3613" i="31"/>
  <c r="C3612" i="31"/>
  <c r="C3611" i="31"/>
  <c r="C3610" i="31"/>
  <c r="C3609" i="31"/>
  <c r="C3608" i="31"/>
  <c r="C3607" i="31"/>
  <c r="C3606" i="31"/>
  <c r="C3605" i="31"/>
  <c r="C3604" i="31"/>
  <c r="C3603" i="31"/>
  <c r="C3602" i="31"/>
  <c r="C3601" i="31"/>
  <c r="C3600" i="31"/>
  <c r="C3599" i="31"/>
  <c r="C3598" i="31"/>
  <c r="C3597" i="31"/>
  <c r="C3596" i="31"/>
  <c r="C3595" i="31"/>
  <c r="C3594" i="31"/>
  <c r="C3593" i="31"/>
  <c r="C3592" i="31"/>
  <c r="C3591" i="31"/>
  <c r="C3590" i="31"/>
  <c r="C3589" i="31"/>
  <c r="C3588" i="31"/>
  <c r="C3587" i="31"/>
  <c r="C3586" i="31"/>
  <c r="C3585" i="31"/>
  <c r="C3584" i="31"/>
  <c r="C3583" i="31"/>
  <c r="C3582" i="31"/>
  <c r="C3581" i="31"/>
  <c r="C3580" i="31"/>
  <c r="C3579" i="31"/>
  <c r="C3578" i="31"/>
  <c r="C3577" i="31"/>
  <c r="C3576" i="31"/>
  <c r="C3575" i="31"/>
  <c r="C3574" i="31"/>
  <c r="C3573" i="31"/>
  <c r="C3572" i="31"/>
  <c r="C3571" i="31"/>
  <c r="C3570" i="31"/>
  <c r="C3569" i="31"/>
  <c r="C3568" i="31"/>
  <c r="C3567" i="31"/>
  <c r="C3566" i="31"/>
  <c r="C3565" i="31"/>
  <c r="C3564" i="31"/>
  <c r="C3563" i="31"/>
  <c r="C3562" i="31"/>
  <c r="C3561" i="31"/>
  <c r="C3560" i="31"/>
  <c r="C3559" i="31"/>
  <c r="C3558" i="31"/>
  <c r="C3557" i="31"/>
  <c r="C3556" i="31"/>
  <c r="C3555" i="31"/>
  <c r="C3554" i="31"/>
  <c r="C3553" i="31"/>
  <c r="C3552" i="31"/>
  <c r="C3551" i="31"/>
  <c r="C3550" i="31"/>
  <c r="C3549" i="31"/>
  <c r="C3548" i="31"/>
  <c r="C3547" i="31"/>
  <c r="C3546" i="31"/>
  <c r="C3545" i="31"/>
  <c r="C3544" i="31"/>
  <c r="C3543" i="31"/>
  <c r="C3542" i="31"/>
  <c r="C3541" i="31"/>
  <c r="C3540" i="31"/>
  <c r="C3539" i="31"/>
  <c r="C3538" i="31"/>
  <c r="C3537" i="31"/>
  <c r="C3536" i="31"/>
  <c r="C3535" i="31"/>
  <c r="C3534" i="31"/>
  <c r="C3533" i="31"/>
  <c r="C3532" i="31"/>
  <c r="C3531" i="31"/>
  <c r="C3530" i="31"/>
  <c r="C3529" i="31"/>
  <c r="C3528" i="31"/>
  <c r="C3527" i="31"/>
  <c r="C3526" i="31"/>
  <c r="C3525" i="31"/>
  <c r="C3524" i="31"/>
  <c r="C3523" i="31"/>
  <c r="C3522" i="31"/>
  <c r="C3521" i="31"/>
  <c r="C3520" i="31"/>
  <c r="C3519" i="31"/>
  <c r="C3518" i="31"/>
  <c r="C3517" i="31"/>
  <c r="C3516" i="31"/>
  <c r="C3515" i="31"/>
  <c r="C3514" i="31"/>
  <c r="C3513" i="31"/>
  <c r="C3512" i="31"/>
  <c r="C3511" i="31"/>
  <c r="C3510" i="31"/>
  <c r="C3509" i="31"/>
  <c r="C3508" i="31"/>
  <c r="C3507" i="31"/>
  <c r="C3506" i="31"/>
  <c r="C3505" i="31"/>
  <c r="C3504" i="31"/>
  <c r="C3503" i="31"/>
  <c r="C3502" i="31"/>
  <c r="C3501" i="31"/>
  <c r="C3500" i="31"/>
  <c r="C3499" i="31"/>
  <c r="C3498" i="31"/>
  <c r="C3497" i="31"/>
  <c r="C3496" i="31"/>
  <c r="C3495" i="31"/>
  <c r="C3494" i="31"/>
  <c r="C3493" i="31"/>
  <c r="C3492" i="31"/>
  <c r="C3491" i="31"/>
  <c r="C3490" i="31"/>
  <c r="C3489" i="31"/>
  <c r="C3488" i="31"/>
  <c r="C3487" i="31"/>
  <c r="C3486" i="31"/>
  <c r="C3485" i="31"/>
  <c r="C3484" i="31"/>
  <c r="C3483" i="31"/>
  <c r="C3482" i="31"/>
  <c r="C3481" i="31"/>
  <c r="C3480" i="31"/>
  <c r="C3479" i="31"/>
  <c r="C3478" i="31"/>
  <c r="C3477" i="31"/>
  <c r="C3476" i="31"/>
  <c r="C3475" i="31"/>
  <c r="C3474" i="31"/>
  <c r="C3473" i="31"/>
  <c r="C3472" i="31"/>
  <c r="C3471" i="31"/>
  <c r="C3470" i="31"/>
  <c r="C3469" i="31"/>
  <c r="C3468" i="31"/>
  <c r="C3467" i="31"/>
  <c r="C3466" i="31"/>
  <c r="C3465" i="31"/>
  <c r="C3464" i="31"/>
  <c r="C3463" i="31"/>
  <c r="C3462" i="31"/>
  <c r="C3461" i="31"/>
  <c r="C3460" i="31"/>
  <c r="C3459" i="31"/>
  <c r="C3458" i="31"/>
  <c r="C3457" i="31"/>
  <c r="C3456" i="31"/>
  <c r="C3455" i="31"/>
  <c r="C3454" i="31"/>
  <c r="C3453" i="31"/>
  <c r="C3452" i="31"/>
  <c r="C3451" i="31"/>
  <c r="C3450" i="31"/>
  <c r="C3449" i="31"/>
  <c r="C3448" i="31"/>
  <c r="C3447" i="31"/>
  <c r="C3446" i="31"/>
  <c r="C3445" i="31"/>
  <c r="C3444" i="31"/>
  <c r="C3443" i="31"/>
  <c r="C3442" i="31"/>
  <c r="C3441" i="31"/>
  <c r="C3440" i="31"/>
  <c r="C3439" i="31"/>
  <c r="C3438" i="31"/>
  <c r="C3437" i="31"/>
  <c r="C3436" i="31"/>
  <c r="C3435" i="31"/>
  <c r="C3434" i="31"/>
  <c r="C3433" i="31"/>
  <c r="C3432" i="31"/>
  <c r="C3431" i="31"/>
  <c r="C3430" i="31"/>
  <c r="C3429" i="31"/>
  <c r="C3428" i="31"/>
  <c r="C3427" i="31"/>
  <c r="C3426" i="31"/>
  <c r="C3425" i="31"/>
  <c r="C3424" i="31"/>
  <c r="C3423" i="31"/>
  <c r="C3422" i="31"/>
  <c r="C3421" i="31"/>
  <c r="C3420" i="31"/>
  <c r="C3419" i="31"/>
  <c r="C3418" i="31"/>
  <c r="C3417" i="31"/>
  <c r="C3416" i="31"/>
  <c r="C3415" i="31"/>
  <c r="C3414" i="31"/>
  <c r="C3413" i="31"/>
  <c r="C3412" i="31"/>
  <c r="C3411" i="31"/>
  <c r="C3410" i="31"/>
  <c r="C3409" i="31"/>
  <c r="C3408" i="31"/>
  <c r="C3407" i="31"/>
  <c r="C3406" i="31"/>
  <c r="C3405" i="31"/>
  <c r="C3404" i="31"/>
  <c r="C3403" i="31"/>
  <c r="C3402" i="31"/>
  <c r="C3401" i="31"/>
  <c r="C3400" i="31"/>
  <c r="C3399" i="31"/>
  <c r="C3398" i="31"/>
  <c r="C3397" i="31"/>
  <c r="C3396" i="31"/>
  <c r="C3395" i="31"/>
  <c r="C3394" i="31"/>
  <c r="C3393" i="31"/>
  <c r="C3392" i="31"/>
  <c r="C3391" i="31"/>
  <c r="C3390" i="31"/>
  <c r="C3389" i="31"/>
  <c r="C3388" i="31"/>
  <c r="C3387" i="31"/>
  <c r="C3386" i="31"/>
  <c r="C3385" i="31"/>
  <c r="C3384" i="31"/>
  <c r="C3383" i="31"/>
  <c r="C3382" i="31"/>
  <c r="C3381" i="31"/>
  <c r="C3380" i="31"/>
  <c r="C3379" i="31"/>
  <c r="C3378" i="31"/>
  <c r="C3377" i="31"/>
  <c r="C3376" i="31"/>
  <c r="C3375" i="31"/>
  <c r="C3374" i="31"/>
  <c r="C3373" i="31"/>
  <c r="C3372" i="31"/>
  <c r="C3371" i="31"/>
  <c r="C3370" i="31"/>
  <c r="C3369" i="31"/>
  <c r="C3368" i="31"/>
  <c r="C3367" i="31"/>
  <c r="C3366" i="31"/>
  <c r="C3365" i="31"/>
  <c r="C3364" i="31"/>
  <c r="C3363" i="31"/>
  <c r="C3362" i="31"/>
  <c r="C3361" i="31"/>
  <c r="C3360" i="31"/>
  <c r="C3359" i="31"/>
  <c r="C3358" i="31"/>
  <c r="C3357" i="31"/>
  <c r="C3356" i="31"/>
  <c r="C3355" i="31"/>
  <c r="C3354" i="31"/>
  <c r="C3353" i="31"/>
  <c r="C3352" i="31"/>
  <c r="C3351" i="31"/>
  <c r="C3350" i="31"/>
  <c r="C3349" i="31"/>
  <c r="C3348" i="31"/>
  <c r="C3347" i="31"/>
  <c r="C3346" i="31"/>
  <c r="C3345" i="31"/>
  <c r="C3344" i="31"/>
  <c r="C3343" i="31"/>
  <c r="C3342" i="31"/>
  <c r="C3341" i="31"/>
  <c r="C3340" i="31"/>
  <c r="C3339" i="31"/>
  <c r="C3338" i="31"/>
  <c r="C3337" i="31"/>
  <c r="C3336" i="31"/>
  <c r="C3335" i="31"/>
  <c r="C3334" i="31"/>
  <c r="C3333" i="31"/>
  <c r="C3332" i="31"/>
  <c r="C3331" i="31"/>
  <c r="C3330" i="31"/>
  <c r="C3329" i="31"/>
  <c r="C3328" i="31"/>
  <c r="C3327" i="31"/>
  <c r="C3326" i="31"/>
  <c r="C3325" i="31"/>
  <c r="C3324" i="31"/>
  <c r="C3323" i="31"/>
  <c r="C3322" i="31"/>
  <c r="C3321" i="31"/>
  <c r="C3320" i="31"/>
  <c r="C3319" i="31"/>
  <c r="C3318" i="31"/>
  <c r="C3317" i="31"/>
  <c r="C3316" i="31"/>
  <c r="C3315" i="31"/>
  <c r="C3314" i="31"/>
  <c r="C3313" i="31"/>
  <c r="C3312" i="31"/>
  <c r="C3311" i="31"/>
  <c r="C3310" i="31"/>
  <c r="C3309" i="31"/>
  <c r="C3308" i="31"/>
  <c r="C3307" i="31"/>
  <c r="C3306" i="31"/>
  <c r="C3305" i="31"/>
  <c r="C3304" i="31"/>
  <c r="C3303" i="31"/>
  <c r="C3302" i="31"/>
  <c r="C3301" i="31"/>
  <c r="C3300" i="31"/>
  <c r="C3299" i="31"/>
  <c r="C3298" i="31"/>
  <c r="C3297" i="31"/>
  <c r="C3296" i="31"/>
  <c r="C3295" i="31"/>
  <c r="C3294" i="31"/>
  <c r="C3293" i="31"/>
  <c r="C3292" i="31"/>
  <c r="C3291" i="31"/>
  <c r="C3290" i="31"/>
  <c r="C3289" i="31"/>
  <c r="C3288" i="31"/>
  <c r="C3287" i="31"/>
  <c r="C3286" i="31"/>
  <c r="C3285" i="31"/>
  <c r="C3284" i="31"/>
  <c r="C3283" i="31"/>
  <c r="C3282" i="31"/>
  <c r="C3281" i="31"/>
  <c r="C3280" i="31"/>
  <c r="C3279" i="31"/>
  <c r="C3278" i="31"/>
  <c r="C3277" i="31"/>
  <c r="C3276" i="31"/>
  <c r="C3275" i="31"/>
  <c r="C3274" i="31"/>
  <c r="C3273" i="31"/>
  <c r="C3272" i="31"/>
  <c r="C3271" i="31"/>
  <c r="C3270" i="31"/>
  <c r="C3269" i="31"/>
  <c r="C3268" i="31"/>
  <c r="C3267" i="31"/>
  <c r="C3266" i="31"/>
  <c r="C3265" i="31"/>
  <c r="C3264" i="31"/>
  <c r="C3263" i="31"/>
  <c r="C3262" i="31"/>
  <c r="C3261" i="31"/>
  <c r="C3260" i="31"/>
  <c r="C3259" i="31"/>
  <c r="C3258" i="31"/>
  <c r="C3257" i="31"/>
  <c r="C3256" i="31"/>
  <c r="C3255" i="31"/>
  <c r="C3254" i="31"/>
  <c r="C3253" i="31"/>
  <c r="C3252" i="31"/>
  <c r="C3251" i="31"/>
  <c r="C3250" i="31"/>
  <c r="C3249" i="31"/>
  <c r="C3248" i="31"/>
  <c r="C3247" i="31"/>
  <c r="C3246" i="31"/>
  <c r="C3245" i="31"/>
  <c r="C3244" i="31"/>
  <c r="C3243" i="31"/>
  <c r="C3242" i="31"/>
  <c r="C3241" i="31"/>
  <c r="C3240" i="31"/>
  <c r="C3239" i="31"/>
  <c r="C3238" i="31"/>
  <c r="C3237" i="31"/>
  <c r="C3236" i="31"/>
  <c r="C3235" i="31"/>
  <c r="C3234" i="31"/>
  <c r="C3233" i="31"/>
  <c r="C3232" i="31"/>
  <c r="C3231" i="31"/>
  <c r="C3230" i="31"/>
  <c r="C3229" i="31"/>
  <c r="C3228" i="31"/>
  <c r="C3227" i="31"/>
  <c r="C3226" i="31"/>
  <c r="C3225" i="31"/>
  <c r="C3224" i="31"/>
  <c r="C3223" i="31"/>
  <c r="C3222" i="31"/>
  <c r="C3221" i="31"/>
  <c r="C3220" i="31"/>
  <c r="C3219" i="31"/>
  <c r="C3218" i="31"/>
  <c r="C3217" i="31"/>
  <c r="C3216" i="31"/>
  <c r="C3215" i="31"/>
  <c r="C3214" i="31"/>
  <c r="C3213" i="31"/>
  <c r="C3212" i="31"/>
  <c r="C3211" i="31"/>
  <c r="C3210" i="31"/>
  <c r="C3209" i="31"/>
  <c r="C3208" i="31"/>
  <c r="C3207" i="31"/>
  <c r="C3206" i="31"/>
  <c r="C3205" i="31"/>
  <c r="C3204" i="31"/>
  <c r="C3203" i="31"/>
  <c r="C3202" i="31"/>
  <c r="C3201" i="31"/>
  <c r="C3200" i="31"/>
  <c r="C3199" i="31"/>
  <c r="C3198" i="31"/>
  <c r="C3197" i="31"/>
  <c r="C3196" i="31"/>
  <c r="C3195" i="31"/>
  <c r="C3194" i="31"/>
  <c r="C3193" i="31"/>
  <c r="C3192" i="31"/>
  <c r="C3191" i="31"/>
  <c r="C3190" i="31"/>
  <c r="C3189" i="31"/>
  <c r="C3188" i="31"/>
  <c r="C3187" i="31"/>
  <c r="C3186" i="31"/>
  <c r="C3185" i="31"/>
  <c r="C3184" i="31"/>
  <c r="C3183" i="31"/>
  <c r="C3182" i="31"/>
  <c r="C3181" i="31"/>
  <c r="C3180" i="31"/>
  <c r="C3179" i="31"/>
  <c r="C3178" i="31"/>
  <c r="C3177" i="31"/>
  <c r="C3176" i="31"/>
  <c r="C3175" i="31"/>
  <c r="C3174" i="31"/>
  <c r="C3173" i="31"/>
  <c r="C3172" i="31"/>
  <c r="C3171" i="31"/>
  <c r="C3170" i="31"/>
  <c r="C3169" i="31"/>
  <c r="C3168" i="31"/>
  <c r="C3167" i="31"/>
  <c r="C3166" i="31"/>
  <c r="C3165" i="31"/>
  <c r="C3164" i="31"/>
  <c r="C3163" i="31"/>
  <c r="C3162" i="31"/>
  <c r="C3161" i="31"/>
  <c r="C3160" i="31"/>
  <c r="C3159" i="31"/>
  <c r="C3158" i="31"/>
  <c r="C3157" i="31"/>
  <c r="C3156" i="31"/>
  <c r="C3155" i="31"/>
  <c r="C3154" i="31"/>
  <c r="C3153" i="31"/>
  <c r="C3152" i="31"/>
  <c r="C3151" i="31"/>
  <c r="C3150" i="31"/>
  <c r="C3149" i="31"/>
  <c r="C3148" i="31"/>
  <c r="C3147" i="31"/>
  <c r="C3146" i="31"/>
  <c r="C3145" i="31"/>
  <c r="C3144" i="31"/>
  <c r="C3143" i="31"/>
  <c r="C3142" i="31"/>
  <c r="C3141" i="31"/>
  <c r="C3140" i="31"/>
  <c r="C3139" i="31"/>
  <c r="C3138" i="31"/>
  <c r="C3137" i="31"/>
  <c r="C3136" i="31"/>
  <c r="C3135" i="31"/>
  <c r="C3134" i="31"/>
  <c r="C3133" i="31"/>
  <c r="C3132" i="31"/>
  <c r="C3131" i="31"/>
  <c r="C3130" i="31"/>
  <c r="C3129" i="31"/>
  <c r="C3128" i="31"/>
  <c r="C3127" i="31"/>
  <c r="C3126" i="31"/>
  <c r="C3125" i="31"/>
  <c r="C3124" i="31"/>
  <c r="C3123" i="31"/>
  <c r="C3122" i="31"/>
  <c r="C3121" i="31"/>
  <c r="C3120" i="31"/>
  <c r="C3119" i="31"/>
  <c r="C3118" i="31"/>
  <c r="C3117" i="31"/>
  <c r="C3116" i="31"/>
  <c r="C3115" i="31"/>
  <c r="C3114" i="31"/>
  <c r="C3113" i="31"/>
  <c r="C3112" i="31"/>
  <c r="C3111" i="31"/>
  <c r="C3110" i="31"/>
  <c r="C3109" i="31"/>
  <c r="C3108" i="31"/>
  <c r="C3107" i="31"/>
  <c r="C3106" i="31"/>
  <c r="C3105" i="31"/>
  <c r="C3104" i="31"/>
  <c r="C3103" i="31"/>
  <c r="C3102" i="31"/>
  <c r="C3101" i="31"/>
  <c r="C3100" i="31"/>
  <c r="C3099" i="31"/>
  <c r="C3098" i="31"/>
  <c r="C3097" i="31"/>
  <c r="C3096" i="31"/>
  <c r="C3095" i="31"/>
  <c r="C3094" i="31"/>
  <c r="C3093" i="31"/>
  <c r="C3092" i="31"/>
  <c r="C3091" i="31"/>
  <c r="C3090" i="31"/>
  <c r="C3089" i="31"/>
  <c r="C3088" i="31"/>
  <c r="C3087" i="31"/>
  <c r="C3086" i="31"/>
  <c r="C3085" i="31"/>
  <c r="C3084" i="31"/>
  <c r="C3083" i="31"/>
  <c r="C3082" i="31"/>
  <c r="C3081" i="31"/>
  <c r="C3080" i="31"/>
  <c r="C3079" i="31"/>
  <c r="C3078" i="31"/>
  <c r="C3077" i="31"/>
  <c r="C3076" i="31"/>
  <c r="C3075" i="31"/>
  <c r="C3074" i="31"/>
  <c r="C3073" i="31"/>
  <c r="C3072" i="31"/>
  <c r="C3071" i="31"/>
  <c r="C3070" i="31"/>
  <c r="C3069" i="31"/>
  <c r="C3068" i="31"/>
  <c r="C3067" i="31"/>
  <c r="C3066" i="31"/>
  <c r="C3065" i="31"/>
  <c r="C3064" i="31"/>
  <c r="C3063" i="31"/>
  <c r="C3062" i="31"/>
  <c r="C3061" i="31"/>
  <c r="C3060" i="31"/>
  <c r="C3059" i="31"/>
  <c r="C3058" i="31"/>
  <c r="C3057" i="31"/>
  <c r="C3056" i="31"/>
  <c r="C3055" i="31"/>
  <c r="C3054" i="31"/>
  <c r="C3053" i="31"/>
  <c r="C3052" i="31"/>
  <c r="C3051" i="31"/>
  <c r="C3050" i="31"/>
  <c r="C3049" i="31"/>
  <c r="C3048" i="31"/>
  <c r="C3047" i="31"/>
  <c r="C3046" i="31"/>
  <c r="C3045" i="31"/>
  <c r="C3044" i="31"/>
  <c r="C3043" i="31"/>
  <c r="C3042" i="31"/>
  <c r="C3041" i="31"/>
  <c r="C3040" i="31"/>
  <c r="C3039" i="31"/>
  <c r="C3038" i="31"/>
  <c r="C3037" i="31"/>
  <c r="C3036" i="31"/>
  <c r="C3035" i="31"/>
  <c r="C3034" i="31"/>
  <c r="C3033" i="31"/>
  <c r="C3032" i="31"/>
  <c r="C3031" i="31"/>
  <c r="C3030" i="31"/>
  <c r="C3029" i="31"/>
  <c r="C3028" i="31"/>
  <c r="C3027" i="31"/>
  <c r="C3026" i="31"/>
  <c r="C3025" i="31"/>
  <c r="C3024" i="31"/>
  <c r="C3023" i="31"/>
  <c r="C3022" i="31"/>
  <c r="C3021" i="31"/>
  <c r="C3020" i="31"/>
  <c r="C3019" i="31"/>
  <c r="C3018" i="31"/>
  <c r="C3017" i="31"/>
  <c r="C3016" i="31"/>
  <c r="C3015" i="31"/>
  <c r="C3014" i="31"/>
  <c r="C3013" i="31"/>
  <c r="C3012" i="31"/>
  <c r="C3011" i="31"/>
  <c r="C3010" i="31"/>
  <c r="C3009" i="31"/>
  <c r="C3008" i="31"/>
  <c r="C3007" i="31"/>
  <c r="C3006" i="31"/>
  <c r="C3005" i="31"/>
  <c r="C3004" i="31"/>
  <c r="C3003" i="31"/>
  <c r="C3002" i="31"/>
  <c r="C3001" i="31"/>
  <c r="C3000" i="31"/>
  <c r="C2999" i="31"/>
  <c r="C2998" i="31"/>
  <c r="C2997" i="31"/>
  <c r="C2996" i="31"/>
  <c r="C2995" i="31"/>
  <c r="C2994" i="31"/>
  <c r="C2993" i="31"/>
  <c r="C2992" i="31"/>
  <c r="C2991" i="31"/>
  <c r="C2990" i="31"/>
  <c r="C2989" i="31"/>
  <c r="C2988" i="31"/>
  <c r="C2987" i="31"/>
  <c r="C2986" i="31"/>
  <c r="C2985" i="31"/>
  <c r="C2984" i="31"/>
  <c r="C2983" i="31"/>
  <c r="C2982" i="31"/>
  <c r="C2981" i="31"/>
  <c r="C2980" i="31"/>
  <c r="C2979" i="31"/>
  <c r="C2978" i="31"/>
  <c r="C2977" i="31"/>
  <c r="C2976" i="31"/>
  <c r="C2975" i="31"/>
  <c r="C2974" i="31"/>
  <c r="C2973" i="31"/>
  <c r="C2972" i="31"/>
  <c r="C2971" i="31"/>
  <c r="C2970" i="31"/>
  <c r="C2969" i="31"/>
  <c r="C2968" i="31"/>
  <c r="C2967" i="31"/>
  <c r="C2966" i="31"/>
  <c r="C2965" i="31"/>
  <c r="C2964" i="31"/>
  <c r="C2963" i="31"/>
  <c r="C2962" i="31"/>
  <c r="C2961" i="31"/>
  <c r="C2960" i="31"/>
  <c r="C2959" i="31"/>
  <c r="C2958" i="31"/>
  <c r="C2957" i="31"/>
  <c r="C2956" i="31"/>
  <c r="C2955" i="31"/>
  <c r="C2954" i="31"/>
  <c r="C2953" i="31"/>
  <c r="C2952" i="31"/>
  <c r="C2951" i="31"/>
  <c r="C2950" i="31"/>
  <c r="C2949" i="31"/>
  <c r="C2948" i="31"/>
  <c r="C2947" i="31"/>
  <c r="C2946" i="31"/>
  <c r="C2945" i="31"/>
  <c r="C2944" i="31"/>
  <c r="C2943" i="31"/>
  <c r="C2942" i="31"/>
  <c r="C2941" i="31"/>
  <c r="C2940" i="31"/>
  <c r="C2939" i="31"/>
  <c r="C2938" i="31"/>
  <c r="C2937" i="31"/>
  <c r="C2936" i="31"/>
  <c r="C2935" i="31"/>
  <c r="C2934" i="31"/>
  <c r="C2933" i="31"/>
  <c r="C2932" i="31"/>
  <c r="C2931" i="31"/>
  <c r="C2930" i="31"/>
  <c r="C2929" i="31"/>
  <c r="C2928" i="31"/>
  <c r="C2927" i="31"/>
  <c r="C2926" i="31"/>
  <c r="C2925" i="31"/>
  <c r="C2924" i="31"/>
  <c r="C2923" i="31"/>
  <c r="C2922" i="31"/>
  <c r="C2921" i="31"/>
  <c r="C2920" i="31"/>
  <c r="C2919" i="31"/>
  <c r="C2918" i="31"/>
  <c r="C2917" i="31"/>
  <c r="C2916" i="31"/>
  <c r="C2915" i="31"/>
  <c r="C2914" i="31"/>
  <c r="C2913" i="31"/>
  <c r="C2912" i="31"/>
  <c r="C2911" i="31"/>
  <c r="C2910" i="31"/>
  <c r="C2909" i="31"/>
  <c r="C2908" i="31"/>
  <c r="C2907" i="31"/>
  <c r="C2906" i="31"/>
  <c r="C2905" i="31"/>
  <c r="C2904" i="31"/>
  <c r="C2903" i="31"/>
  <c r="C2902" i="31"/>
  <c r="C2901" i="31"/>
  <c r="C2900" i="31"/>
  <c r="C2899" i="31"/>
  <c r="C2898" i="31"/>
  <c r="C2897" i="31"/>
  <c r="C2896" i="31"/>
  <c r="C2895" i="31"/>
  <c r="C2894" i="31"/>
  <c r="C2893" i="31"/>
  <c r="C2892" i="31"/>
  <c r="C2891" i="31"/>
  <c r="C2890" i="31"/>
  <c r="C2889" i="31"/>
  <c r="C2888" i="31"/>
  <c r="C2887" i="31"/>
  <c r="C2886" i="31"/>
  <c r="C2885" i="31"/>
  <c r="C2884" i="31"/>
  <c r="C2883" i="31"/>
  <c r="C2882" i="31"/>
  <c r="C2881" i="31"/>
  <c r="C2880" i="31"/>
  <c r="C2879" i="31"/>
  <c r="C2878" i="31"/>
  <c r="C2877" i="31"/>
  <c r="C2876" i="31"/>
  <c r="C2875" i="31"/>
  <c r="C2874" i="31"/>
  <c r="C2873" i="31"/>
  <c r="C2872" i="31"/>
  <c r="C2871" i="31"/>
  <c r="C2870" i="31"/>
  <c r="C2869" i="31"/>
  <c r="C2868" i="31"/>
  <c r="C2867" i="31"/>
  <c r="C2866" i="31"/>
  <c r="C2865" i="31"/>
  <c r="C2864" i="31"/>
  <c r="C2863" i="31"/>
  <c r="C2862" i="31"/>
  <c r="C2861" i="31"/>
  <c r="C2860" i="31"/>
  <c r="C2859" i="31"/>
  <c r="C2858" i="31"/>
  <c r="C2857" i="31"/>
  <c r="C2856" i="31"/>
  <c r="C2855" i="31"/>
  <c r="C2854" i="31"/>
  <c r="C2853" i="31"/>
  <c r="C2852" i="31"/>
  <c r="C2851" i="31"/>
  <c r="C2850" i="31"/>
  <c r="C2849" i="31"/>
  <c r="C2848" i="31"/>
  <c r="C2847" i="31"/>
  <c r="C2846" i="31"/>
  <c r="C2845" i="31"/>
  <c r="C2844" i="31"/>
  <c r="C2843" i="31"/>
  <c r="C2842" i="31"/>
  <c r="C2841" i="31"/>
  <c r="C2840" i="31"/>
  <c r="C2839" i="31"/>
  <c r="C2838" i="31"/>
  <c r="C2837" i="31"/>
  <c r="C2836" i="31"/>
  <c r="C2835" i="31"/>
  <c r="C2834" i="31"/>
  <c r="C2833" i="31"/>
  <c r="C2832" i="31"/>
  <c r="C2831" i="31"/>
  <c r="C2830" i="31"/>
  <c r="C2829" i="31"/>
  <c r="C2828" i="31"/>
  <c r="C2827" i="31"/>
  <c r="C2826" i="31"/>
  <c r="C2825" i="31"/>
  <c r="C2824" i="31"/>
  <c r="C2823" i="31"/>
  <c r="C2822" i="31"/>
  <c r="C2821" i="31"/>
  <c r="C2820" i="31"/>
  <c r="C2819" i="31"/>
  <c r="C2818" i="31"/>
  <c r="C2817" i="31"/>
  <c r="C2816" i="31"/>
  <c r="C2815" i="31"/>
  <c r="C2814" i="31"/>
  <c r="C2813" i="31"/>
  <c r="C2812" i="31"/>
  <c r="C2811" i="31"/>
  <c r="C2810" i="31"/>
  <c r="C2809" i="31"/>
  <c r="C2808" i="31"/>
  <c r="C2807" i="31"/>
  <c r="C2806" i="31"/>
  <c r="C2805" i="31"/>
  <c r="C2804" i="31"/>
  <c r="C2803" i="31"/>
  <c r="C2802" i="31"/>
  <c r="C2801" i="31"/>
  <c r="C2800" i="31"/>
  <c r="C2799" i="31"/>
  <c r="C2798" i="31"/>
  <c r="C2797" i="31"/>
  <c r="C2796" i="31"/>
  <c r="C2795" i="31"/>
  <c r="C2794" i="31"/>
  <c r="C2793" i="31"/>
  <c r="C2792" i="31"/>
  <c r="C2791" i="31"/>
  <c r="C2790" i="31"/>
  <c r="C2789" i="31"/>
  <c r="C2788" i="31"/>
  <c r="C2787" i="31"/>
  <c r="C2786" i="31"/>
  <c r="C2785" i="31"/>
  <c r="C2784" i="31"/>
  <c r="C2783" i="31"/>
  <c r="C2782" i="31"/>
  <c r="C2781" i="31"/>
  <c r="C2780" i="31"/>
  <c r="C2779" i="31"/>
  <c r="C2778" i="31"/>
  <c r="C2777" i="31"/>
  <c r="C2776" i="31"/>
  <c r="C2775" i="31"/>
  <c r="C2774" i="31"/>
  <c r="C2773" i="31"/>
  <c r="C2772" i="31"/>
  <c r="C2771" i="31"/>
  <c r="C2770" i="31"/>
  <c r="C2769" i="31"/>
  <c r="C2768" i="31"/>
  <c r="C2767" i="31"/>
  <c r="C2766" i="31"/>
  <c r="C2765" i="31"/>
  <c r="C2764" i="31"/>
  <c r="C2763" i="31"/>
  <c r="C2762" i="31"/>
  <c r="C2761" i="31"/>
  <c r="C2760" i="31"/>
  <c r="C2759" i="31"/>
  <c r="C2758" i="31"/>
  <c r="C2757" i="31"/>
  <c r="C2756" i="31"/>
  <c r="C2755" i="31"/>
  <c r="C2754" i="31"/>
  <c r="C2753" i="31"/>
  <c r="C2752" i="31"/>
  <c r="C2751" i="31"/>
  <c r="C2750" i="31"/>
  <c r="C2749" i="31"/>
  <c r="C2748" i="31"/>
  <c r="C2747" i="31"/>
  <c r="C2746" i="31"/>
  <c r="C2745" i="31"/>
  <c r="C2744" i="31"/>
  <c r="C2743" i="31"/>
  <c r="C2742" i="31"/>
  <c r="C2741" i="31"/>
  <c r="C2740" i="31"/>
  <c r="C2739" i="31"/>
  <c r="C2738" i="31"/>
  <c r="C2737" i="31"/>
  <c r="C2736" i="31"/>
  <c r="C2735" i="31"/>
  <c r="C2734" i="31"/>
  <c r="C2733" i="31"/>
  <c r="C2732" i="31"/>
  <c r="C2731" i="31"/>
  <c r="C2730" i="31"/>
  <c r="C2729" i="31"/>
  <c r="C2728" i="31"/>
  <c r="C2727" i="31"/>
  <c r="C2726" i="31"/>
  <c r="C2725" i="31"/>
  <c r="C2724" i="31"/>
  <c r="C2723" i="31"/>
  <c r="C2722" i="31"/>
  <c r="C2721" i="31"/>
  <c r="C2720" i="31"/>
  <c r="C2719" i="31"/>
  <c r="C2718" i="31"/>
  <c r="C2717" i="31"/>
  <c r="C2716" i="31"/>
  <c r="C2715" i="31"/>
  <c r="C2714" i="31"/>
  <c r="C2713" i="31"/>
  <c r="C2712" i="31"/>
  <c r="C2711" i="31"/>
  <c r="C2710" i="31"/>
  <c r="C2709" i="31"/>
  <c r="C2708" i="31"/>
  <c r="C2707" i="31"/>
  <c r="C2706" i="31"/>
  <c r="C2705" i="31"/>
  <c r="C2704" i="31"/>
  <c r="C2703" i="31"/>
  <c r="C2702" i="31"/>
  <c r="C2701" i="31"/>
  <c r="C2700" i="31"/>
  <c r="C2699" i="31"/>
  <c r="C2698" i="31"/>
  <c r="C2697" i="31"/>
  <c r="C2696" i="31"/>
  <c r="C2695" i="31"/>
  <c r="C2694" i="31"/>
  <c r="C2693" i="31"/>
  <c r="C2692" i="31"/>
  <c r="C2691" i="31"/>
  <c r="C2690" i="31"/>
  <c r="C2689" i="31"/>
  <c r="C2688" i="31"/>
  <c r="C2687" i="31"/>
  <c r="C2686" i="31"/>
  <c r="C2685" i="31"/>
  <c r="C2684" i="31"/>
  <c r="C2683" i="31"/>
  <c r="C2682" i="31"/>
  <c r="C2681" i="31"/>
  <c r="C2680" i="31"/>
  <c r="C2679" i="31"/>
  <c r="C2678" i="31"/>
  <c r="C2677" i="31"/>
  <c r="C2676" i="31"/>
  <c r="C2675" i="31"/>
  <c r="C2674" i="31"/>
  <c r="C2673" i="31"/>
  <c r="C2672" i="31"/>
  <c r="C2671" i="31"/>
  <c r="C2670" i="31"/>
  <c r="C2669" i="31"/>
  <c r="C2668" i="31"/>
  <c r="C2667" i="31"/>
  <c r="C2666" i="31"/>
  <c r="C2665" i="31"/>
  <c r="C2664" i="31"/>
  <c r="C2663" i="31"/>
  <c r="C2662" i="31"/>
  <c r="C2661" i="31"/>
  <c r="C2660" i="31"/>
  <c r="C2659" i="31"/>
  <c r="C2658" i="31"/>
  <c r="C2657" i="31"/>
  <c r="C2656" i="31"/>
  <c r="C2655" i="31"/>
  <c r="C2654" i="31"/>
  <c r="C2653" i="31"/>
  <c r="C2652" i="31"/>
  <c r="C2651" i="31"/>
  <c r="C2650" i="31"/>
  <c r="C2649" i="31"/>
  <c r="C2648" i="31"/>
  <c r="C2647" i="31"/>
  <c r="C2646" i="31"/>
  <c r="C2645" i="31"/>
  <c r="C2644" i="31"/>
  <c r="C2643" i="31"/>
  <c r="C2642" i="31"/>
  <c r="C2641" i="31"/>
  <c r="C2640" i="31"/>
  <c r="C2639" i="31"/>
  <c r="C2638" i="31"/>
  <c r="C2637" i="31"/>
  <c r="C2636" i="31"/>
  <c r="C2635" i="31"/>
  <c r="C2634" i="31"/>
  <c r="C2633" i="31"/>
  <c r="C2632" i="31"/>
  <c r="C2631" i="31"/>
  <c r="C2630" i="31"/>
  <c r="C2629" i="31"/>
  <c r="C2628" i="31"/>
  <c r="C2627" i="31"/>
  <c r="C2626" i="31"/>
  <c r="C2625" i="31"/>
  <c r="C2624" i="31"/>
  <c r="C2623" i="31"/>
  <c r="C2622" i="31"/>
  <c r="C2621" i="31"/>
  <c r="C2620" i="31"/>
  <c r="C2619" i="31"/>
  <c r="C2618" i="31"/>
  <c r="C2617" i="31"/>
  <c r="C2616" i="31"/>
  <c r="C2615" i="31"/>
  <c r="C2614" i="31"/>
  <c r="C2613" i="31"/>
  <c r="C2612" i="31"/>
  <c r="C2611" i="31"/>
  <c r="C2610" i="31"/>
  <c r="C2609" i="31"/>
  <c r="C2608" i="31"/>
  <c r="C2607" i="31"/>
  <c r="C2606" i="31"/>
  <c r="C2605" i="31"/>
  <c r="C2604" i="31"/>
  <c r="C2603" i="31"/>
  <c r="C2602" i="31"/>
  <c r="C2601" i="31"/>
  <c r="C2600" i="31"/>
  <c r="C2599" i="31"/>
  <c r="C2598" i="31"/>
  <c r="C2597" i="31"/>
  <c r="C2596" i="31"/>
  <c r="C2595" i="31"/>
  <c r="C2594" i="31"/>
  <c r="C2593" i="31"/>
  <c r="C2592" i="31"/>
  <c r="C2591" i="31"/>
  <c r="C2590" i="31"/>
  <c r="C2589" i="31"/>
  <c r="C2588" i="31"/>
  <c r="C2587" i="31"/>
  <c r="C2586" i="31"/>
  <c r="C2585" i="31"/>
  <c r="C2584" i="31"/>
  <c r="C2583" i="31"/>
  <c r="C2582" i="31"/>
  <c r="C2581" i="31"/>
  <c r="C2580" i="31"/>
  <c r="C2579" i="31"/>
  <c r="C2578" i="31"/>
  <c r="C2577" i="31"/>
  <c r="C2576" i="31"/>
  <c r="C2575" i="31"/>
  <c r="C2574" i="31"/>
  <c r="C2573" i="31"/>
  <c r="C2572" i="31"/>
  <c r="C2571" i="31"/>
  <c r="C2570" i="31"/>
  <c r="C2569" i="31"/>
  <c r="C2568" i="31"/>
  <c r="C2567" i="31"/>
  <c r="C2566" i="31"/>
  <c r="C2565" i="31"/>
  <c r="C2564" i="31"/>
  <c r="C2563" i="31"/>
  <c r="C2562" i="31"/>
  <c r="C2561" i="31"/>
  <c r="C2560" i="31"/>
  <c r="C2559" i="31"/>
  <c r="C2558" i="31"/>
  <c r="C2557" i="31"/>
  <c r="C2556" i="31"/>
  <c r="C2555" i="31"/>
  <c r="C2554" i="31"/>
  <c r="C2553" i="31"/>
  <c r="C2552" i="31"/>
  <c r="C2551" i="31"/>
  <c r="C2550" i="31"/>
  <c r="C2549" i="31"/>
  <c r="C2548" i="31"/>
  <c r="C2547" i="31"/>
  <c r="C2546" i="31"/>
  <c r="C2545" i="31"/>
  <c r="C2544" i="31"/>
  <c r="C2543" i="31"/>
  <c r="C2542" i="31"/>
  <c r="C2541" i="31"/>
  <c r="C2540" i="31"/>
  <c r="C2539" i="31"/>
  <c r="C2538" i="31"/>
  <c r="C2537" i="31"/>
  <c r="C2536" i="31"/>
  <c r="C2535" i="31"/>
  <c r="C2534" i="31"/>
  <c r="C2533" i="31"/>
  <c r="C2532" i="31"/>
  <c r="C2531" i="31"/>
  <c r="C2530" i="31"/>
  <c r="C2529" i="31"/>
  <c r="C2528" i="31"/>
  <c r="C2527" i="31"/>
  <c r="C2526" i="31"/>
  <c r="C2525" i="31"/>
  <c r="C2524" i="31"/>
  <c r="C2523" i="31"/>
  <c r="C2522" i="31"/>
  <c r="C2521" i="31"/>
  <c r="C2520" i="31"/>
  <c r="C2519" i="31"/>
  <c r="C2518" i="31"/>
  <c r="C2517" i="31"/>
  <c r="C2516" i="31"/>
  <c r="C2515" i="31"/>
  <c r="C2514" i="31"/>
  <c r="C2513" i="31"/>
  <c r="C2512" i="31"/>
  <c r="C2511" i="31"/>
  <c r="C2510" i="31"/>
  <c r="C2509" i="31"/>
  <c r="C2508" i="31"/>
  <c r="C2507" i="31"/>
  <c r="C2506" i="31"/>
  <c r="C2505" i="31"/>
  <c r="C2504" i="31"/>
  <c r="C2503" i="31"/>
  <c r="C2502" i="31"/>
  <c r="C2501" i="31"/>
  <c r="C2500" i="31"/>
  <c r="C2499" i="31"/>
  <c r="C2498" i="31"/>
  <c r="C2497" i="31"/>
  <c r="C2496" i="31"/>
  <c r="C2495" i="31"/>
  <c r="C2494" i="31"/>
  <c r="C2493" i="31"/>
  <c r="C2492" i="31"/>
  <c r="C2491" i="31"/>
  <c r="C2490" i="31"/>
  <c r="C2489" i="31"/>
  <c r="C2488" i="31"/>
  <c r="C2487" i="31"/>
  <c r="C2486" i="31"/>
  <c r="C2485" i="31"/>
  <c r="C2484" i="31"/>
  <c r="C2483" i="31"/>
  <c r="C2482" i="31"/>
  <c r="C2481" i="31"/>
  <c r="C2480" i="31"/>
  <c r="C2479" i="31"/>
  <c r="C2478" i="31"/>
  <c r="C2477" i="31"/>
  <c r="C2476" i="31"/>
  <c r="C2475" i="31"/>
  <c r="C2474" i="31"/>
  <c r="C2473" i="31"/>
  <c r="C2472" i="31"/>
  <c r="C2471" i="31"/>
  <c r="C2470" i="31"/>
  <c r="C2469" i="31"/>
  <c r="C2468" i="31"/>
  <c r="C2467" i="31"/>
  <c r="C2466" i="31"/>
  <c r="C2465" i="31"/>
  <c r="C2464" i="31"/>
  <c r="C2463" i="31"/>
  <c r="C2462" i="31"/>
  <c r="C2461" i="31"/>
  <c r="C2460" i="31"/>
  <c r="C2459" i="31"/>
  <c r="C2458" i="31"/>
  <c r="C2457" i="31"/>
  <c r="C2456" i="31"/>
  <c r="C2455" i="31"/>
  <c r="C2454" i="31"/>
  <c r="C2453" i="31"/>
  <c r="C2452" i="31"/>
  <c r="C2451" i="31"/>
  <c r="C2450" i="31"/>
  <c r="C2449" i="31"/>
  <c r="C2448" i="31"/>
  <c r="C2447" i="31"/>
  <c r="C2446" i="31"/>
  <c r="C2445" i="31"/>
  <c r="C2444" i="31"/>
  <c r="C2443" i="31"/>
  <c r="C2442" i="31"/>
  <c r="C2441" i="31"/>
  <c r="C2440" i="31"/>
  <c r="C2439" i="31"/>
  <c r="C2438" i="31"/>
  <c r="C2437" i="31"/>
  <c r="C2436" i="31"/>
  <c r="C2435" i="31"/>
  <c r="C2434" i="31"/>
  <c r="C2433" i="31"/>
  <c r="C2432" i="31"/>
  <c r="C2431" i="31"/>
  <c r="C2430" i="31"/>
  <c r="C2429" i="31"/>
  <c r="C2428" i="31"/>
  <c r="C2427" i="31"/>
  <c r="C2426" i="31"/>
  <c r="C2425" i="31"/>
  <c r="C2424" i="31"/>
  <c r="C2423" i="31"/>
  <c r="C2422" i="31"/>
  <c r="C2421" i="31"/>
  <c r="C2420" i="31"/>
  <c r="C2419" i="31"/>
  <c r="C2418" i="31"/>
  <c r="C2417" i="31"/>
  <c r="C2416" i="31"/>
  <c r="C2415" i="31"/>
  <c r="C2414" i="31"/>
  <c r="C2413" i="31"/>
  <c r="C2412" i="31"/>
  <c r="C2411" i="31"/>
  <c r="C2410" i="31"/>
  <c r="C2409" i="31"/>
  <c r="C2408" i="31"/>
  <c r="C2407" i="31"/>
  <c r="C2406" i="31"/>
  <c r="C2405" i="31"/>
  <c r="C2404" i="31"/>
  <c r="C2403" i="31"/>
  <c r="C2402" i="31"/>
  <c r="C2401" i="31"/>
  <c r="C2400" i="31"/>
  <c r="C2399" i="31"/>
  <c r="C2398" i="31"/>
  <c r="C2397" i="31"/>
  <c r="C2396" i="31"/>
  <c r="C2395" i="31"/>
  <c r="C2394" i="31"/>
  <c r="C2393" i="31"/>
  <c r="C2392" i="31"/>
  <c r="C2391" i="31"/>
  <c r="C2390" i="31"/>
  <c r="C2389" i="31"/>
  <c r="C2388" i="31"/>
  <c r="C2387" i="31"/>
  <c r="C2386" i="31"/>
  <c r="C2385" i="31"/>
  <c r="C2384" i="31"/>
  <c r="C2383" i="31"/>
  <c r="C2382" i="31"/>
  <c r="C2381" i="31"/>
  <c r="C2380" i="31"/>
  <c r="C2379" i="31"/>
  <c r="C2378" i="31"/>
  <c r="C2377" i="31"/>
  <c r="C2376" i="31"/>
  <c r="C2375" i="31"/>
  <c r="C2374" i="31"/>
  <c r="C2373" i="31"/>
  <c r="C2372" i="31"/>
  <c r="C2371" i="31"/>
  <c r="C2370" i="31"/>
  <c r="C2369" i="31"/>
  <c r="C2368" i="31"/>
  <c r="C2367" i="31"/>
  <c r="C2366" i="31"/>
  <c r="C2365" i="31"/>
  <c r="C2364" i="31"/>
  <c r="C2363" i="31"/>
  <c r="C2362" i="31"/>
  <c r="C2361" i="31"/>
  <c r="C2360" i="31"/>
  <c r="C2359" i="31"/>
  <c r="C2358" i="31"/>
  <c r="C2357" i="31"/>
  <c r="C2356" i="31"/>
  <c r="C2355" i="31"/>
  <c r="C2354" i="31"/>
  <c r="C2353" i="31"/>
  <c r="C2352" i="31"/>
  <c r="C2351" i="31"/>
  <c r="C2350" i="31"/>
  <c r="C2349" i="31"/>
  <c r="C2348" i="31"/>
  <c r="C2347" i="31"/>
  <c r="C2346" i="31"/>
  <c r="C2345" i="31"/>
  <c r="C2344" i="31"/>
  <c r="C2343" i="31"/>
  <c r="C2342" i="31"/>
  <c r="C2341" i="31"/>
  <c r="C2340" i="31"/>
  <c r="C2339" i="31"/>
  <c r="C2338" i="31"/>
  <c r="C2337" i="31"/>
  <c r="C2336" i="31"/>
  <c r="C2335" i="31"/>
  <c r="C2334" i="31"/>
  <c r="C2333" i="31"/>
  <c r="C2332" i="31"/>
  <c r="C2331" i="31"/>
  <c r="C2330" i="31"/>
  <c r="C2329" i="31"/>
  <c r="C2328" i="31"/>
  <c r="C2327" i="31"/>
  <c r="C2326" i="31"/>
  <c r="C2325" i="31"/>
  <c r="C2324" i="31"/>
  <c r="C2323" i="31"/>
  <c r="C2322" i="31"/>
  <c r="C2321" i="31"/>
  <c r="C2320" i="31"/>
  <c r="C2319" i="31"/>
  <c r="C2318" i="31"/>
  <c r="C2317" i="31"/>
  <c r="C2316" i="31"/>
  <c r="C2315" i="31"/>
  <c r="C2314" i="31"/>
  <c r="C2313" i="31"/>
  <c r="C2312" i="31"/>
  <c r="C2311" i="31"/>
  <c r="C2310" i="31"/>
  <c r="C2309" i="31"/>
  <c r="C2308" i="31"/>
  <c r="C2307" i="31"/>
  <c r="C2306" i="31"/>
  <c r="C2305" i="31"/>
  <c r="C2304" i="31"/>
  <c r="C2303" i="31"/>
  <c r="C2302" i="31"/>
  <c r="C2301" i="31"/>
  <c r="C2300" i="31"/>
  <c r="C2299" i="31"/>
  <c r="C2298" i="31"/>
  <c r="C2297" i="31"/>
  <c r="C2296" i="31"/>
  <c r="C2295" i="31"/>
  <c r="C2294" i="31"/>
  <c r="C2293" i="31"/>
  <c r="C2292" i="31"/>
  <c r="C2291" i="31"/>
  <c r="C2290" i="31"/>
  <c r="C2289" i="31"/>
  <c r="C2288" i="31"/>
  <c r="C2287" i="31"/>
  <c r="C2286" i="31"/>
  <c r="C2285" i="31"/>
  <c r="C2284" i="31"/>
  <c r="C2283" i="31"/>
  <c r="C2282" i="31"/>
  <c r="C2281" i="31"/>
  <c r="C2280" i="31"/>
  <c r="C2279" i="31"/>
  <c r="C2278" i="31"/>
  <c r="C2277" i="31"/>
  <c r="C2276" i="31"/>
  <c r="C2275" i="31"/>
  <c r="C2274" i="31"/>
  <c r="C2273" i="31"/>
  <c r="C2272" i="31"/>
  <c r="C2271" i="31"/>
  <c r="C2270" i="31"/>
  <c r="C2269" i="31"/>
  <c r="C2268" i="31"/>
  <c r="C2267" i="31"/>
  <c r="C2266" i="31"/>
  <c r="C2265" i="31"/>
  <c r="C2264" i="31"/>
  <c r="C2263" i="31"/>
  <c r="C2262" i="31"/>
  <c r="C2261" i="31"/>
  <c r="C2260" i="31"/>
  <c r="C2259" i="31"/>
  <c r="C2258" i="31"/>
  <c r="C2257" i="31"/>
  <c r="C2256" i="31"/>
  <c r="C2255" i="31"/>
  <c r="C2254" i="31"/>
  <c r="C2253" i="31"/>
  <c r="C2252" i="31"/>
  <c r="C2251" i="31"/>
  <c r="C2250" i="31"/>
  <c r="C2249" i="31"/>
  <c r="C2248" i="31"/>
  <c r="C2247" i="31"/>
  <c r="C2246" i="31"/>
  <c r="C2245" i="31"/>
  <c r="C2244" i="31"/>
  <c r="C2243" i="31"/>
  <c r="C2242" i="31"/>
  <c r="C2241" i="31"/>
  <c r="C2240" i="31"/>
  <c r="C2239" i="31"/>
  <c r="C2238" i="31"/>
  <c r="C2237" i="31"/>
  <c r="C2236" i="31"/>
  <c r="C2235" i="31"/>
  <c r="C2234" i="31"/>
  <c r="C2233" i="31"/>
  <c r="C2232" i="31"/>
  <c r="C2231" i="31"/>
  <c r="C2230" i="31"/>
  <c r="C2229" i="31"/>
  <c r="C2228" i="31"/>
  <c r="C2227" i="31"/>
  <c r="C2226" i="31"/>
  <c r="C2225" i="31"/>
  <c r="C2224" i="31"/>
  <c r="C2223" i="31"/>
  <c r="C2222" i="31"/>
  <c r="C2221" i="31"/>
  <c r="C2220" i="31"/>
  <c r="C2219" i="31"/>
  <c r="C2218" i="31"/>
  <c r="C2217" i="31"/>
  <c r="C2216" i="31"/>
  <c r="C2215" i="31"/>
  <c r="C2214" i="31"/>
  <c r="C2213" i="31"/>
  <c r="C2212" i="31"/>
  <c r="C2211" i="31"/>
  <c r="C2210" i="31"/>
  <c r="C2209" i="31"/>
  <c r="C2208" i="31"/>
  <c r="C2207" i="31"/>
  <c r="C2206" i="31"/>
  <c r="C2205" i="31"/>
  <c r="C2204" i="31"/>
  <c r="C2203" i="31"/>
  <c r="C2202" i="31"/>
  <c r="C2201" i="31"/>
  <c r="C2200" i="31"/>
  <c r="C2199" i="31"/>
  <c r="C2198" i="31"/>
  <c r="C2197" i="31"/>
  <c r="C2196" i="31"/>
  <c r="C2195" i="31"/>
  <c r="C2194" i="31"/>
  <c r="C2193" i="31"/>
  <c r="C2192" i="31"/>
  <c r="C2191" i="31"/>
  <c r="C2190" i="31"/>
  <c r="C2189" i="31"/>
  <c r="C2188" i="31"/>
  <c r="C2187" i="31"/>
  <c r="C2186" i="31"/>
  <c r="C2185" i="31"/>
  <c r="C2184" i="31"/>
  <c r="C2183" i="31"/>
  <c r="C2182" i="31"/>
  <c r="C2181" i="31"/>
  <c r="C2180" i="31"/>
  <c r="C2179" i="31"/>
  <c r="C2178" i="31"/>
  <c r="C2177" i="31"/>
  <c r="C2176" i="31"/>
  <c r="C2175" i="31"/>
  <c r="C2174" i="31"/>
  <c r="C2173" i="31"/>
  <c r="C2172" i="31"/>
  <c r="C2171" i="31"/>
  <c r="C2170" i="31"/>
  <c r="C2169" i="31"/>
  <c r="C2168" i="31"/>
  <c r="C2167" i="31"/>
  <c r="C2166" i="31"/>
  <c r="C2165" i="31"/>
  <c r="C2164" i="31"/>
  <c r="C2163" i="31"/>
  <c r="C2162" i="31"/>
  <c r="C2161" i="31"/>
  <c r="C2160" i="31"/>
  <c r="C2159" i="31"/>
  <c r="C2158" i="31"/>
  <c r="C2157" i="31"/>
  <c r="C2156" i="31"/>
  <c r="C2155" i="31"/>
  <c r="C2154" i="31"/>
  <c r="C2153" i="31"/>
  <c r="C2152" i="31"/>
  <c r="C2151" i="31"/>
  <c r="C2150" i="31"/>
  <c r="C2149" i="31"/>
  <c r="C2148" i="31"/>
  <c r="C2147" i="31"/>
  <c r="C2146" i="31"/>
  <c r="C2145" i="31"/>
  <c r="C2144" i="31"/>
  <c r="C2143" i="31"/>
  <c r="C2142" i="31"/>
  <c r="C2141" i="31"/>
  <c r="C2140" i="31"/>
  <c r="C2139" i="31"/>
  <c r="C2138" i="31"/>
  <c r="C2137" i="31"/>
  <c r="C2136" i="31"/>
  <c r="C2135" i="31"/>
  <c r="C2134" i="31"/>
  <c r="C2133" i="31"/>
  <c r="C2132" i="31"/>
  <c r="C2131" i="31"/>
  <c r="C2130" i="31"/>
  <c r="C2129" i="31"/>
  <c r="C2128" i="31"/>
  <c r="C2127" i="31"/>
  <c r="C2126" i="31"/>
  <c r="C2125" i="31"/>
  <c r="C2124" i="31"/>
  <c r="C2123" i="31"/>
  <c r="C2122" i="31"/>
  <c r="C2121" i="31"/>
  <c r="C2120" i="31"/>
  <c r="C2119" i="31"/>
  <c r="C2118" i="31"/>
  <c r="C2117" i="31"/>
  <c r="C2116" i="31"/>
  <c r="C2115" i="31"/>
  <c r="C2114" i="31"/>
  <c r="C2113" i="31"/>
  <c r="C2112" i="31"/>
  <c r="C2111" i="31"/>
  <c r="C2110" i="31"/>
  <c r="C2109" i="31"/>
  <c r="C2108" i="31"/>
  <c r="C2107" i="31"/>
  <c r="C2106" i="31"/>
  <c r="C2105" i="31"/>
  <c r="C2104" i="31"/>
  <c r="C2103" i="31"/>
  <c r="C2102" i="31"/>
  <c r="C2101" i="31"/>
  <c r="C2100" i="31"/>
  <c r="C2099" i="31"/>
  <c r="C2098" i="31"/>
  <c r="C2097" i="31"/>
  <c r="C2096" i="31"/>
  <c r="C2095" i="31"/>
  <c r="C2094" i="31"/>
  <c r="C2093" i="31"/>
  <c r="C2092" i="31"/>
  <c r="C2091" i="31"/>
  <c r="C2090" i="31"/>
  <c r="C2089" i="31"/>
  <c r="C2088" i="31"/>
  <c r="C2087" i="31"/>
  <c r="C2086" i="31"/>
  <c r="C2085" i="31"/>
  <c r="C2084" i="31"/>
  <c r="C2083" i="31"/>
  <c r="C2082" i="31"/>
  <c r="C2081" i="31"/>
  <c r="C2080" i="31"/>
  <c r="C2079" i="31"/>
  <c r="C2078" i="31"/>
  <c r="C2077" i="31"/>
  <c r="C2076" i="31"/>
  <c r="C2075" i="31"/>
  <c r="C2074" i="31"/>
  <c r="C2073" i="31"/>
  <c r="C2072" i="31"/>
  <c r="C2071" i="31"/>
  <c r="C2070" i="31"/>
  <c r="C2069" i="31"/>
  <c r="C2068" i="31"/>
  <c r="C2067" i="31"/>
  <c r="C2066" i="31"/>
  <c r="C2065" i="31"/>
  <c r="C2064" i="31"/>
  <c r="C2063" i="31"/>
  <c r="C2062" i="31"/>
  <c r="C2061" i="31"/>
  <c r="C2060" i="31"/>
  <c r="C2059" i="31"/>
  <c r="C2058" i="31"/>
  <c r="C2057" i="31"/>
  <c r="C2056" i="31"/>
  <c r="C2055" i="31"/>
  <c r="C2054" i="31"/>
  <c r="C2053" i="31"/>
  <c r="C2052" i="31"/>
  <c r="C2051" i="31"/>
  <c r="C2050" i="31"/>
  <c r="C2049" i="31"/>
  <c r="C2048" i="31"/>
  <c r="C2047" i="31"/>
  <c r="C2046" i="31"/>
  <c r="C2045" i="31"/>
  <c r="C2044" i="31"/>
  <c r="C2043" i="31"/>
  <c r="C2042" i="31"/>
  <c r="C2041" i="31"/>
  <c r="C2040" i="31"/>
  <c r="C2039" i="31"/>
  <c r="C2038" i="31"/>
  <c r="C2037" i="31"/>
  <c r="C2036" i="31"/>
  <c r="C2035" i="31"/>
  <c r="C2034" i="31"/>
  <c r="C2033" i="31"/>
  <c r="C2032" i="31"/>
  <c r="C2031" i="31"/>
  <c r="C2030" i="31"/>
  <c r="C2029" i="31"/>
  <c r="C2028" i="31"/>
  <c r="C2027" i="31"/>
  <c r="C2026" i="31"/>
  <c r="C2025" i="31"/>
  <c r="C2024" i="31"/>
  <c r="C2023" i="31"/>
  <c r="C2022" i="31"/>
  <c r="C2021" i="31"/>
  <c r="C2020" i="31"/>
  <c r="C2019" i="31"/>
  <c r="C2018" i="31"/>
  <c r="C2017" i="31"/>
  <c r="C2016" i="31"/>
  <c r="C2015" i="31"/>
  <c r="C2014" i="31"/>
  <c r="C2013" i="31"/>
  <c r="C2012" i="31"/>
  <c r="C2011" i="31"/>
  <c r="C2010" i="31"/>
  <c r="C2009" i="31"/>
  <c r="C2008" i="31"/>
  <c r="C2007" i="31"/>
  <c r="C2006" i="31"/>
  <c r="C2005" i="31"/>
  <c r="C2004" i="31"/>
  <c r="C2003" i="31"/>
  <c r="C2002" i="31"/>
  <c r="C2001" i="31"/>
  <c r="C2000" i="31"/>
  <c r="C1999" i="31"/>
  <c r="C1998" i="31"/>
  <c r="C1997" i="31"/>
  <c r="C1996" i="31"/>
  <c r="C1995" i="31"/>
  <c r="C1994" i="31"/>
  <c r="C1993" i="31"/>
  <c r="C1992" i="31"/>
  <c r="C1991" i="31"/>
  <c r="C1990" i="31"/>
  <c r="C1989" i="31"/>
  <c r="C1988" i="31"/>
  <c r="C1987" i="31"/>
  <c r="C1986" i="31"/>
  <c r="C1985" i="31"/>
  <c r="C1984" i="31"/>
  <c r="C1983" i="31"/>
  <c r="C1982" i="31"/>
  <c r="C1981" i="31"/>
  <c r="C1980" i="31"/>
  <c r="C1979" i="31"/>
  <c r="C1978" i="31"/>
  <c r="C1977" i="31"/>
  <c r="C1976" i="31"/>
  <c r="C1975" i="31"/>
  <c r="C1974" i="31"/>
  <c r="C1973" i="31"/>
  <c r="C1972" i="31"/>
  <c r="C1971" i="31"/>
  <c r="C1970" i="31"/>
  <c r="C1969" i="31"/>
  <c r="C1968" i="31"/>
  <c r="C1967" i="31"/>
  <c r="C1966" i="31"/>
  <c r="C1965" i="31"/>
  <c r="C1964" i="31"/>
  <c r="C1963" i="31"/>
  <c r="C1962" i="31"/>
  <c r="C1961" i="31"/>
  <c r="C1960" i="31"/>
  <c r="C1959" i="31"/>
  <c r="C1958" i="31"/>
  <c r="C1957" i="31"/>
  <c r="C1956" i="31"/>
  <c r="C1955" i="31"/>
  <c r="C1954" i="31"/>
  <c r="C1953" i="31"/>
  <c r="C1952" i="31"/>
  <c r="C1951" i="31"/>
  <c r="C1950" i="31"/>
  <c r="C1949" i="31"/>
  <c r="C1948" i="31"/>
  <c r="C1947" i="31"/>
  <c r="C1946" i="31"/>
  <c r="C1945" i="31"/>
  <c r="C1944" i="31"/>
  <c r="C1943" i="31"/>
  <c r="C1942" i="31"/>
  <c r="C1941" i="31"/>
  <c r="C1940" i="31"/>
  <c r="C1939" i="31"/>
  <c r="C1938" i="31"/>
  <c r="C1937" i="31"/>
  <c r="C1936" i="31"/>
  <c r="C1935" i="31"/>
  <c r="C1934" i="31"/>
  <c r="C1933" i="31"/>
  <c r="C1932" i="31"/>
  <c r="C1931" i="31"/>
  <c r="C1930" i="31"/>
  <c r="C1929" i="31"/>
  <c r="C1928" i="31"/>
  <c r="C1927" i="31"/>
  <c r="C1926" i="31"/>
  <c r="C1925" i="31"/>
  <c r="C1924" i="31"/>
  <c r="C1923" i="31"/>
  <c r="C1922" i="31"/>
  <c r="C1921" i="31"/>
  <c r="C1920" i="31"/>
  <c r="C1919" i="31"/>
  <c r="C1918" i="31"/>
  <c r="C1917" i="31"/>
  <c r="C1916" i="31"/>
  <c r="C1915" i="31"/>
  <c r="C1914" i="31"/>
  <c r="C1913" i="31"/>
  <c r="C1912" i="31"/>
  <c r="C1911" i="31"/>
  <c r="C1910" i="31"/>
  <c r="C1909" i="31"/>
  <c r="C1908" i="31"/>
  <c r="C1907" i="31"/>
  <c r="C1906" i="31"/>
  <c r="C1905" i="31"/>
  <c r="C1904" i="31"/>
  <c r="C1903" i="31"/>
  <c r="C1902" i="31"/>
  <c r="C1901" i="31"/>
  <c r="C1900" i="31"/>
  <c r="C1899" i="31"/>
  <c r="C1898" i="31"/>
  <c r="C1897" i="31"/>
  <c r="C1896" i="31"/>
  <c r="C1895" i="31"/>
  <c r="C1894" i="31"/>
  <c r="C1893" i="31"/>
  <c r="C1892" i="31"/>
  <c r="C1891" i="31"/>
  <c r="C1890" i="31"/>
  <c r="C1889" i="31"/>
  <c r="C1888" i="31"/>
  <c r="C1887" i="31"/>
  <c r="C1886" i="31"/>
  <c r="C1885" i="31"/>
  <c r="C1884" i="31"/>
  <c r="C1883" i="31"/>
  <c r="C1882" i="31"/>
  <c r="C1881" i="31"/>
  <c r="C1880" i="31"/>
  <c r="C1879" i="31"/>
  <c r="C1878" i="31"/>
  <c r="C1877" i="31"/>
  <c r="C1876" i="31"/>
  <c r="C1875" i="31"/>
  <c r="C1874" i="31"/>
  <c r="C1873" i="31"/>
  <c r="C1872" i="31"/>
  <c r="C1871" i="31"/>
  <c r="C1870" i="31"/>
  <c r="C1869" i="31"/>
  <c r="C1868" i="31"/>
  <c r="C1867" i="31"/>
  <c r="C1866" i="31"/>
  <c r="C1865" i="31"/>
  <c r="C1864" i="31"/>
  <c r="C1863" i="31"/>
  <c r="C1862" i="31"/>
  <c r="C1861" i="31"/>
  <c r="C1860" i="31"/>
  <c r="C1859" i="31"/>
  <c r="C1858" i="31"/>
  <c r="C1857" i="31"/>
  <c r="C1856" i="31"/>
  <c r="C1855" i="31"/>
  <c r="C1854" i="31"/>
  <c r="C1853" i="31"/>
  <c r="C1852" i="31"/>
  <c r="C1851" i="31"/>
  <c r="C1850" i="31"/>
  <c r="C1849" i="31"/>
  <c r="C1848" i="31"/>
  <c r="C1847" i="31"/>
  <c r="C1846" i="31"/>
  <c r="C1845" i="31"/>
  <c r="C1844" i="31"/>
  <c r="C1843" i="31"/>
  <c r="C1842" i="31"/>
  <c r="C1841" i="31"/>
  <c r="C1840" i="31"/>
  <c r="C1839" i="31"/>
  <c r="C1838" i="31"/>
  <c r="C1837" i="31"/>
  <c r="C1836" i="31"/>
  <c r="C1835" i="31"/>
  <c r="C1834" i="31"/>
  <c r="C1833" i="31"/>
  <c r="C1832" i="31"/>
  <c r="C1831" i="31"/>
  <c r="C1830" i="31"/>
  <c r="C1829" i="31"/>
  <c r="C1828" i="31"/>
  <c r="C1827" i="31"/>
  <c r="C1826" i="31"/>
  <c r="C1825" i="31"/>
  <c r="C1824" i="31"/>
  <c r="C1823" i="31"/>
  <c r="C1822" i="31"/>
  <c r="C1821" i="31"/>
  <c r="C1820" i="31"/>
  <c r="C1819" i="31"/>
  <c r="C1818" i="31"/>
  <c r="C1817" i="31"/>
  <c r="C1816" i="31"/>
  <c r="C1815" i="31"/>
  <c r="C1814" i="31"/>
  <c r="C1813" i="31"/>
  <c r="C1812" i="31"/>
  <c r="C1811" i="31"/>
  <c r="C1810" i="31"/>
  <c r="C1809" i="31"/>
  <c r="C1808" i="31"/>
  <c r="C1807" i="31"/>
  <c r="C1806" i="31"/>
  <c r="C1805" i="31"/>
  <c r="C1804" i="31"/>
  <c r="C1803" i="31"/>
  <c r="C1802" i="31"/>
  <c r="C1801" i="31"/>
  <c r="C1800" i="31"/>
  <c r="C1799" i="31"/>
  <c r="C1798" i="31"/>
  <c r="C1797" i="31"/>
  <c r="C1796" i="31"/>
  <c r="C1795" i="31"/>
  <c r="C1794" i="31"/>
  <c r="C1793" i="31"/>
  <c r="C1792" i="31"/>
  <c r="C1791" i="31"/>
  <c r="C1790" i="31"/>
  <c r="C1789" i="31"/>
  <c r="C1788" i="31"/>
  <c r="C1787" i="31"/>
  <c r="C1786" i="31"/>
  <c r="C1785" i="31"/>
  <c r="C1784" i="31"/>
  <c r="C1783" i="31"/>
  <c r="C1782" i="31"/>
  <c r="C1781" i="31"/>
  <c r="C1780" i="31"/>
  <c r="C1779" i="31"/>
  <c r="C1778" i="31"/>
  <c r="C1777" i="31"/>
  <c r="C1776" i="31"/>
  <c r="C1775" i="31"/>
  <c r="C1774" i="31"/>
  <c r="C1773" i="31"/>
  <c r="C1772" i="31"/>
  <c r="C1771" i="31"/>
  <c r="C1770" i="31"/>
  <c r="C1769" i="31"/>
  <c r="C1768" i="31"/>
  <c r="C1767" i="31"/>
  <c r="C1766" i="31"/>
  <c r="C1765" i="31"/>
  <c r="C1764" i="31"/>
  <c r="C1763" i="31"/>
  <c r="C1762" i="31"/>
  <c r="C1761" i="31"/>
  <c r="C1760" i="31"/>
  <c r="C1759" i="31"/>
  <c r="C1758" i="31"/>
  <c r="C1757" i="31"/>
  <c r="C1756" i="31"/>
  <c r="C1755" i="31"/>
  <c r="C1754" i="31"/>
  <c r="C1753" i="31"/>
  <c r="C1752" i="31"/>
  <c r="C1751" i="31"/>
  <c r="C1750" i="31"/>
  <c r="C1749" i="31"/>
  <c r="C1748" i="31"/>
  <c r="C1747" i="31"/>
  <c r="C1746" i="31"/>
  <c r="C1745" i="31"/>
  <c r="C1744" i="31"/>
  <c r="C1743" i="31"/>
  <c r="C1742" i="31"/>
  <c r="C1741" i="31"/>
  <c r="C1740" i="31"/>
  <c r="C1739" i="31"/>
  <c r="C1738" i="31"/>
  <c r="C1737" i="31"/>
  <c r="C1736" i="31"/>
  <c r="C1735" i="31"/>
  <c r="C1734" i="31"/>
  <c r="C1733" i="31"/>
  <c r="C1732" i="31"/>
  <c r="C1731" i="31"/>
  <c r="C1730" i="31"/>
  <c r="C1729" i="31"/>
  <c r="C1728" i="31"/>
  <c r="C1727" i="31"/>
  <c r="C1726" i="31"/>
  <c r="C1725" i="31"/>
  <c r="C1724" i="31"/>
  <c r="C1723" i="31"/>
  <c r="C1722" i="31"/>
  <c r="C1721" i="31"/>
  <c r="C1720" i="31"/>
  <c r="C1719" i="31"/>
  <c r="C1718" i="31"/>
  <c r="C1717" i="31"/>
  <c r="C1716" i="31"/>
  <c r="C1715" i="31"/>
  <c r="C1714" i="31"/>
  <c r="C1713" i="31"/>
  <c r="C1712" i="31"/>
  <c r="C1711" i="31"/>
  <c r="C1710" i="31"/>
  <c r="C1709" i="31"/>
  <c r="C1708" i="31"/>
  <c r="C1707" i="31"/>
  <c r="C1706" i="31"/>
  <c r="C1705" i="31"/>
  <c r="C1704" i="31"/>
  <c r="C1703" i="31"/>
  <c r="C1702" i="31"/>
  <c r="C1701" i="31"/>
  <c r="C1700" i="31"/>
  <c r="C1699" i="31"/>
  <c r="C1698" i="31"/>
  <c r="C1697" i="31"/>
  <c r="C1696" i="31"/>
  <c r="C1695" i="31"/>
  <c r="C1694" i="31"/>
  <c r="C1693" i="31"/>
  <c r="C1692" i="31"/>
  <c r="C1691" i="31"/>
  <c r="C1690" i="31"/>
  <c r="C1689" i="31"/>
  <c r="C1688" i="31"/>
  <c r="C1687" i="31"/>
  <c r="C1686" i="31"/>
  <c r="C1685" i="31"/>
  <c r="C1684" i="31"/>
  <c r="C1683" i="31"/>
  <c r="C1682" i="31"/>
  <c r="C1681" i="31"/>
  <c r="C1680" i="31"/>
  <c r="C1679" i="31"/>
  <c r="C1678" i="31"/>
  <c r="C1677" i="31"/>
  <c r="C1676" i="31"/>
  <c r="C1675" i="31"/>
  <c r="C1674" i="31"/>
  <c r="C1673" i="31"/>
  <c r="C1672" i="31"/>
  <c r="C1671" i="31"/>
  <c r="C1670" i="31"/>
  <c r="C1669" i="31"/>
  <c r="C1668" i="31"/>
  <c r="C1667" i="31"/>
  <c r="C1666" i="31"/>
  <c r="C1665" i="31"/>
  <c r="C1664" i="31"/>
  <c r="C1663" i="31"/>
  <c r="C1662" i="31"/>
  <c r="C1661" i="31"/>
  <c r="C1660" i="31"/>
  <c r="C1659" i="31"/>
  <c r="C1658" i="31"/>
  <c r="C1657" i="31"/>
  <c r="C1656" i="31"/>
  <c r="C1655" i="31"/>
  <c r="C1654" i="31"/>
  <c r="C1653" i="31"/>
  <c r="C1652" i="31"/>
  <c r="C1651" i="31"/>
  <c r="C1650" i="31"/>
  <c r="C1649" i="31"/>
  <c r="C1648" i="31"/>
  <c r="C1647" i="31"/>
  <c r="C1646" i="31"/>
  <c r="C1645" i="31"/>
  <c r="C1644" i="31"/>
  <c r="C1643" i="31"/>
  <c r="C1642" i="31"/>
  <c r="C1641" i="31"/>
  <c r="C1640" i="31"/>
  <c r="C1639" i="31"/>
  <c r="C1638" i="31"/>
  <c r="C1637" i="31"/>
  <c r="C1636" i="31"/>
  <c r="C1635" i="31"/>
  <c r="C1634" i="31"/>
  <c r="C1633" i="31"/>
  <c r="C1632" i="31"/>
  <c r="C1631" i="31"/>
  <c r="C1630" i="31"/>
  <c r="C1629" i="31"/>
  <c r="C1628" i="31"/>
  <c r="C1627" i="31"/>
  <c r="C1626" i="31"/>
  <c r="C1625" i="31"/>
  <c r="C1624" i="31"/>
  <c r="C1623" i="31"/>
  <c r="C1622" i="31"/>
  <c r="C1621" i="31"/>
  <c r="C1620" i="31"/>
  <c r="C1619" i="31"/>
  <c r="C1618" i="31"/>
  <c r="C1617" i="31"/>
  <c r="C1616" i="31"/>
  <c r="C1615" i="31"/>
  <c r="C1614" i="31"/>
  <c r="C1613" i="31"/>
  <c r="C1612" i="31"/>
  <c r="C1611" i="31"/>
  <c r="C1610" i="31"/>
  <c r="C1609" i="31"/>
  <c r="C1608" i="31"/>
  <c r="C1607" i="31"/>
  <c r="C1606" i="31"/>
  <c r="C1605" i="31"/>
  <c r="C1604" i="31"/>
  <c r="C1603" i="31"/>
  <c r="C1602" i="31"/>
  <c r="C1601" i="31"/>
  <c r="C1600" i="31"/>
  <c r="C1599" i="31"/>
  <c r="C1598" i="31"/>
  <c r="C1597" i="31"/>
  <c r="C1596" i="31"/>
  <c r="C1595" i="31"/>
  <c r="C1594" i="31"/>
  <c r="C1593" i="31"/>
  <c r="C1592" i="31"/>
  <c r="C1591" i="31"/>
  <c r="C1590" i="31"/>
  <c r="C1589" i="31"/>
  <c r="C1588" i="31"/>
  <c r="C1587" i="31"/>
  <c r="C1586" i="31"/>
  <c r="C1585" i="31"/>
  <c r="C1584" i="31"/>
  <c r="C1583" i="31"/>
  <c r="C1582" i="31"/>
  <c r="C1581" i="31"/>
  <c r="C1580" i="31"/>
  <c r="C1579" i="31"/>
  <c r="C1578" i="31"/>
  <c r="C1577" i="31"/>
  <c r="C1576" i="31"/>
  <c r="C1575" i="31"/>
  <c r="C1574" i="31"/>
  <c r="C1573" i="31"/>
  <c r="C1572" i="31"/>
  <c r="C1571" i="31"/>
  <c r="C1570" i="31"/>
  <c r="C1569" i="31"/>
  <c r="C1568" i="31"/>
  <c r="C1567" i="31"/>
  <c r="C1566" i="31"/>
  <c r="C1565" i="31"/>
  <c r="C1564" i="31"/>
  <c r="C1563" i="31"/>
  <c r="C1562" i="31"/>
  <c r="C1561" i="31"/>
  <c r="C1560" i="31"/>
  <c r="C1559" i="31"/>
  <c r="C1558" i="31"/>
  <c r="C1557" i="31"/>
  <c r="C1556" i="31"/>
  <c r="C1555" i="31"/>
  <c r="C1554" i="31"/>
  <c r="C1553" i="31"/>
  <c r="C1552" i="31"/>
  <c r="C1551" i="31"/>
  <c r="C1550" i="31"/>
  <c r="C1549" i="31"/>
  <c r="C1548" i="31"/>
  <c r="C1547" i="31"/>
  <c r="C1546" i="31"/>
  <c r="C1545" i="31"/>
  <c r="C1544" i="31"/>
  <c r="C1543" i="31"/>
  <c r="C1542" i="31"/>
  <c r="C1541" i="31"/>
  <c r="C1540" i="31"/>
  <c r="C1539" i="31"/>
  <c r="C1538" i="31"/>
  <c r="C1537" i="31"/>
  <c r="C1536" i="31"/>
  <c r="C1535" i="31"/>
  <c r="C1534" i="31"/>
  <c r="C1533" i="31"/>
  <c r="C1532" i="31"/>
  <c r="C1531" i="31"/>
  <c r="C1530" i="31"/>
  <c r="C1529" i="31"/>
  <c r="C1528" i="31"/>
  <c r="C1527" i="31"/>
  <c r="C1526" i="31"/>
  <c r="C1525" i="31"/>
  <c r="C1524" i="31"/>
  <c r="C1523" i="31"/>
  <c r="C1522" i="31"/>
  <c r="C1521" i="31"/>
  <c r="C1520" i="31"/>
  <c r="C1519" i="31"/>
  <c r="C1518" i="31"/>
  <c r="C1517" i="31"/>
  <c r="C1516" i="31"/>
  <c r="C1515" i="31"/>
  <c r="C1514" i="31"/>
  <c r="C1513" i="31"/>
  <c r="C1512" i="31"/>
  <c r="C1511" i="31"/>
  <c r="C1510" i="31"/>
  <c r="C1509" i="31"/>
  <c r="C1508" i="31"/>
  <c r="C1507" i="31"/>
  <c r="C1506" i="31"/>
  <c r="C1505" i="31"/>
  <c r="C1504" i="31"/>
  <c r="C1503" i="31"/>
  <c r="C1502" i="31"/>
  <c r="C1501" i="31"/>
  <c r="C1500" i="31"/>
  <c r="C1499" i="31"/>
  <c r="C1498" i="31"/>
  <c r="C1497" i="31"/>
  <c r="C1496" i="31"/>
  <c r="C1495" i="31"/>
  <c r="C1494" i="31"/>
  <c r="C1493" i="31"/>
  <c r="C1492" i="31"/>
  <c r="C1491" i="31"/>
  <c r="C1490" i="31"/>
  <c r="C1489" i="31"/>
  <c r="C1488" i="31"/>
  <c r="C1487" i="31"/>
  <c r="C1486" i="31"/>
  <c r="C1485" i="31"/>
  <c r="C1484" i="31"/>
  <c r="C1483" i="31"/>
  <c r="C1482" i="31"/>
  <c r="C1481" i="31"/>
  <c r="C1480" i="31"/>
  <c r="C1479" i="31"/>
  <c r="C1478" i="31"/>
  <c r="C1477" i="31"/>
  <c r="C1476" i="31"/>
  <c r="C1475" i="31"/>
  <c r="C1474" i="31"/>
  <c r="C1473" i="31"/>
  <c r="C1472" i="31"/>
  <c r="C1471" i="31"/>
  <c r="C1470" i="31"/>
  <c r="C1469" i="31"/>
  <c r="C1468" i="31"/>
  <c r="C1467" i="31"/>
  <c r="C1466" i="31"/>
  <c r="C1465" i="31"/>
  <c r="C1464" i="31"/>
  <c r="C1463" i="31"/>
  <c r="C1462" i="31"/>
  <c r="C1461" i="31"/>
  <c r="C1460" i="31"/>
  <c r="C1459" i="31"/>
  <c r="C1458" i="31"/>
  <c r="C1457" i="31"/>
  <c r="C1456" i="31"/>
  <c r="C1455" i="31"/>
  <c r="C1454" i="31"/>
  <c r="C1453" i="31"/>
  <c r="C1452" i="31"/>
  <c r="C1451" i="31"/>
  <c r="C1450" i="31"/>
  <c r="C1449" i="31"/>
  <c r="C1448" i="31"/>
  <c r="C1447" i="31"/>
  <c r="C1446" i="31"/>
  <c r="C1445" i="31"/>
  <c r="C1444" i="31"/>
  <c r="C1443" i="31"/>
  <c r="C1442" i="31"/>
  <c r="C1441" i="31"/>
  <c r="C1440" i="31"/>
  <c r="C1439" i="31"/>
  <c r="C1438" i="31"/>
  <c r="C1437" i="31"/>
  <c r="C1436" i="31"/>
  <c r="C1435" i="31"/>
  <c r="C1434" i="31"/>
  <c r="C1433" i="31"/>
  <c r="C1432" i="31"/>
  <c r="C1431" i="31"/>
  <c r="C1430" i="31"/>
  <c r="C1429" i="31"/>
  <c r="C1428" i="31"/>
  <c r="C1427" i="31"/>
  <c r="C1426" i="31"/>
  <c r="C1425" i="31"/>
  <c r="C1424" i="31"/>
  <c r="C1423" i="31"/>
  <c r="C1422" i="31"/>
  <c r="C1421" i="31"/>
  <c r="C1420" i="31"/>
  <c r="C1419" i="31"/>
  <c r="C1418" i="31"/>
  <c r="C1417" i="31"/>
  <c r="C1416" i="31"/>
  <c r="C1415" i="31"/>
  <c r="C1414" i="31"/>
  <c r="C1413" i="31"/>
  <c r="C1412" i="31"/>
  <c r="C1411" i="31"/>
  <c r="C1410" i="31"/>
  <c r="C1409" i="31"/>
  <c r="C1408" i="31"/>
  <c r="C1407" i="31"/>
  <c r="C1406" i="31"/>
  <c r="C1405" i="31"/>
  <c r="C1404" i="31"/>
  <c r="C1403" i="31"/>
  <c r="C1402" i="31"/>
  <c r="C1401" i="31"/>
  <c r="C1400" i="31"/>
  <c r="C1399" i="31"/>
  <c r="C1398" i="31"/>
  <c r="C1397" i="31"/>
  <c r="C1396" i="31"/>
  <c r="C1395" i="31"/>
  <c r="C1394" i="31"/>
  <c r="C1393" i="31"/>
  <c r="C1392" i="31"/>
  <c r="C1391" i="31"/>
  <c r="C1390" i="31"/>
  <c r="C1389" i="31"/>
  <c r="C1388" i="31"/>
  <c r="C1387" i="31"/>
  <c r="C1386" i="31"/>
  <c r="C1385" i="31"/>
  <c r="C1384" i="31"/>
  <c r="C1383" i="31"/>
  <c r="C1382" i="31"/>
  <c r="C1381" i="31"/>
  <c r="C1380" i="31"/>
  <c r="C1379" i="31"/>
  <c r="C1378" i="31"/>
  <c r="C1377" i="31"/>
  <c r="C1376" i="31"/>
  <c r="C1375" i="31"/>
  <c r="C1374" i="31"/>
  <c r="C1373" i="31"/>
  <c r="C1372" i="31"/>
  <c r="C1371" i="31"/>
  <c r="C1370" i="31"/>
  <c r="C1369" i="31"/>
  <c r="C1368" i="31"/>
  <c r="C1367" i="31"/>
  <c r="C1366" i="31"/>
  <c r="C1365" i="31"/>
  <c r="C1364" i="31"/>
  <c r="C1363" i="31"/>
  <c r="C1362" i="31"/>
  <c r="C1361" i="31"/>
  <c r="C1360" i="31"/>
  <c r="C1359" i="31"/>
  <c r="C1358" i="31"/>
  <c r="C1357" i="31"/>
  <c r="C1356" i="31"/>
  <c r="C1355" i="31"/>
  <c r="C1354" i="31"/>
  <c r="C1353" i="31"/>
  <c r="C1352" i="31"/>
  <c r="C1351" i="31"/>
  <c r="C1350" i="31"/>
  <c r="C1349" i="31"/>
  <c r="C1348" i="31"/>
  <c r="C1347" i="31"/>
  <c r="C1346" i="31"/>
  <c r="C1345" i="31"/>
  <c r="C1344" i="31"/>
  <c r="C1343" i="31"/>
  <c r="C1342" i="31"/>
  <c r="C1341" i="31"/>
  <c r="C1340" i="31"/>
  <c r="C1339" i="31"/>
  <c r="C1338" i="31"/>
  <c r="C1337" i="31"/>
  <c r="C1336" i="31"/>
  <c r="C1335" i="31"/>
  <c r="C1334" i="31"/>
  <c r="C1333" i="31"/>
  <c r="C1332" i="31"/>
  <c r="C1331" i="31"/>
  <c r="C1330" i="31"/>
  <c r="C1329" i="31"/>
  <c r="C1328" i="31"/>
  <c r="C1327" i="31"/>
  <c r="C1326" i="31"/>
  <c r="C1325" i="31"/>
  <c r="C1324" i="31"/>
  <c r="C1323" i="31"/>
  <c r="C1322" i="31"/>
  <c r="C1321" i="31"/>
  <c r="C1320" i="31"/>
  <c r="C1319" i="31"/>
  <c r="C1318" i="31"/>
  <c r="C1317" i="31"/>
  <c r="C1316" i="31"/>
  <c r="C1315" i="31"/>
  <c r="C1314" i="31"/>
  <c r="C1313" i="31"/>
  <c r="C1312" i="31"/>
  <c r="C1311" i="31"/>
  <c r="C1310" i="31"/>
  <c r="C1309" i="31"/>
  <c r="C1308" i="31"/>
  <c r="C1307" i="31"/>
  <c r="C1306" i="31"/>
  <c r="C1305" i="31"/>
  <c r="C1304" i="31"/>
  <c r="C1303" i="31"/>
  <c r="C1302" i="31"/>
  <c r="C1301" i="31"/>
  <c r="C1300" i="31"/>
  <c r="C1299" i="31"/>
  <c r="C1298" i="31"/>
  <c r="C1297" i="31"/>
  <c r="C1296" i="31"/>
  <c r="C1295" i="31"/>
  <c r="C1294" i="31"/>
  <c r="C1293" i="31"/>
  <c r="C1292" i="31"/>
  <c r="C1291" i="31"/>
  <c r="C1290" i="31"/>
  <c r="C1289" i="31"/>
  <c r="C1288" i="31"/>
  <c r="C1287" i="31"/>
  <c r="C1286" i="31"/>
  <c r="C1285" i="31"/>
  <c r="C1284" i="31"/>
  <c r="C1283" i="31"/>
  <c r="C1282" i="31"/>
  <c r="C1281" i="31"/>
  <c r="C1280" i="31"/>
  <c r="C1279" i="31"/>
  <c r="C1278" i="31"/>
  <c r="C1277" i="31"/>
  <c r="C1276" i="31"/>
  <c r="C1275" i="31"/>
  <c r="C1274" i="31"/>
  <c r="C1273" i="31"/>
  <c r="C1272" i="31"/>
  <c r="C1271" i="31"/>
  <c r="C1270" i="31"/>
  <c r="C1269" i="31"/>
  <c r="C1268" i="31"/>
  <c r="C1267" i="31"/>
  <c r="C1266" i="31"/>
  <c r="C1265" i="31"/>
  <c r="C1264" i="31"/>
  <c r="C1263" i="31"/>
  <c r="C1262" i="31"/>
  <c r="C1261" i="31"/>
  <c r="C1260" i="31"/>
  <c r="C1259" i="31"/>
  <c r="C1258" i="31"/>
  <c r="C1257" i="31"/>
  <c r="C1256" i="31"/>
  <c r="C1255" i="31"/>
  <c r="C1254" i="31"/>
  <c r="C1253" i="31"/>
  <c r="C1252" i="31"/>
  <c r="C1251" i="31"/>
  <c r="C1250" i="31"/>
  <c r="C1249" i="31"/>
  <c r="C1248" i="31"/>
  <c r="C1247" i="31"/>
  <c r="C1246" i="31"/>
  <c r="C1245" i="31"/>
  <c r="C1244" i="31"/>
  <c r="C1243" i="31"/>
  <c r="C1242" i="31"/>
  <c r="C1241" i="31"/>
  <c r="C1240" i="31"/>
  <c r="C1239" i="31"/>
  <c r="C1238" i="31"/>
  <c r="C1237" i="31"/>
  <c r="C1236" i="31"/>
  <c r="C1235" i="31"/>
  <c r="C1234" i="31"/>
  <c r="C1233" i="31"/>
  <c r="C1232" i="31"/>
  <c r="C1231" i="31"/>
  <c r="C1230" i="31"/>
  <c r="C1229" i="31"/>
  <c r="C1228" i="31"/>
  <c r="C1227" i="31"/>
  <c r="C1226" i="31"/>
  <c r="C1225" i="31"/>
  <c r="C1224" i="31"/>
  <c r="C1223" i="31"/>
  <c r="C1222" i="31"/>
  <c r="C1221" i="31"/>
  <c r="C1220" i="31"/>
  <c r="C1219" i="31"/>
  <c r="C1218" i="31"/>
  <c r="C1217" i="31"/>
  <c r="C1216" i="31"/>
  <c r="C1215" i="31"/>
  <c r="C1214" i="31"/>
  <c r="C1213" i="31"/>
  <c r="C1212" i="31"/>
  <c r="C1211" i="31"/>
  <c r="C1210" i="31"/>
  <c r="C1209" i="31"/>
  <c r="C1208" i="31"/>
  <c r="C1207" i="31"/>
  <c r="C1206" i="31"/>
  <c r="C1205" i="31"/>
  <c r="C1204" i="31"/>
  <c r="C1203" i="31"/>
  <c r="C1202" i="31"/>
  <c r="C1201" i="31"/>
  <c r="C1200" i="31"/>
  <c r="C1199" i="31"/>
  <c r="C1198" i="31"/>
  <c r="C1197" i="31"/>
  <c r="C1196" i="31"/>
  <c r="C1195" i="31"/>
  <c r="C1194" i="31"/>
  <c r="C1193" i="31"/>
  <c r="C1192" i="31"/>
  <c r="C1191" i="31"/>
  <c r="C1190" i="31"/>
  <c r="C1189" i="31"/>
  <c r="C1188" i="31"/>
  <c r="C1187" i="31"/>
  <c r="C1186" i="31"/>
  <c r="C1185" i="31"/>
  <c r="C1184" i="31"/>
  <c r="C1183" i="31"/>
  <c r="C1182" i="31"/>
  <c r="C1181" i="31"/>
  <c r="C1180" i="31"/>
  <c r="C1179" i="31"/>
  <c r="C1178" i="31"/>
  <c r="C1177" i="31"/>
  <c r="C1176" i="31"/>
  <c r="C1175" i="31"/>
  <c r="C1174" i="31"/>
  <c r="C1173" i="31"/>
  <c r="C1172" i="31"/>
  <c r="C1171" i="31"/>
  <c r="C1170" i="31"/>
  <c r="C1169" i="31"/>
  <c r="C1168" i="31"/>
  <c r="C1167" i="31"/>
  <c r="C1166" i="31"/>
  <c r="C1165" i="31"/>
  <c r="C1164" i="31"/>
  <c r="C1163" i="31"/>
  <c r="C1162" i="31"/>
  <c r="C1161" i="31"/>
  <c r="C1160" i="31"/>
  <c r="C1159" i="31"/>
  <c r="C1158" i="31"/>
  <c r="C1157" i="31"/>
  <c r="C1156" i="31"/>
  <c r="C1155" i="31"/>
  <c r="C1154" i="31"/>
  <c r="C1153" i="31"/>
  <c r="C1152" i="31"/>
  <c r="C1151" i="31"/>
  <c r="C1150" i="31"/>
  <c r="C1149" i="31"/>
  <c r="C1148" i="31"/>
  <c r="C1147" i="31"/>
  <c r="C1146" i="31"/>
  <c r="C1145" i="31"/>
  <c r="C1144" i="31"/>
  <c r="C1143" i="31"/>
  <c r="C1142" i="31"/>
  <c r="C1141" i="31"/>
  <c r="C1140" i="31"/>
  <c r="C1139" i="31"/>
  <c r="C1138" i="31"/>
  <c r="C1137" i="31"/>
  <c r="C1136" i="31"/>
  <c r="C1135" i="31"/>
  <c r="C1134" i="31"/>
  <c r="C1133" i="31"/>
  <c r="C1132" i="31"/>
  <c r="C1131" i="31"/>
  <c r="C1130" i="31"/>
  <c r="C1129" i="31"/>
  <c r="C1128" i="31"/>
  <c r="C1127" i="31"/>
  <c r="C1126" i="31"/>
  <c r="C1125" i="31"/>
  <c r="C1124" i="31"/>
  <c r="C1123" i="31"/>
  <c r="C1122" i="31"/>
  <c r="C1121" i="31"/>
  <c r="C1120" i="31"/>
  <c r="C1119" i="31"/>
  <c r="C1118" i="31"/>
  <c r="C1117" i="31"/>
  <c r="C1116" i="31"/>
  <c r="C1115" i="31"/>
  <c r="C1114" i="31"/>
  <c r="C1113" i="31"/>
  <c r="C1112" i="31"/>
  <c r="C1111" i="31"/>
  <c r="C1110" i="31"/>
  <c r="C1109" i="31"/>
  <c r="C1108" i="31"/>
  <c r="C1107" i="31"/>
  <c r="C1106" i="31"/>
  <c r="C1105" i="31"/>
  <c r="C1104" i="31"/>
  <c r="C1103" i="31"/>
  <c r="C1102" i="31"/>
  <c r="C1101" i="31"/>
  <c r="C1100" i="31"/>
  <c r="C1099" i="31"/>
  <c r="C1098" i="31"/>
  <c r="C1097" i="31"/>
  <c r="C1096" i="31"/>
  <c r="C1095" i="31"/>
  <c r="C1094" i="31"/>
  <c r="C1093" i="31"/>
  <c r="C1092" i="31"/>
  <c r="C1091" i="31"/>
  <c r="C1090" i="31"/>
  <c r="C1089" i="31"/>
  <c r="C1088" i="31"/>
  <c r="C1087" i="31"/>
  <c r="C1086" i="31"/>
  <c r="C1085" i="31"/>
  <c r="C1084" i="31"/>
  <c r="C1083" i="31"/>
  <c r="C1082" i="31"/>
  <c r="C1081" i="31"/>
  <c r="C1080" i="31"/>
  <c r="C1079" i="31"/>
  <c r="C1078" i="31"/>
  <c r="C1077" i="31"/>
  <c r="C1076" i="31"/>
  <c r="C1075" i="31"/>
  <c r="C1074" i="31"/>
  <c r="C1073" i="31"/>
  <c r="C1072" i="31"/>
  <c r="C1071" i="31"/>
  <c r="C1070" i="31"/>
  <c r="C1069" i="31"/>
  <c r="C1068" i="31"/>
  <c r="C1067" i="31"/>
  <c r="C1066" i="31"/>
  <c r="C1065" i="31"/>
  <c r="C1064" i="31"/>
  <c r="C1063" i="31"/>
  <c r="C1062" i="31"/>
  <c r="C1061" i="31"/>
  <c r="C1060" i="31"/>
  <c r="C1059" i="31"/>
  <c r="C1058" i="31"/>
  <c r="C1057" i="31"/>
  <c r="C1056" i="31"/>
  <c r="C1055" i="31"/>
  <c r="C1054" i="31"/>
  <c r="C1053" i="31"/>
  <c r="C1052" i="31"/>
  <c r="C1051" i="31"/>
  <c r="C1050" i="31"/>
  <c r="C1049" i="31"/>
  <c r="C1048" i="31"/>
  <c r="C1047" i="31"/>
  <c r="C1046" i="31"/>
  <c r="C1045" i="31"/>
  <c r="C1044" i="31"/>
  <c r="C1043" i="31"/>
  <c r="C1042" i="31"/>
  <c r="C1041" i="31"/>
  <c r="C1040" i="31"/>
  <c r="C1039" i="31"/>
  <c r="C1038" i="31"/>
  <c r="C1037" i="31"/>
  <c r="C1036" i="31"/>
  <c r="C1035" i="31"/>
  <c r="C1034" i="31"/>
  <c r="C1033" i="31"/>
  <c r="C1032" i="31"/>
  <c r="C1031" i="31"/>
  <c r="C1030" i="31"/>
  <c r="C1029" i="31"/>
  <c r="C1028" i="31"/>
  <c r="C1027" i="31"/>
  <c r="C1026" i="31"/>
  <c r="C1025" i="31"/>
  <c r="C1024" i="31"/>
  <c r="C1023" i="31"/>
  <c r="C1022" i="31"/>
  <c r="C1021" i="31"/>
  <c r="C1020" i="31"/>
  <c r="C1019" i="31"/>
  <c r="C1018" i="31"/>
  <c r="C1017" i="31"/>
  <c r="C1016" i="31"/>
  <c r="C1015" i="31"/>
  <c r="C1014" i="31"/>
  <c r="C1013" i="31"/>
  <c r="C1012" i="31"/>
  <c r="C1011" i="31"/>
  <c r="C1010" i="31"/>
  <c r="C1009" i="31"/>
  <c r="C1008" i="31"/>
  <c r="C1007" i="31"/>
  <c r="C1006" i="31"/>
  <c r="C1005" i="31"/>
  <c r="C1004" i="31"/>
  <c r="C1003" i="31"/>
  <c r="C1002" i="31"/>
  <c r="C1001" i="31"/>
  <c r="C1000" i="31"/>
  <c r="C999" i="31"/>
  <c r="C998" i="31"/>
  <c r="C997" i="31"/>
  <c r="C996" i="31"/>
  <c r="C995" i="31"/>
  <c r="C994" i="31"/>
  <c r="C993" i="31"/>
  <c r="C992" i="31"/>
  <c r="C991" i="31"/>
  <c r="C990" i="31"/>
  <c r="C989" i="31"/>
  <c r="C988" i="31"/>
  <c r="C987" i="31"/>
  <c r="C986" i="31"/>
  <c r="C985" i="31"/>
  <c r="C984" i="31"/>
  <c r="C983" i="31"/>
  <c r="C982" i="31"/>
  <c r="C981" i="31"/>
  <c r="C980" i="31"/>
  <c r="C979" i="31"/>
  <c r="C978" i="31"/>
  <c r="C977" i="31"/>
  <c r="C976" i="31"/>
  <c r="C975" i="31"/>
  <c r="C974" i="31"/>
  <c r="C973" i="31"/>
  <c r="C972" i="31"/>
  <c r="C971" i="31"/>
  <c r="C970" i="31"/>
  <c r="C969" i="31"/>
  <c r="C968" i="31"/>
  <c r="C967" i="31"/>
  <c r="C966" i="31"/>
  <c r="C965" i="31"/>
  <c r="C964" i="31"/>
  <c r="C963" i="31"/>
  <c r="C962" i="31"/>
  <c r="C961" i="31"/>
  <c r="C960" i="31"/>
  <c r="C959" i="31"/>
  <c r="C958" i="31"/>
  <c r="C957" i="31"/>
  <c r="C956" i="31"/>
  <c r="C955" i="31"/>
  <c r="C954" i="31"/>
  <c r="C953" i="31"/>
  <c r="C952" i="31"/>
  <c r="C951" i="31"/>
  <c r="C950" i="31"/>
  <c r="C949" i="31"/>
  <c r="C948" i="31"/>
  <c r="C947" i="31"/>
  <c r="C946" i="31"/>
  <c r="C945" i="31"/>
  <c r="C944" i="31"/>
  <c r="C943" i="31"/>
  <c r="C942" i="31"/>
  <c r="C941" i="31"/>
  <c r="C940" i="31"/>
  <c r="C939" i="31"/>
  <c r="C938" i="31"/>
  <c r="C937" i="31"/>
  <c r="C936" i="31"/>
  <c r="C935" i="31"/>
  <c r="C934" i="31"/>
  <c r="C933" i="31"/>
  <c r="C932" i="31"/>
  <c r="C931" i="31"/>
  <c r="C930" i="31"/>
  <c r="C929" i="31"/>
  <c r="C928" i="31"/>
  <c r="C927" i="31"/>
  <c r="C926" i="31"/>
  <c r="C925" i="31"/>
  <c r="C924" i="31"/>
  <c r="C923" i="31"/>
  <c r="C922" i="31"/>
  <c r="C921" i="31"/>
  <c r="C920" i="31"/>
  <c r="C919" i="31"/>
  <c r="C918" i="31"/>
  <c r="C917" i="31"/>
  <c r="C916" i="31"/>
  <c r="C915" i="31"/>
  <c r="C914" i="31"/>
  <c r="C913" i="31"/>
  <c r="C912" i="31"/>
  <c r="C911" i="31"/>
  <c r="C910" i="31"/>
  <c r="C909" i="31"/>
  <c r="C908" i="31"/>
  <c r="C907" i="31"/>
  <c r="C906" i="31"/>
  <c r="C905" i="31"/>
  <c r="C904" i="31"/>
  <c r="C903" i="31"/>
  <c r="C902" i="31"/>
  <c r="C901" i="31"/>
  <c r="C900" i="31"/>
  <c r="C899" i="31"/>
  <c r="C898" i="31"/>
  <c r="C897" i="31"/>
  <c r="C896" i="31"/>
  <c r="C895" i="31"/>
  <c r="C894" i="31"/>
  <c r="C893" i="31"/>
  <c r="C892" i="31"/>
  <c r="C891" i="31"/>
  <c r="C890" i="31"/>
  <c r="C889" i="31"/>
  <c r="C888" i="31"/>
  <c r="C887" i="31"/>
  <c r="C886" i="31"/>
  <c r="C885" i="31"/>
  <c r="C884" i="31"/>
  <c r="C883" i="31"/>
  <c r="C882" i="31"/>
  <c r="C881" i="31"/>
  <c r="C880" i="31"/>
  <c r="C879" i="31"/>
  <c r="C878" i="31"/>
  <c r="C877" i="31"/>
  <c r="C876" i="31"/>
  <c r="C875" i="31"/>
  <c r="C874" i="31"/>
  <c r="C873" i="31"/>
  <c r="C872" i="31"/>
  <c r="C871" i="31"/>
  <c r="C870" i="31"/>
  <c r="C869" i="31"/>
  <c r="C868" i="31"/>
  <c r="C867" i="31"/>
  <c r="C866" i="31"/>
  <c r="C865" i="31"/>
  <c r="C864" i="31"/>
  <c r="C863" i="31"/>
  <c r="C862" i="31"/>
  <c r="C861" i="31"/>
  <c r="C860" i="31"/>
  <c r="C859" i="31"/>
  <c r="C858" i="31"/>
  <c r="C857" i="31"/>
  <c r="C856" i="31"/>
  <c r="C855" i="31"/>
  <c r="C854" i="31"/>
  <c r="C853" i="31"/>
  <c r="C852" i="31"/>
  <c r="C851" i="31"/>
  <c r="C850" i="31"/>
  <c r="C849" i="31"/>
  <c r="C848" i="31"/>
  <c r="C847" i="31"/>
  <c r="C846" i="31"/>
  <c r="C845" i="31"/>
  <c r="C844" i="31"/>
  <c r="C843" i="31"/>
  <c r="C842" i="31"/>
  <c r="C841" i="31"/>
  <c r="C840" i="31"/>
  <c r="C839" i="31"/>
  <c r="C838" i="31"/>
  <c r="C837" i="31"/>
  <c r="C836" i="31"/>
  <c r="C835" i="31"/>
  <c r="C834" i="31"/>
  <c r="C833" i="31"/>
  <c r="C832" i="31"/>
  <c r="C831" i="31"/>
  <c r="C830" i="31"/>
  <c r="C829" i="31"/>
  <c r="C828" i="31"/>
  <c r="C827" i="31"/>
  <c r="C826" i="31"/>
  <c r="C825" i="31"/>
  <c r="C824" i="31"/>
  <c r="C823" i="31"/>
  <c r="C822" i="31"/>
  <c r="C821" i="31"/>
  <c r="C820" i="31"/>
  <c r="C819" i="31"/>
  <c r="C818" i="31"/>
  <c r="C817" i="31"/>
  <c r="C816" i="31"/>
  <c r="C815" i="31"/>
  <c r="C814" i="31"/>
  <c r="C813" i="31"/>
  <c r="C812" i="31"/>
  <c r="C811" i="31"/>
  <c r="C810" i="31"/>
  <c r="C809" i="31"/>
  <c r="C808" i="31"/>
  <c r="C807" i="31"/>
  <c r="C806" i="31"/>
  <c r="C805" i="31"/>
  <c r="C804" i="31"/>
  <c r="C803" i="31"/>
  <c r="C802" i="31"/>
  <c r="C801" i="31"/>
  <c r="C800" i="31"/>
  <c r="C799" i="31"/>
  <c r="C798" i="31"/>
  <c r="C797" i="31"/>
  <c r="C796" i="31"/>
  <c r="C795" i="31"/>
  <c r="C794" i="31"/>
  <c r="C793" i="31"/>
  <c r="C792" i="31"/>
  <c r="C791" i="31"/>
  <c r="C790" i="31"/>
  <c r="C789" i="31"/>
  <c r="C788" i="31"/>
  <c r="C787" i="31"/>
  <c r="C786" i="31"/>
  <c r="C785" i="31"/>
  <c r="C784" i="31"/>
  <c r="C783" i="31"/>
  <c r="C782" i="31"/>
  <c r="C781" i="31"/>
  <c r="C780" i="31"/>
  <c r="C779" i="31"/>
  <c r="C778" i="31"/>
  <c r="C777" i="31"/>
  <c r="C776" i="31"/>
  <c r="C775" i="31"/>
  <c r="C774" i="31"/>
  <c r="C773" i="31"/>
  <c r="C772" i="31"/>
  <c r="C771" i="31"/>
  <c r="C770" i="31"/>
  <c r="C769" i="31"/>
  <c r="C768" i="31"/>
  <c r="C767" i="31"/>
  <c r="C766" i="31"/>
  <c r="C765" i="31"/>
  <c r="C764" i="31"/>
  <c r="C763" i="31"/>
  <c r="C762" i="31"/>
  <c r="C761" i="31"/>
  <c r="C760" i="31"/>
  <c r="C759" i="31"/>
  <c r="C758" i="31"/>
  <c r="C757" i="31"/>
  <c r="C756" i="31"/>
  <c r="C755" i="31"/>
  <c r="C754" i="31"/>
  <c r="C753" i="31"/>
  <c r="C752" i="31"/>
  <c r="C751" i="31"/>
  <c r="C750" i="31"/>
  <c r="C749" i="31"/>
  <c r="C748" i="31"/>
  <c r="C747" i="31"/>
  <c r="C746" i="31"/>
  <c r="C745" i="31"/>
  <c r="C744" i="31"/>
  <c r="C743" i="31"/>
  <c r="C742" i="31"/>
  <c r="C741" i="31"/>
  <c r="C740" i="31"/>
  <c r="C739" i="31"/>
  <c r="C738" i="31"/>
  <c r="C737" i="31"/>
  <c r="C736" i="31"/>
  <c r="C735" i="31"/>
  <c r="C734" i="31"/>
  <c r="C733" i="31"/>
  <c r="C732" i="31"/>
  <c r="C731" i="31"/>
  <c r="C730" i="31"/>
  <c r="C729" i="31"/>
  <c r="C728" i="31"/>
  <c r="C727" i="31"/>
  <c r="C726" i="31"/>
  <c r="C725" i="31"/>
  <c r="C724" i="31"/>
  <c r="C723" i="31"/>
  <c r="C722" i="31"/>
  <c r="C721" i="31"/>
  <c r="C720" i="31"/>
  <c r="C719" i="31"/>
  <c r="C718" i="31"/>
  <c r="C717" i="31"/>
  <c r="C716" i="31"/>
  <c r="C715" i="31"/>
  <c r="C714" i="31"/>
  <c r="C713" i="31"/>
  <c r="C712" i="31"/>
  <c r="C711" i="31"/>
  <c r="C710" i="31"/>
  <c r="C709" i="31"/>
  <c r="C708" i="31"/>
  <c r="C707" i="31"/>
  <c r="C706" i="31"/>
  <c r="C705" i="31"/>
  <c r="C704" i="31"/>
  <c r="C703" i="31"/>
  <c r="C702" i="31"/>
  <c r="C701" i="31"/>
  <c r="C700" i="31"/>
  <c r="C699" i="31"/>
  <c r="C698" i="31"/>
  <c r="C697" i="31"/>
  <c r="C696" i="31"/>
  <c r="C695" i="31"/>
  <c r="C694" i="31"/>
  <c r="C693" i="31"/>
  <c r="C692" i="31"/>
  <c r="C691" i="31"/>
  <c r="C690" i="31"/>
  <c r="C689" i="31"/>
  <c r="C688" i="31"/>
  <c r="C687" i="31"/>
  <c r="C686" i="31"/>
  <c r="C685" i="31"/>
  <c r="C684" i="31"/>
  <c r="C683" i="31"/>
  <c r="C682" i="31"/>
  <c r="C681" i="31"/>
  <c r="C680" i="31"/>
  <c r="C679" i="31"/>
  <c r="C678" i="31"/>
  <c r="C677" i="31"/>
  <c r="C676" i="31"/>
  <c r="C675" i="31"/>
  <c r="C674" i="31"/>
  <c r="C673" i="31"/>
  <c r="C672" i="31"/>
  <c r="C671" i="31"/>
  <c r="C670" i="31"/>
  <c r="C669" i="31"/>
  <c r="C668" i="31"/>
  <c r="C667" i="31"/>
  <c r="C666" i="31"/>
  <c r="C665" i="31"/>
  <c r="C664" i="31"/>
  <c r="C663" i="31"/>
  <c r="C662" i="31"/>
  <c r="C661" i="31"/>
  <c r="C660" i="31"/>
  <c r="C659" i="31"/>
  <c r="C658" i="31"/>
  <c r="C657" i="31"/>
  <c r="C656" i="31"/>
  <c r="C655" i="31"/>
  <c r="C654" i="31"/>
  <c r="C653" i="31"/>
  <c r="C652" i="31"/>
  <c r="C651" i="31"/>
  <c r="C650" i="31"/>
  <c r="C649" i="31"/>
  <c r="C648" i="31"/>
  <c r="C647" i="31"/>
  <c r="C646" i="31"/>
  <c r="C645" i="31"/>
  <c r="C644" i="31"/>
  <c r="C643" i="31"/>
  <c r="C642" i="31"/>
  <c r="C641" i="31"/>
  <c r="C640" i="31"/>
  <c r="C639" i="31"/>
  <c r="C638" i="31"/>
  <c r="C637" i="31"/>
  <c r="C636" i="31"/>
  <c r="C635" i="31"/>
  <c r="C634" i="31"/>
  <c r="C633" i="31"/>
  <c r="C632" i="31"/>
  <c r="C631" i="31"/>
  <c r="C630" i="31"/>
  <c r="C629" i="31"/>
  <c r="C628" i="31"/>
  <c r="C627" i="31"/>
  <c r="C626" i="31"/>
  <c r="C625" i="31"/>
  <c r="C624" i="31"/>
  <c r="C623" i="31"/>
  <c r="C622" i="31"/>
  <c r="C621" i="31"/>
  <c r="C620" i="31"/>
  <c r="C619" i="31"/>
  <c r="C618" i="31"/>
  <c r="C617" i="31"/>
  <c r="C616" i="31"/>
  <c r="C615" i="31"/>
  <c r="C614" i="31"/>
  <c r="C613" i="31"/>
  <c r="C612" i="31"/>
  <c r="C611" i="31"/>
  <c r="C610" i="31"/>
  <c r="C609" i="31"/>
  <c r="C608" i="31"/>
  <c r="C607" i="31"/>
  <c r="C606" i="31"/>
  <c r="C605" i="31"/>
  <c r="C604" i="31"/>
  <c r="C603" i="31"/>
  <c r="C602" i="31"/>
  <c r="C601" i="31"/>
  <c r="C600" i="31"/>
  <c r="C599" i="31"/>
  <c r="C598" i="31"/>
  <c r="C597" i="31"/>
  <c r="C596" i="31"/>
  <c r="C595" i="31"/>
  <c r="C594" i="31"/>
  <c r="C593" i="31"/>
  <c r="C592" i="31"/>
  <c r="C591" i="31"/>
  <c r="C590" i="31"/>
  <c r="C589" i="31"/>
  <c r="C588" i="31"/>
  <c r="C587" i="31"/>
  <c r="C586" i="31"/>
  <c r="C585" i="31"/>
  <c r="C584" i="31"/>
  <c r="C583" i="31"/>
  <c r="C582" i="31"/>
  <c r="C581" i="31"/>
  <c r="C580" i="31"/>
  <c r="C579" i="31"/>
  <c r="C578" i="31"/>
  <c r="C577" i="31"/>
  <c r="C576" i="31"/>
  <c r="C575" i="31"/>
  <c r="C574" i="31"/>
  <c r="C573" i="31"/>
  <c r="C572" i="31"/>
  <c r="C571" i="31"/>
  <c r="C570" i="31"/>
  <c r="C569" i="31"/>
  <c r="C568" i="31"/>
  <c r="C567" i="31"/>
  <c r="C566" i="31"/>
  <c r="C565" i="31"/>
  <c r="C564" i="31"/>
  <c r="C563" i="31"/>
  <c r="C562" i="31"/>
  <c r="C561" i="31"/>
  <c r="C560" i="31"/>
  <c r="C559" i="31"/>
  <c r="C558" i="31"/>
  <c r="C557" i="31"/>
  <c r="C556" i="31"/>
  <c r="C555" i="31"/>
  <c r="C554" i="31"/>
  <c r="C553" i="31"/>
  <c r="C552" i="31"/>
  <c r="C551" i="31"/>
  <c r="C550" i="31"/>
  <c r="C549" i="31"/>
  <c r="C548" i="31"/>
  <c r="C547" i="31"/>
  <c r="C546" i="31"/>
  <c r="C545" i="31"/>
  <c r="C544" i="31"/>
  <c r="C543" i="31"/>
  <c r="C542" i="31"/>
  <c r="C541" i="31"/>
  <c r="C540" i="31"/>
  <c r="C539" i="31"/>
  <c r="C538" i="31"/>
  <c r="C537" i="31"/>
  <c r="C536" i="31"/>
  <c r="C535" i="31"/>
  <c r="C534" i="31"/>
  <c r="C533" i="31"/>
  <c r="C532" i="31"/>
  <c r="C531" i="31"/>
  <c r="C530" i="31"/>
  <c r="C529" i="31"/>
  <c r="C528" i="31"/>
  <c r="C527" i="31"/>
  <c r="C526" i="31"/>
  <c r="C525" i="31"/>
  <c r="C524" i="31"/>
  <c r="C523" i="31"/>
  <c r="C522" i="31"/>
  <c r="C521" i="31"/>
  <c r="C520" i="31"/>
  <c r="C519" i="31"/>
  <c r="C518" i="31"/>
  <c r="C517" i="31"/>
  <c r="C516" i="31"/>
  <c r="C515" i="31"/>
  <c r="C514" i="31"/>
  <c r="C513" i="31"/>
  <c r="C512" i="31"/>
  <c r="C511" i="31"/>
  <c r="C510" i="31"/>
  <c r="C509" i="31"/>
  <c r="C508" i="31"/>
  <c r="C507" i="31"/>
  <c r="C506" i="31"/>
  <c r="C505" i="31"/>
  <c r="C504" i="31"/>
  <c r="C503" i="31"/>
  <c r="C502" i="31"/>
  <c r="C501" i="31"/>
  <c r="C500" i="31"/>
  <c r="C499" i="31"/>
  <c r="C498" i="31"/>
  <c r="C497" i="31"/>
  <c r="C496" i="31"/>
  <c r="C495" i="31"/>
  <c r="C494" i="31"/>
  <c r="C493" i="31"/>
  <c r="C492" i="31"/>
  <c r="C491" i="31"/>
  <c r="C490" i="31"/>
  <c r="C489" i="31"/>
  <c r="C488" i="31"/>
  <c r="C487" i="31"/>
  <c r="C486" i="31"/>
  <c r="C485" i="31"/>
  <c r="C484" i="31"/>
  <c r="C483" i="31"/>
  <c r="C482" i="31"/>
  <c r="C481" i="31"/>
  <c r="C480" i="31"/>
  <c r="C479" i="31"/>
  <c r="C478" i="31"/>
  <c r="C477" i="31"/>
  <c r="C476" i="31"/>
  <c r="C475" i="31"/>
  <c r="C474" i="31"/>
  <c r="C473" i="31"/>
  <c r="C472" i="31"/>
  <c r="C471" i="31"/>
  <c r="C470" i="31"/>
  <c r="C469" i="31"/>
  <c r="C468" i="31"/>
  <c r="C467" i="31"/>
  <c r="C466" i="31"/>
  <c r="C465" i="31"/>
  <c r="C464" i="31"/>
  <c r="C463" i="31"/>
  <c r="C462" i="31"/>
  <c r="C461" i="31"/>
  <c r="C460" i="31"/>
  <c r="C459" i="31"/>
  <c r="C458" i="31"/>
  <c r="C457" i="31"/>
  <c r="C456" i="31"/>
  <c r="C455" i="31"/>
  <c r="C454" i="31"/>
  <c r="C453" i="31"/>
  <c r="C452" i="31"/>
  <c r="C451" i="31"/>
  <c r="C450" i="31"/>
  <c r="C449" i="31"/>
  <c r="C448" i="31"/>
  <c r="C447" i="31"/>
  <c r="C446" i="31"/>
  <c r="C445" i="31"/>
  <c r="C444" i="31"/>
  <c r="C443" i="31"/>
  <c r="C442" i="31"/>
  <c r="C441" i="31"/>
  <c r="C440" i="31"/>
  <c r="C439" i="31"/>
  <c r="C438" i="31"/>
  <c r="C437" i="31"/>
  <c r="C436" i="31"/>
  <c r="C435" i="31"/>
  <c r="C434" i="31"/>
  <c r="C433" i="31"/>
  <c r="C432" i="31"/>
  <c r="C431" i="31"/>
  <c r="C430" i="31"/>
  <c r="C429" i="31"/>
  <c r="C428" i="31"/>
  <c r="C427" i="31"/>
  <c r="C426" i="31"/>
  <c r="C425" i="31"/>
  <c r="C424" i="31"/>
  <c r="C423" i="31"/>
  <c r="C422" i="31"/>
  <c r="C421" i="31"/>
  <c r="C420" i="31"/>
  <c r="C419" i="31"/>
  <c r="C418" i="31"/>
  <c r="C417" i="31"/>
  <c r="C416" i="31"/>
  <c r="C415" i="31"/>
  <c r="C414" i="31"/>
  <c r="C413" i="31"/>
  <c r="C412" i="31"/>
  <c r="C411" i="31"/>
  <c r="C410" i="31"/>
  <c r="C409" i="31"/>
  <c r="C408" i="31"/>
  <c r="C407" i="31"/>
  <c r="C406" i="31"/>
  <c r="C405" i="31"/>
  <c r="C404" i="31"/>
  <c r="C403" i="31"/>
  <c r="C402" i="31"/>
  <c r="C401" i="31"/>
  <c r="C400" i="31"/>
  <c r="C399" i="31"/>
  <c r="C398" i="31"/>
  <c r="C397" i="31"/>
  <c r="C396" i="31"/>
  <c r="C395" i="31"/>
  <c r="C394" i="31"/>
  <c r="C393" i="31"/>
  <c r="C392" i="31"/>
  <c r="C391" i="31"/>
  <c r="C390" i="31"/>
  <c r="C389" i="31"/>
  <c r="C388" i="31"/>
  <c r="C387" i="31"/>
  <c r="C386" i="31"/>
  <c r="C385" i="31"/>
  <c r="C384" i="31"/>
  <c r="C383" i="31"/>
  <c r="C382" i="31"/>
  <c r="C381" i="31"/>
  <c r="C380" i="31"/>
  <c r="C379" i="31"/>
  <c r="C378" i="31"/>
  <c r="C377" i="31"/>
  <c r="C376" i="31"/>
  <c r="C375" i="31"/>
  <c r="C374" i="31"/>
  <c r="C373" i="31"/>
  <c r="C372" i="3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C5793" i="17"/>
  <c r="C5792" i="17"/>
  <c r="C5791" i="17"/>
  <c r="C5790" i="17"/>
  <c r="C5789" i="17"/>
  <c r="C5788" i="17"/>
  <c r="C5787" i="17"/>
  <c r="C5786" i="17"/>
  <c r="C5785" i="17"/>
  <c r="C5784" i="17"/>
  <c r="C5783" i="17"/>
  <c r="C5782" i="17"/>
  <c r="C5781" i="17"/>
  <c r="C5780" i="17"/>
  <c r="C5779" i="17"/>
  <c r="C5778" i="17"/>
  <c r="C5777" i="17"/>
  <c r="C5776" i="17"/>
  <c r="C5775" i="17"/>
  <c r="C5774" i="17"/>
  <c r="C5773" i="17"/>
  <c r="C5772" i="17"/>
  <c r="C5771" i="17"/>
  <c r="C5770" i="17"/>
  <c r="C5769" i="17"/>
  <c r="C5768" i="17"/>
  <c r="C5767" i="17"/>
  <c r="C5766" i="17"/>
  <c r="C5765" i="17"/>
  <c r="C5764" i="17"/>
  <c r="C5763" i="17"/>
  <c r="C5762" i="17"/>
  <c r="C5761" i="17"/>
  <c r="C5760" i="17"/>
  <c r="C5759" i="17"/>
  <c r="C5758" i="17"/>
  <c r="C5757" i="17"/>
  <c r="C5756" i="17"/>
  <c r="C5755" i="17"/>
  <c r="C5754" i="17"/>
  <c r="C5753" i="17"/>
  <c r="C5752" i="17"/>
  <c r="C5751" i="17"/>
  <c r="C5750" i="17"/>
  <c r="C5749" i="17"/>
  <c r="C5748" i="17"/>
  <c r="C5747" i="17"/>
  <c r="C5746" i="17"/>
  <c r="C5745" i="17"/>
  <c r="C5744" i="17"/>
  <c r="C5743" i="17"/>
  <c r="C5742" i="17"/>
  <c r="C5741" i="17"/>
  <c r="C5740" i="17"/>
  <c r="C5739" i="17"/>
  <c r="C5738" i="17"/>
  <c r="C5737" i="17"/>
  <c r="C5736" i="17"/>
  <c r="C5735" i="17"/>
  <c r="C5734" i="17"/>
  <c r="C5733" i="17"/>
  <c r="C5732" i="17"/>
  <c r="C5731" i="17"/>
  <c r="C5730" i="17"/>
  <c r="C5729" i="17"/>
  <c r="C5728" i="17"/>
  <c r="C5727" i="17"/>
  <c r="C5726" i="17"/>
  <c r="C5725" i="17"/>
  <c r="C5724" i="17"/>
  <c r="C5723" i="17"/>
  <c r="C5722" i="17"/>
  <c r="C5721" i="17"/>
  <c r="C5720" i="17"/>
  <c r="C5719" i="17"/>
  <c r="C5718" i="17"/>
  <c r="C5717" i="17"/>
  <c r="C5716" i="17"/>
  <c r="C5715" i="17"/>
  <c r="C5714" i="17"/>
  <c r="C5713" i="17"/>
  <c r="C5712" i="17"/>
  <c r="C5711" i="17"/>
  <c r="C5710" i="17"/>
  <c r="C5709" i="17"/>
  <c r="C5708" i="17"/>
  <c r="C5707" i="17"/>
  <c r="C5706" i="17"/>
  <c r="C5705" i="17"/>
  <c r="C5704" i="17"/>
  <c r="C5703" i="17"/>
  <c r="C5702" i="17"/>
  <c r="C5701" i="17"/>
  <c r="C5700" i="17"/>
  <c r="C5699" i="17"/>
  <c r="C5698" i="17"/>
  <c r="C5697" i="17"/>
  <c r="C5696" i="17"/>
  <c r="C5695" i="17"/>
  <c r="C5694" i="17"/>
  <c r="C5693" i="17"/>
  <c r="C5692" i="17"/>
  <c r="C5691" i="17"/>
  <c r="C5690" i="17"/>
  <c r="C5689" i="17"/>
  <c r="C5688" i="17"/>
  <c r="C5687" i="17"/>
  <c r="C5686" i="17"/>
  <c r="C5685" i="17"/>
  <c r="C5684" i="17"/>
  <c r="C5683" i="17"/>
  <c r="C5682" i="17"/>
  <c r="C5681" i="17"/>
  <c r="C5680" i="17"/>
  <c r="C5679" i="17"/>
  <c r="C5678" i="17"/>
  <c r="C5677" i="17"/>
  <c r="C5676" i="17"/>
  <c r="C5675" i="17"/>
  <c r="C5674" i="17"/>
  <c r="C5673" i="17"/>
  <c r="C5672" i="17"/>
  <c r="C5671" i="17"/>
  <c r="C5670" i="17"/>
  <c r="C5669" i="17"/>
  <c r="C5668" i="17"/>
  <c r="C5667" i="17"/>
  <c r="C5666" i="17"/>
  <c r="C5665" i="17"/>
  <c r="C5664" i="17"/>
  <c r="C5663" i="17"/>
  <c r="C5662" i="17"/>
  <c r="C5661" i="17"/>
  <c r="C5660" i="17"/>
  <c r="C5659" i="17"/>
  <c r="C5658" i="17"/>
  <c r="C5657" i="17"/>
  <c r="C5656" i="17"/>
  <c r="C5655" i="17"/>
  <c r="C5654" i="17"/>
  <c r="C5653" i="17"/>
  <c r="C5652" i="17"/>
  <c r="C5651" i="17"/>
  <c r="C5650" i="17"/>
  <c r="C5649" i="17"/>
  <c r="C5648" i="17"/>
  <c r="C5647" i="17"/>
  <c r="C5646" i="17"/>
  <c r="C5645" i="17"/>
  <c r="C5644" i="17"/>
  <c r="C5643" i="17"/>
  <c r="C5642" i="17"/>
  <c r="C5641" i="17"/>
  <c r="C5640" i="17"/>
  <c r="C5639" i="17"/>
  <c r="C5638" i="17"/>
  <c r="C5637" i="17"/>
  <c r="C5636" i="17"/>
  <c r="C5635" i="17"/>
  <c r="C5634" i="17"/>
  <c r="C5633" i="17"/>
  <c r="C5632" i="17"/>
  <c r="C5631" i="17"/>
  <c r="C5630" i="17"/>
  <c r="C5629" i="17"/>
  <c r="C5628" i="17"/>
  <c r="C5627" i="17"/>
  <c r="C5626" i="17"/>
  <c r="C5625" i="17"/>
  <c r="C5624" i="17"/>
  <c r="C5623" i="17"/>
  <c r="C5622" i="17"/>
  <c r="C5621" i="17"/>
  <c r="C5620" i="17"/>
  <c r="C5619" i="17"/>
  <c r="C5618" i="17"/>
  <c r="C5617" i="17"/>
  <c r="C5616" i="17"/>
  <c r="C5615" i="17"/>
  <c r="C5614" i="17"/>
  <c r="C5613" i="17"/>
  <c r="C5612" i="17"/>
  <c r="C5611" i="17"/>
  <c r="C5610" i="17"/>
  <c r="C5609" i="17"/>
  <c r="C5608" i="17"/>
  <c r="C5607" i="17"/>
  <c r="C5606" i="17"/>
  <c r="C5605" i="17"/>
  <c r="C5604" i="17"/>
  <c r="C5603" i="17"/>
  <c r="C5602" i="17"/>
  <c r="C5601" i="17"/>
  <c r="C5600" i="17"/>
  <c r="C5599" i="17"/>
  <c r="C5598" i="17"/>
  <c r="C5597" i="17"/>
  <c r="C5596" i="17"/>
  <c r="C5595" i="17"/>
  <c r="C5594" i="17"/>
  <c r="C5593" i="17"/>
  <c r="C5592" i="17"/>
  <c r="C5591" i="17"/>
  <c r="C5590" i="17"/>
  <c r="C5589" i="17"/>
  <c r="C5588" i="17"/>
  <c r="C5587" i="17"/>
  <c r="C5586" i="17"/>
  <c r="C5585" i="17"/>
  <c r="C5584" i="17"/>
  <c r="C5583" i="17"/>
  <c r="C5582" i="17"/>
  <c r="C5581" i="17"/>
  <c r="C5580" i="17"/>
  <c r="C5579" i="17"/>
  <c r="C5578" i="17"/>
  <c r="C5577" i="17"/>
  <c r="C5576" i="17"/>
  <c r="C5575" i="17"/>
  <c r="C5574" i="17"/>
  <c r="C5573" i="17"/>
  <c r="C5572" i="17"/>
  <c r="C5571" i="17"/>
  <c r="C5570" i="17"/>
  <c r="C5569" i="17"/>
  <c r="C5568" i="17"/>
  <c r="C5567" i="17"/>
  <c r="C5566" i="17"/>
  <c r="C5565" i="17"/>
  <c r="C5564" i="17"/>
  <c r="C5563" i="17"/>
  <c r="C5562" i="17"/>
  <c r="C5561" i="17"/>
  <c r="C5560" i="17"/>
  <c r="C5559" i="17"/>
  <c r="C5558" i="17"/>
  <c r="C5557" i="17"/>
  <c r="C5556" i="17"/>
  <c r="C5555" i="17"/>
  <c r="C5554" i="17"/>
  <c r="C5553" i="17"/>
  <c r="C5552" i="17"/>
  <c r="C5551" i="17"/>
  <c r="C5550" i="17"/>
  <c r="C5549" i="17"/>
  <c r="C5548" i="17"/>
  <c r="C5547" i="17"/>
  <c r="C5546" i="17"/>
  <c r="C5545" i="17"/>
  <c r="C5544" i="17"/>
  <c r="C5543" i="17"/>
  <c r="C5542" i="17"/>
  <c r="C5541" i="17"/>
  <c r="C5540" i="17"/>
  <c r="C5539" i="17"/>
  <c r="C5538" i="17"/>
  <c r="C5537" i="17"/>
  <c r="C5536" i="17"/>
  <c r="C5535" i="17"/>
  <c r="C5534" i="17"/>
  <c r="C5533" i="17"/>
  <c r="C5532" i="17"/>
  <c r="C5531" i="17"/>
  <c r="C5530" i="17"/>
  <c r="C5529" i="17"/>
  <c r="C5528" i="17"/>
  <c r="C5527" i="17"/>
  <c r="C5526" i="17"/>
  <c r="C5525" i="17"/>
  <c r="C5524" i="17"/>
  <c r="C5523" i="17"/>
  <c r="C5522" i="17"/>
  <c r="C5521" i="17"/>
  <c r="C5520" i="17"/>
  <c r="C5519" i="17"/>
  <c r="C5518" i="17"/>
  <c r="C5517" i="17"/>
  <c r="C5516" i="17"/>
  <c r="C5515" i="17"/>
  <c r="C5514" i="17"/>
  <c r="C5513" i="17"/>
  <c r="C5512" i="17"/>
  <c r="C5511" i="17"/>
  <c r="C5510" i="17"/>
  <c r="C5509" i="17"/>
  <c r="C5508" i="17"/>
  <c r="C5507" i="17"/>
  <c r="C5506" i="17"/>
  <c r="C5505" i="17"/>
  <c r="C5504" i="17"/>
  <c r="C5503" i="17"/>
  <c r="C5502" i="17"/>
  <c r="C5501" i="17"/>
  <c r="C5500" i="17"/>
  <c r="C5499" i="17"/>
  <c r="C5498" i="17"/>
  <c r="C5497" i="17"/>
  <c r="C5496" i="17"/>
  <c r="C5495" i="17"/>
  <c r="C5494" i="17"/>
  <c r="C5493" i="17"/>
  <c r="C5492" i="17"/>
  <c r="C5491" i="17"/>
  <c r="C5490" i="17"/>
  <c r="C5489" i="17"/>
  <c r="C5488" i="17"/>
  <c r="C5487" i="17"/>
  <c r="C5486" i="17"/>
  <c r="C5485" i="17"/>
  <c r="C5484" i="17"/>
  <c r="C5483" i="17"/>
  <c r="C5482" i="17"/>
  <c r="C5481" i="17"/>
  <c r="C5480" i="17"/>
  <c r="C5479" i="17"/>
  <c r="C5478" i="17"/>
  <c r="C5477" i="17"/>
  <c r="C5476" i="17"/>
  <c r="C5475" i="17"/>
  <c r="C5474" i="17"/>
  <c r="C5473" i="17"/>
  <c r="C5472" i="17"/>
  <c r="C5471" i="17"/>
  <c r="C5470" i="17"/>
  <c r="C5469" i="17"/>
  <c r="C5468" i="17"/>
  <c r="C5467" i="17"/>
  <c r="C5466" i="17"/>
  <c r="C5465" i="17"/>
  <c r="C5464" i="17"/>
  <c r="C5463" i="17"/>
  <c r="C5462" i="17"/>
  <c r="C5461" i="17"/>
  <c r="C5460" i="17"/>
  <c r="C5459" i="17"/>
  <c r="C5458" i="17"/>
  <c r="C5457" i="17"/>
  <c r="C5456" i="17"/>
  <c r="C5455" i="17"/>
  <c r="C5454" i="17"/>
  <c r="C5453" i="17"/>
  <c r="C5452" i="17"/>
  <c r="C5451" i="17"/>
  <c r="C5450" i="17"/>
  <c r="C5449" i="17"/>
  <c r="C5448" i="17"/>
  <c r="C5447" i="17"/>
  <c r="C5446" i="17"/>
  <c r="C5445" i="17"/>
  <c r="C5444" i="17"/>
  <c r="C5443" i="17"/>
  <c r="C5442" i="17"/>
  <c r="C5441" i="17"/>
  <c r="C5440" i="17"/>
  <c r="C5439" i="17"/>
  <c r="C5438" i="17"/>
  <c r="C5437" i="17"/>
  <c r="C5436" i="17"/>
  <c r="C5435" i="17"/>
  <c r="C5434" i="17"/>
  <c r="C5433" i="17"/>
  <c r="C5432" i="17"/>
  <c r="C5431" i="17"/>
  <c r="C5430" i="17"/>
  <c r="C5429" i="17"/>
  <c r="C5428" i="17"/>
  <c r="C5427" i="17"/>
  <c r="C5426" i="17"/>
  <c r="C5425" i="17"/>
  <c r="C5424" i="17"/>
  <c r="C5423" i="17"/>
  <c r="C5422" i="17"/>
  <c r="C5421" i="17"/>
  <c r="C5420" i="17"/>
  <c r="C5419" i="17"/>
  <c r="C5418" i="17"/>
  <c r="C5417" i="17"/>
  <c r="C5416" i="17"/>
  <c r="C5415" i="17"/>
  <c r="C5414" i="17"/>
  <c r="C5413" i="17"/>
  <c r="C5412" i="17"/>
  <c r="C5411" i="17"/>
  <c r="C5410" i="17"/>
  <c r="C5409" i="17"/>
  <c r="C5408" i="17"/>
  <c r="C5407" i="17"/>
  <c r="C5406" i="17"/>
  <c r="C5405" i="17"/>
  <c r="C5404" i="17"/>
  <c r="C5403" i="17"/>
  <c r="C5402" i="17"/>
  <c r="C5401" i="17"/>
  <c r="C5400" i="17"/>
  <c r="C5399" i="17"/>
  <c r="C5398" i="17"/>
  <c r="C5397" i="17"/>
  <c r="C5396" i="17"/>
  <c r="C5395" i="17"/>
  <c r="C5394" i="17"/>
  <c r="C5393" i="17"/>
  <c r="C5392" i="17"/>
  <c r="C5391" i="17"/>
  <c r="C5390" i="17"/>
  <c r="C5389" i="17"/>
  <c r="C5388" i="17"/>
  <c r="C5387" i="17"/>
  <c r="C5386" i="17"/>
  <c r="C5385" i="17"/>
  <c r="C5384" i="17"/>
  <c r="C5383" i="17"/>
  <c r="C5382" i="17"/>
  <c r="C5381" i="17"/>
  <c r="C5380" i="17"/>
  <c r="C5379" i="17"/>
  <c r="C5378" i="17"/>
  <c r="C5377" i="17"/>
  <c r="C5376" i="17"/>
  <c r="C5375" i="17"/>
  <c r="C5374" i="17"/>
  <c r="C5373" i="17"/>
  <c r="C5372" i="17"/>
  <c r="C5371" i="17"/>
  <c r="C5370" i="17"/>
  <c r="C5369" i="17"/>
  <c r="C5368" i="17"/>
  <c r="C5367" i="17"/>
  <c r="C5366" i="17"/>
  <c r="C5365" i="17"/>
  <c r="C5364" i="17"/>
  <c r="C5363" i="17"/>
  <c r="C5362" i="17"/>
  <c r="C5361" i="17"/>
  <c r="C5360" i="17"/>
  <c r="C5359" i="17"/>
  <c r="C5358" i="17"/>
  <c r="C5357" i="17"/>
  <c r="C5356" i="17"/>
  <c r="C5355" i="17"/>
  <c r="C5354" i="17"/>
  <c r="C5353" i="17"/>
  <c r="C5352" i="17"/>
  <c r="C5351" i="17"/>
  <c r="C5350" i="17"/>
  <c r="C5349" i="17"/>
  <c r="C5348" i="17"/>
  <c r="C5347" i="17"/>
  <c r="C5346" i="17"/>
  <c r="C5345" i="17"/>
  <c r="C5344" i="17"/>
  <c r="C5343" i="17"/>
  <c r="C5342" i="17"/>
  <c r="C5341" i="17"/>
  <c r="C5340" i="17"/>
  <c r="C5339" i="17"/>
  <c r="C5338" i="17"/>
  <c r="C5337" i="17"/>
  <c r="C5336" i="17"/>
  <c r="C5335" i="17"/>
  <c r="C5334" i="17"/>
  <c r="C5333" i="17"/>
  <c r="C5332" i="17"/>
  <c r="C5331" i="17"/>
  <c r="C5330" i="17"/>
  <c r="C5329" i="17"/>
  <c r="C5328" i="17"/>
  <c r="C5327" i="17"/>
  <c r="C5326" i="17"/>
  <c r="C5325" i="17"/>
  <c r="C5324" i="17"/>
  <c r="C5323" i="17"/>
  <c r="C5322" i="17"/>
  <c r="C5321" i="17"/>
  <c r="C5320" i="17"/>
  <c r="C5319" i="17"/>
  <c r="C5318" i="17"/>
  <c r="C5317" i="17"/>
  <c r="C5316" i="17"/>
  <c r="C5315" i="17"/>
  <c r="C5314" i="17"/>
  <c r="C5313" i="17"/>
  <c r="C5312" i="17"/>
  <c r="C5311" i="17"/>
  <c r="C5310" i="17"/>
  <c r="C5309" i="17"/>
  <c r="C5308" i="17"/>
  <c r="C5307" i="17"/>
  <c r="C5306" i="17"/>
  <c r="C5305" i="17"/>
  <c r="C5304" i="17"/>
  <c r="C5303" i="17"/>
  <c r="C5302" i="17"/>
  <c r="C5301" i="17"/>
  <c r="C5300" i="17"/>
  <c r="C5299" i="17"/>
  <c r="C5298" i="17"/>
  <c r="C5297" i="17"/>
  <c r="C5296" i="17"/>
  <c r="C5295" i="17"/>
  <c r="C5294" i="17"/>
  <c r="C5293" i="17"/>
  <c r="C5292" i="17"/>
  <c r="C5291" i="17"/>
  <c r="C5290" i="17"/>
  <c r="C5289" i="17"/>
  <c r="C5288" i="17"/>
  <c r="C5287" i="17"/>
  <c r="C5286" i="17"/>
  <c r="C5285" i="17"/>
  <c r="C5284" i="17"/>
  <c r="C5283" i="17"/>
  <c r="C5282" i="17"/>
  <c r="C5281" i="17"/>
  <c r="C5280" i="17"/>
  <c r="C5279" i="17"/>
  <c r="C5278" i="17"/>
  <c r="C5277" i="17"/>
  <c r="C5276" i="17"/>
  <c r="C5275" i="17"/>
  <c r="C5274" i="17"/>
  <c r="C5273" i="17"/>
  <c r="C5272" i="17"/>
  <c r="C5271" i="17"/>
  <c r="C5270" i="17"/>
  <c r="C5269" i="17"/>
  <c r="C5268" i="17"/>
  <c r="C5267" i="17"/>
  <c r="C5266" i="17"/>
  <c r="C5265" i="17"/>
  <c r="C5264" i="17"/>
  <c r="C5263" i="17"/>
  <c r="C5262" i="17"/>
  <c r="C5261" i="17"/>
  <c r="C5260" i="17"/>
  <c r="C5259" i="17"/>
  <c r="C5258" i="17"/>
  <c r="C5257" i="17"/>
  <c r="C5256" i="17"/>
  <c r="C5255" i="17"/>
  <c r="C5254" i="17"/>
  <c r="C5253" i="17"/>
  <c r="C5252" i="17"/>
  <c r="C5251" i="17"/>
  <c r="C5250" i="17"/>
  <c r="C5249" i="17"/>
  <c r="C5248" i="17"/>
  <c r="C5247" i="17"/>
  <c r="C5246" i="17"/>
  <c r="C5245" i="17"/>
  <c r="C5244" i="17"/>
  <c r="C5243" i="17"/>
  <c r="C5242" i="17"/>
  <c r="C5241" i="17"/>
  <c r="C5240" i="17"/>
  <c r="C5239" i="17"/>
  <c r="C5238" i="17"/>
  <c r="C5237" i="17"/>
  <c r="C5236" i="17"/>
  <c r="C5235" i="17"/>
  <c r="C5234" i="17"/>
  <c r="C5233" i="17"/>
  <c r="C5232" i="17"/>
  <c r="C5231" i="17"/>
  <c r="C5230" i="17"/>
  <c r="C5229" i="17"/>
  <c r="C5228" i="17"/>
  <c r="C5227" i="17"/>
  <c r="C5226" i="17"/>
  <c r="C5225" i="17"/>
  <c r="C5224" i="17"/>
  <c r="C5223" i="17"/>
  <c r="C5222" i="17"/>
  <c r="C5221" i="17"/>
  <c r="C5220" i="17"/>
  <c r="C5219" i="17"/>
  <c r="C5218" i="17"/>
  <c r="C5217" i="17"/>
  <c r="C5216" i="17"/>
  <c r="C5215" i="17"/>
  <c r="C5214" i="17"/>
  <c r="C5213" i="17"/>
  <c r="C5212" i="17"/>
  <c r="C5211" i="17"/>
  <c r="C5210" i="17"/>
  <c r="C5209" i="17"/>
  <c r="C5208" i="17"/>
  <c r="C5207" i="17"/>
  <c r="C5206" i="17"/>
  <c r="C5205" i="17"/>
  <c r="C5204" i="17"/>
  <c r="C5203" i="17"/>
  <c r="C5202" i="17"/>
  <c r="C5201" i="17"/>
  <c r="C5200" i="17"/>
  <c r="C5199" i="17"/>
  <c r="C5198" i="17"/>
  <c r="C5197" i="17"/>
  <c r="C5196" i="17"/>
  <c r="C5195" i="17"/>
  <c r="C5194" i="17"/>
  <c r="C5193" i="17"/>
  <c r="C5192" i="17"/>
  <c r="C5191" i="17"/>
  <c r="C5190" i="17"/>
  <c r="C5189" i="17"/>
  <c r="C5188" i="17"/>
  <c r="C5187" i="17"/>
  <c r="C5186" i="17"/>
  <c r="C5185" i="17"/>
  <c r="C5184" i="17"/>
  <c r="C5183" i="17"/>
  <c r="C5182" i="17"/>
  <c r="C5181" i="17"/>
  <c r="C5180" i="17"/>
  <c r="C5179" i="17"/>
  <c r="C5178" i="17"/>
  <c r="C5177" i="17"/>
  <c r="C5176" i="17"/>
  <c r="C5175" i="17"/>
  <c r="C5174" i="17"/>
  <c r="C5173" i="17"/>
  <c r="C5172" i="17"/>
  <c r="C5171" i="17"/>
  <c r="C5170" i="17"/>
  <c r="C5169" i="17"/>
  <c r="C5168" i="17"/>
  <c r="C5167" i="17"/>
  <c r="C5166" i="17"/>
  <c r="C5165" i="17"/>
  <c r="C5164" i="17"/>
  <c r="C5163" i="17"/>
  <c r="C5162" i="17"/>
  <c r="C5161" i="17"/>
  <c r="C5160" i="17"/>
  <c r="C5159" i="17"/>
  <c r="C5158" i="17"/>
  <c r="C5157" i="17"/>
  <c r="C5156" i="17"/>
  <c r="C5155" i="17"/>
  <c r="C5154" i="17"/>
  <c r="C5153" i="17"/>
  <c r="C5152" i="17"/>
  <c r="C5151" i="17"/>
  <c r="C5150" i="17"/>
  <c r="C5149" i="17"/>
  <c r="C5148" i="17"/>
  <c r="C5147" i="17"/>
  <c r="C5146" i="17"/>
  <c r="C5145" i="17"/>
  <c r="C5144" i="17"/>
  <c r="C5143" i="17"/>
  <c r="C5142" i="17"/>
  <c r="C5141" i="17"/>
  <c r="C5140" i="17"/>
  <c r="C5139" i="17"/>
  <c r="C5138" i="17"/>
  <c r="C5137" i="17"/>
  <c r="C5136" i="17"/>
  <c r="C5135" i="17"/>
  <c r="C5134" i="17"/>
  <c r="C5133" i="17"/>
  <c r="C5132" i="17"/>
  <c r="C5131" i="17"/>
  <c r="C5130" i="17"/>
  <c r="C5129" i="17"/>
  <c r="C5128" i="17"/>
  <c r="C5127" i="17"/>
  <c r="C5126" i="17"/>
  <c r="C5125" i="17"/>
  <c r="C5124" i="17"/>
  <c r="C5123" i="17"/>
  <c r="C5122" i="17"/>
  <c r="C5121" i="17"/>
  <c r="C5120" i="17"/>
  <c r="C5119" i="17"/>
  <c r="C5118" i="17"/>
  <c r="C5117" i="17"/>
  <c r="C5116" i="17"/>
  <c r="C5115" i="17"/>
  <c r="C5114" i="17"/>
  <c r="C5113" i="17"/>
  <c r="C5112" i="17"/>
  <c r="C5111" i="17"/>
  <c r="C5110" i="17"/>
  <c r="C5109" i="17"/>
  <c r="C5108" i="17"/>
  <c r="C5107" i="17"/>
  <c r="C5106" i="17"/>
  <c r="C5105" i="17"/>
  <c r="C5104" i="17"/>
  <c r="C5103" i="17"/>
  <c r="C5102" i="17"/>
  <c r="C5101" i="17"/>
  <c r="C5100" i="17"/>
  <c r="C5099" i="17"/>
  <c r="C5098" i="17"/>
  <c r="C5097" i="17"/>
  <c r="C5096" i="17"/>
  <c r="C5095" i="17"/>
  <c r="C5094" i="17"/>
  <c r="C5093" i="17"/>
  <c r="C5092" i="17"/>
  <c r="C5091" i="17"/>
  <c r="C5090" i="17"/>
  <c r="C5089" i="17"/>
  <c r="C5088" i="17"/>
  <c r="C5087" i="17"/>
  <c r="C5086" i="17"/>
  <c r="C5085" i="17"/>
  <c r="C5084" i="17"/>
  <c r="C5083" i="17"/>
  <c r="C5082" i="17"/>
  <c r="C5081" i="17"/>
  <c r="C5080" i="17"/>
  <c r="C5079" i="17"/>
  <c r="C5078" i="17"/>
  <c r="C5077" i="17"/>
  <c r="C5076" i="17"/>
  <c r="C5075" i="17"/>
  <c r="C5074" i="17"/>
  <c r="C5073" i="17"/>
  <c r="C5072" i="17"/>
  <c r="C5071" i="17"/>
  <c r="C5070" i="17"/>
  <c r="C5069" i="17"/>
  <c r="C5068" i="17"/>
  <c r="C5067" i="17"/>
  <c r="C5066" i="17"/>
  <c r="C5065" i="17"/>
  <c r="C5064" i="17"/>
  <c r="C5063" i="17"/>
  <c r="C5062" i="17"/>
  <c r="C5061" i="17"/>
  <c r="C5060" i="17"/>
  <c r="C5059" i="17"/>
  <c r="C5058" i="17"/>
  <c r="C5057" i="17"/>
  <c r="C5056" i="17"/>
  <c r="C5055" i="17"/>
  <c r="C5054" i="17"/>
  <c r="C5053" i="17"/>
  <c r="C5052" i="17"/>
  <c r="C5051" i="17"/>
  <c r="C5050" i="17"/>
  <c r="C5049" i="17"/>
  <c r="C5048" i="17"/>
  <c r="C5047" i="17"/>
  <c r="C5046" i="17"/>
  <c r="C5045" i="17"/>
  <c r="C5044" i="17"/>
  <c r="C5043" i="17"/>
  <c r="C5042" i="17"/>
  <c r="C5041" i="17"/>
  <c r="C5040" i="17"/>
  <c r="C5039" i="17"/>
  <c r="C5038" i="17"/>
  <c r="C5037" i="17"/>
  <c r="C5036" i="17"/>
  <c r="C5035" i="17"/>
  <c r="C5034" i="17"/>
  <c r="C5033" i="17"/>
  <c r="C5032" i="17"/>
  <c r="C5031" i="17"/>
  <c r="C5030" i="17"/>
  <c r="C5029" i="17"/>
  <c r="C5028" i="17"/>
  <c r="C5027" i="17"/>
  <c r="C5026" i="17"/>
  <c r="C5025" i="17"/>
  <c r="C5024" i="17"/>
  <c r="C5023" i="17"/>
  <c r="C5022" i="17"/>
  <c r="C5021" i="17"/>
  <c r="C5020" i="17"/>
  <c r="C5019" i="17"/>
  <c r="C5018" i="17"/>
  <c r="C5017" i="17"/>
  <c r="C5016" i="17"/>
  <c r="C5015" i="17"/>
  <c r="C5014" i="17"/>
  <c r="C5013" i="17"/>
  <c r="C5012" i="17"/>
  <c r="C5011" i="17"/>
  <c r="C5010" i="17"/>
  <c r="C5009" i="17"/>
  <c r="C5008" i="17"/>
  <c r="C5007" i="17"/>
  <c r="C5006" i="17"/>
  <c r="C5005" i="17"/>
  <c r="C5004" i="17"/>
  <c r="C5003" i="17"/>
  <c r="C5002" i="17"/>
  <c r="C5001" i="17"/>
  <c r="C5000" i="17"/>
  <c r="C4999" i="17"/>
  <c r="C4998" i="17"/>
  <c r="C4997" i="17"/>
  <c r="C4996" i="17"/>
  <c r="C4995" i="17"/>
  <c r="C4994" i="17"/>
  <c r="C4993" i="17"/>
  <c r="C4992" i="17"/>
  <c r="C4991" i="17"/>
  <c r="C4990" i="17"/>
  <c r="C4989" i="17"/>
  <c r="C4988" i="17"/>
  <c r="C4987" i="17"/>
  <c r="C4986" i="17"/>
  <c r="C4985" i="17"/>
  <c r="C4984" i="17"/>
  <c r="C4983" i="17"/>
  <c r="C4982" i="17"/>
  <c r="C4981" i="17"/>
  <c r="C4980" i="17"/>
  <c r="C4979" i="17"/>
  <c r="C4978" i="17"/>
  <c r="C4977" i="17"/>
  <c r="C4976" i="17"/>
  <c r="C4975" i="17"/>
  <c r="C4974" i="17"/>
  <c r="C4973" i="17"/>
  <c r="C4972" i="17"/>
  <c r="C4971" i="17"/>
  <c r="C4970" i="17"/>
  <c r="C4969" i="17"/>
  <c r="C4968" i="17"/>
  <c r="C4967" i="17"/>
  <c r="C4966" i="17"/>
  <c r="C4965" i="17"/>
  <c r="C4964" i="17"/>
  <c r="C4963" i="17"/>
  <c r="C4962" i="17"/>
  <c r="C4961" i="17"/>
  <c r="C4960" i="17"/>
  <c r="C4959" i="17"/>
  <c r="C4958" i="17"/>
  <c r="C4957" i="17"/>
  <c r="C4956" i="17"/>
  <c r="C4955" i="17"/>
  <c r="C4954" i="17"/>
  <c r="C4953" i="17"/>
  <c r="C4952" i="17"/>
  <c r="C4951" i="17"/>
  <c r="C4950" i="17"/>
  <c r="C4949" i="17"/>
  <c r="C4948" i="17"/>
  <c r="C4947" i="17"/>
  <c r="C4946" i="17"/>
  <c r="C4945" i="17"/>
  <c r="C4944" i="17"/>
  <c r="C4943" i="17"/>
  <c r="C4942" i="17"/>
  <c r="C4941" i="17"/>
  <c r="C4940" i="17"/>
  <c r="C4939" i="17"/>
  <c r="C4938" i="17"/>
  <c r="C4937" i="17"/>
  <c r="C4936" i="17"/>
  <c r="C4935" i="17"/>
  <c r="C4934" i="17"/>
  <c r="C4933" i="17"/>
  <c r="C4932" i="17"/>
  <c r="C4931" i="17"/>
  <c r="C4930" i="17"/>
  <c r="C4929" i="17"/>
  <c r="C4928" i="17"/>
  <c r="C4927" i="17"/>
  <c r="C4926" i="17"/>
  <c r="C4925" i="17"/>
  <c r="C4924" i="17"/>
  <c r="C4923" i="17"/>
  <c r="C4922" i="17"/>
  <c r="C4921" i="17"/>
  <c r="C4920" i="17"/>
  <c r="C4919" i="17"/>
  <c r="C4918" i="17"/>
  <c r="C4917" i="17"/>
  <c r="C4916" i="17"/>
  <c r="C4915" i="17"/>
  <c r="C4914" i="17"/>
  <c r="C4913" i="17"/>
  <c r="C4912" i="17"/>
  <c r="C4911" i="17"/>
  <c r="C4910" i="17"/>
  <c r="C4909" i="17"/>
  <c r="C4908" i="17"/>
  <c r="C4907" i="17"/>
  <c r="C4906" i="17"/>
  <c r="C4905" i="17"/>
  <c r="C4904" i="17"/>
  <c r="C4903" i="17"/>
  <c r="C4902" i="17"/>
  <c r="C4901" i="17"/>
  <c r="C4900" i="17"/>
  <c r="C4899" i="17"/>
  <c r="C4898" i="17"/>
  <c r="C4897" i="17"/>
  <c r="C4896" i="17"/>
  <c r="C4895" i="17"/>
  <c r="C4894" i="17"/>
  <c r="C4893" i="17"/>
  <c r="C4892" i="17"/>
  <c r="C4891" i="17"/>
  <c r="C4890" i="17"/>
  <c r="C4889" i="17"/>
  <c r="C4888" i="17"/>
  <c r="C4887" i="17"/>
  <c r="C4886" i="17"/>
  <c r="C4885" i="17"/>
  <c r="C4884" i="17"/>
  <c r="C4883" i="17"/>
  <c r="C4882" i="17"/>
  <c r="C4881" i="17"/>
  <c r="C4880" i="17"/>
  <c r="C4879" i="17"/>
  <c r="C4878" i="17"/>
  <c r="C4877" i="17"/>
  <c r="C4876" i="17"/>
  <c r="C4875" i="17"/>
  <c r="C4874" i="17"/>
  <c r="C4873" i="17"/>
  <c r="C4872" i="17"/>
  <c r="C4871" i="17"/>
  <c r="C4870" i="17"/>
  <c r="C4869" i="17"/>
  <c r="C4868" i="17"/>
  <c r="C4867" i="17"/>
  <c r="C4866" i="17"/>
  <c r="C4865" i="17"/>
  <c r="C4864" i="17"/>
  <c r="C4863" i="17"/>
  <c r="C4862" i="17"/>
  <c r="C4861" i="17"/>
  <c r="C4860" i="17"/>
  <c r="C4859" i="17"/>
  <c r="C4858" i="17"/>
  <c r="C4857" i="17"/>
  <c r="C4856" i="17"/>
  <c r="C4855" i="17"/>
  <c r="C4854" i="17"/>
  <c r="C4853" i="17"/>
  <c r="C4852" i="17"/>
  <c r="C4851" i="17"/>
  <c r="C4850" i="17"/>
  <c r="C4849" i="17"/>
  <c r="C4848" i="17"/>
  <c r="C4847" i="17"/>
  <c r="C4846" i="17"/>
  <c r="C4845" i="17"/>
  <c r="C4844" i="17"/>
  <c r="C4843" i="17"/>
  <c r="C4842" i="17"/>
  <c r="C4841" i="17"/>
  <c r="C4840" i="17"/>
  <c r="C4839" i="17"/>
  <c r="C4838" i="17"/>
  <c r="C4837" i="17"/>
  <c r="C4836" i="17"/>
  <c r="C4835" i="17"/>
  <c r="C4834" i="17"/>
  <c r="C4833" i="17"/>
  <c r="C4832" i="17"/>
  <c r="C4831" i="17"/>
  <c r="C4830" i="17"/>
  <c r="C4829" i="17"/>
  <c r="C4828" i="17"/>
  <c r="C4827" i="17"/>
  <c r="C4826" i="17"/>
  <c r="C4825" i="17"/>
  <c r="C4824" i="17"/>
  <c r="C4823" i="17"/>
  <c r="C4822" i="17"/>
  <c r="C4821" i="17"/>
  <c r="C4820" i="17"/>
  <c r="C4819" i="17"/>
  <c r="C4818" i="17"/>
  <c r="C4817" i="17"/>
  <c r="C4816" i="17"/>
  <c r="C4815" i="17"/>
  <c r="C4814" i="17"/>
  <c r="C4813" i="17"/>
  <c r="C4812" i="17"/>
  <c r="C4811" i="17"/>
  <c r="C4810" i="17"/>
  <c r="C4809" i="17"/>
  <c r="C4808" i="17"/>
  <c r="C4807" i="17"/>
  <c r="C4806" i="17"/>
  <c r="C4805" i="17"/>
  <c r="C4804" i="17"/>
  <c r="C4803" i="17"/>
  <c r="C4802" i="17"/>
  <c r="C4801" i="17"/>
  <c r="C4800" i="17"/>
  <c r="C4799" i="17"/>
  <c r="C4798" i="17"/>
  <c r="C4797" i="17"/>
  <c r="C4796" i="17"/>
  <c r="C4795" i="17"/>
  <c r="C4794" i="17"/>
  <c r="C4793" i="17"/>
  <c r="C4792" i="17"/>
  <c r="C4791" i="17"/>
  <c r="C4790" i="17"/>
  <c r="C4789" i="17"/>
  <c r="C4788" i="17"/>
  <c r="C4787" i="17"/>
  <c r="C4786" i="17"/>
  <c r="C4785" i="17"/>
  <c r="C4784" i="17"/>
  <c r="C4783" i="17"/>
  <c r="C4782" i="17"/>
  <c r="C4781" i="17"/>
  <c r="C4780" i="17"/>
  <c r="C4779" i="17"/>
  <c r="C4778" i="17"/>
  <c r="C4777" i="17"/>
  <c r="C4776" i="17"/>
  <c r="C4775" i="17"/>
  <c r="C4774" i="17"/>
  <c r="C4773" i="17"/>
  <c r="C4772" i="17"/>
  <c r="C4771" i="17"/>
  <c r="C4770" i="17"/>
  <c r="C4769" i="17"/>
  <c r="C4768" i="17"/>
  <c r="C4767" i="17"/>
  <c r="C4766" i="17"/>
  <c r="C4765" i="17"/>
  <c r="C4764" i="17"/>
  <c r="C4763" i="17"/>
  <c r="C4762" i="17"/>
  <c r="C4761" i="17"/>
  <c r="C4760" i="17"/>
  <c r="C4759" i="17"/>
  <c r="C4758" i="17"/>
  <c r="C4757" i="17"/>
  <c r="C4756" i="17"/>
  <c r="C4755" i="17"/>
  <c r="C4754" i="17"/>
  <c r="C4753" i="17"/>
  <c r="C4752" i="17"/>
  <c r="C4751" i="17"/>
  <c r="C4750" i="17"/>
  <c r="C4749" i="17"/>
  <c r="C4748" i="17"/>
  <c r="C4747" i="17"/>
  <c r="C4746" i="17"/>
  <c r="C4745" i="17"/>
  <c r="C4744" i="17"/>
  <c r="C4743" i="17"/>
  <c r="C4742" i="17"/>
  <c r="C4741" i="17"/>
  <c r="C4740" i="17"/>
  <c r="C4739" i="17"/>
  <c r="C4738" i="17"/>
  <c r="C4737" i="17"/>
  <c r="C4736" i="17"/>
  <c r="C4735" i="17"/>
  <c r="C4734" i="17"/>
  <c r="C4733" i="17"/>
  <c r="C4732" i="17"/>
  <c r="C4731" i="17"/>
  <c r="C4730" i="17"/>
  <c r="C4729" i="17"/>
  <c r="C4728" i="17"/>
  <c r="C4727" i="17"/>
  <c r="C4726" i="17"/>
  <c r="C4725" i="17"/>
  <c r="C4724" i="17"/>
  <c r="C4723" i="17"/>
  <c r="C4722" i="17"/>
  <c r="C4721" i="17"/>
  <c r="C4720" i="17"/>
  <c r="C4719" i="17"/>
  <c r="C4718" i="17"/>
  <c r="C4717" i="17"/>
  <c r="C4716" i="17"/>
  <c r="C4715" i="17"/>
  <c r="C4714" i="17"/>
  <c r="C4713" i="17"/>
  <c r="C4712" i="17"/>
  <c r="C4711" i="17"/>
  <c r="C4710" i="17"/>
  <c r="C4709" i="17"/>
  <c r="C4708" i="17"/>
  <c r="C4707" i="17"/>
  <c r="C4706" i="17"/>
  <c r="C4705" i="17"/>
  <c r="C4704" i="17"/>
  <c r="C4703" i="17"/>
  <c r="C4702" i="17"/>
  <c r="C4701" i="17"/>
  <c r="C4700" i="17"/>
  <c r="C4699" i="17"/>
  <c r="C4698" i="17"/>
  <c r="C4697" i="17"/>
  <c r="C4696" i="17"/>
  <c r="C4695" i="17"/>
  <c r="C4694" i="17"/>
  <c r="C4693" i="17"/>
  <c r="C4692" i="17"/>
  <c r="C4691" i="17"/>
  <c r="C4690" i="17"/>
  <c r="C4689" i="17"/>
  <c r="C4688" i="17"/>
  <c r="C4687" i="17"/>
  <c r="C4686" i="17"/>
  <c r="C4685" i="17"/>
  <c r="C4684" i="17"/>
  <c r="C4683" i="17"/>
  <c r="C4682" i="17"/>
  <c r="C4681" i="17"/>
  <c r="C4680" i="17"/>
  <c r="C4679" i="17"/>
  <c r="C4678" i="17"/>
  <c r="C4677" i="17"/>
  <c r="C4676" i="17"/>
  <c r="C4675" i="17"/>
  <c r="C4674" i="17"/>
  <c r="C4673" i="17"/>
  <c r="C4672" i="17"/>
  <c r="C4671" i="17"/>
  <c r="C4670" i="17"/>
  <c r="C4669" i="17"/>
  <c r="C4668" i="17"/>
  <c r="C4667" i="17"/>
  <c r="C4666" i="17"/>
  <c r="C4665" i="17"/>
  <c r="C4664" i="17"/>
  <c r="C4663" i="17"/>
  <c r="C4662" i="17"/>
  <c r="C4661" i="17"/>
  <c r="C4660" i="17"/>
  <c r="C4659" i="17"/>
  <c r="C4658" i="17"/>
  <c r="C4657" i="17"/>
  <c r="C4656" i="17"/>
  <c r="C4655" i="17"/>
  <c r="C4654" i="17"/>
  <c r="C4653" i="17"/>
  <c r="C4652" i="17"/>
  <c r="C4651" i="17"/>
  <c r="C4650" i="17"/>
  <c r="C4649" i="17"/>
  <c r="C4648" i="17"/>
  <c r="C4647" i="17"/>
  <c r="C4646" i="17"/>
  <c r="C4645" i="17"/>
  <c r="C4644" i="17"/>
  <c r="C4643" i="17"/>
  <c r="C4642" i="17"/>
  <c r="C4641" i="17"/>
  <c r="C4640" i="17"/>
  <c r="C4639" i="17"/>
  <c r="C4638" i="17"/>
  <c r="C4637" i="17"/>
  <c r="C4636" i="17"/>
  <c r="C4635" i="17"/>
  <c r="C4634" i="17"/>
  <c r="C4633" i="17"/>
  <c r="C4632" i="17"/>
  <c r="C4631" i="17"/>
  <c r="C4630" i="17"/>
  <c r="C4629" i="17"/>
  <c r="C4628" i="17"/>
  <c r="C4627" i="17"/>
  <c r="C4626" i="17"/>
  <c r="C4625" i="17"/>
  <c r="C4624" i="17"/>
  <c r="C4623" i="17"/>
  <c r="C4622" i="17"/>
  <c r="C4621" i="17"/>
  <c r="C4620" i="17"/>
  <c r="C4619" i="17"/>
  <c r="C4618" i="17"/>
  <c r="C4617" i="17"/>
  <c r="C4616" i="17"/>
  <c r="C4615" i="17"/>
  <c r="C4614" i="17"/>
  <c r="C4613" i="17"/>
  <c r="C4612" i="17"/>
  <c r="C4611" i="17"/>
  <c r="C4610" i="17"/>
  <c r="C4609" i="17"/>
  <c r="C4608" i="17"/>
  <c r="C4607" i="17"/>
  <c r="C4606" i="17"/>
  <c r="C4605" i="17"/>
  <c r="C4604" i="17"/>
  <c r="C4603" i="17"/>
  <c r="C4602" i="17"/>
  <c r="C4601" i="17"/>
  <c r="C4600" i="17"/>
  <c r="C4599" i="17"/>
  <c r="C4598" i="17"/>
  <c r="C4597" i="17"/>
  <c r="C4596" i="17"/>
  <c r="C4595" i="17"/>
  <c r="C4594" i="17"/>
  <c r="C4593" i="17"/>
  <c r="C4592" i="17"/>
  <c r="C4591" i="17"/>
  <c r="C4590" i="17"/>
  <c r="C4589" i="17"/>
  <c r="C4588" i="17"/>
  <c r="C4587" i="17"/>
  <c r="C4586" i="17"/>
  <c r="C4585" i="17"/>
  <c r="C4584" i="17"/>
  <c r="C4583" i="17"/>
  <c r="C4582" i="17"/>
  <c r="C4581" i="17"/>
  <c r="C4580" i="17"/>
  <c r="C4579" i="17"/>
  <c r="C4578" i="17"/>
  <c r="C4577" i="17"/>
  <c r="C4576" i="17"/>
  <c r="C4575" i="17"/>
  <c r="C4574" i="17"/>
  <c r="C4573" i="17"/>
  <c r="C4572" i="17"/>
  <c r="C4571" i="17"/>
  <c r="C4570" i="17"/>
  <c r="C4569" i="17"/>
  <c r="C4568" i="17"/>
  <c r="C4567" i="17"/>
  <c r="C4566" i="17"/>
  <c r="C4565" i="17"/>
  <c r="C4564" i="17"/>
  <c r="C4563" i="17"/>
  <c r="C4562" i="17"/>
  <c r="C4561" i="17"/>
  <c r="C4560" i="17"/>
  <c r="C4559" i="17"/>
  <c r="C4558" i="17"/>
  <c r="C4557" i="17"/>
  <c r="C4556" i="17"/>
  <c r="C4555" i="17"/>
  <c r="C4554" i="17"/>
  <c r="C4553" i="17"/>
  <c r="C4552" i="17"/>
  <c r="C4551" i="17"/>
  <c r="C4550" i="17"/>
  <c r="C4549" i="17"/>
  <c r="C4548" i="17"/>
  <c r="C4547" i="17"/>
  <c r="C4546" i="17"/>
  <c r="C4545" i="17"/>
  <c r="C4544" i="17"/>
  <c r="C4543" i="17"/>
  <c r="C4542" i="17"/>
  <c r="C4541" i="17"/>
  <c r="C4540" i="17"/>
  <c r="C4539" i="17"/>
  <c r="C4538" i="17"/>
  <c r="C4537" i="17"/>
  <c r="C4536" i="17"/>
  <c r="C4535" i="17"/>
  <c r="C4534" i="17"/>
  <c r="C4533" i="17"/>
  <c r="C4532" i="17"/>
  <c r="C4531" i="17"/>
  <c r="C4530" i="17"/>
  <c r="C4529" i="17"/>
  <c r="C4528" i="17"/>
  <c r="C4527" i="17"/>
  <c r="C4526" i="17"/>
  <c r="C4525" i="17"/>
  <c r="C4524" i="17"/>
  <c r="C4523" i="17"/>
  <c r="C4522" i="17"/>
  <c r="C4521" i="17"/>
  <c r="C4520" i="17"/>
  <c r="C4519" i="17"/>
  <c r="C4518" i="17"/>
  <c r="C4517" i="17"/>
  <c r="C4516" i="17"/>
  <c r="C4515" i="17"/>
  <c r="C4514" i="17"/>
  <c r="C4513" i="17"/>
  <c r="C4512" i="17"/>
  <c r="C4511" i="17"/>
  <c r="C4510" i="17"/>
  <c r="C4509" i="17"/>
  <c r="C4508" i="17"/>
  <c r="C4507" i="17"/>
  <c r="C4506" i="17"/>
  <c r="C4505" i="17"/>
  <c r="C4504" i="17"/>
  <c r="C4503" i="17"/>
  <c r="C4502" i="17"/>
  <c r="C4501" i="17"/>
  <c r="C4500" i="17"/>
  <c r="C4499" i="17"/>
  <c r="C4498" i="17"/>
  <c r="C4497" i="17"/>
  <c r="C4496" i="17"/>
  <c r="C4495" i="17"/>
  <c r="C4494" i="17"/>
  <c r="C4493" i="17"/>
  <c r="C4492" i="17"/>
  <c r="C4491" i="17"/>
  <c r="C4490" i="17"/>
  <c r="C4489" i="17"/>
  <c r="C4488" i="17"/>
  <c r="C4487" i="17"/>
  <c r="C4486" i="17"/>
  <c r="C4485" i="17"/>
  <c r="C4484" i="17"/>
  <c r="C4483" i="17"/>
  <c r="C4482" i="17"/>
  <c r="C4481" i="17"/>
  <c r="C4480" i="17"/>
  <c r="C4479" i="17"/>
  <c r="C4478" i="17"/>
  <c r="C4477" i="17"/>
  <c r="C4476" i="17"/>
  <c r="C4475" i="17"/>
  <c r="C4474" i="17"/>
  <c r="C4473" i="17"/>
  <c r="C4472" i="17"/>
  <c r="C4471" i="17"/>
  <c r="C4470" i="17"/>
  <c r="C4469" i="17"/>
  <c r="C4468" i="17"/>
  <c r="C4467" i="17"/>
  <c r="C4466" i="17"/>
  <c r="C4465" i="17"/>
  <c r="C4464" i="17"/>
  <c r="C4463" i="17"/>
  <c r="C4462" i="17"/>
  <c r="C4461" i="17"/>
  <c r="C4460" i="17"/>
  <c r="C4459" i="17"/>
  <c r="C4458" i="17"/>
  <c r="C4457" i="17"/>
  <c r="C4456" i="17"/>
  <c r="C4455" i="17"/>
  <c r="C4454" i="17"/>
  <c r="C4453" i="17"/>
  <c r="C4452" i="17"/>
  <c r="C4451" i="17"/>
  <c r="C4450" i="17"/>
  <c r="C4449" i="17"/>
  <c r="C4448" i="17"/>
  <c r="C4447" i="17"/>
  <c r="C4446" i="17"/>
  <c r="C4445" i="17"/>
  <c r="C4444" i="17"/>
  <c r="C4443" i="17"/>
  <c r="C4442" i="17"/>
  <c r="C4441" i="17"/>
  <c r="C4440" i="17"/>
  <c r="C4439" i="17"/>
  <c r="C4438" i="17"/>
  <c r="C4437" i="17"/>
  <c r="C4436" i="17"/>
  <c r="C4435" i="17"/>
  <c r="C4434" i="17"/>
  <c r="C4433" i="17"/>
  <c r="C4432" i="17"/>
  <c r="C4431" i="17"/>
  <c r="C4430" i="17"/>
  <c r="C4429" i="17"/>
  <c r="C4428" i="17"/>
  <c r="C4427" i="17"/>
  <c r="C4426" i="17"/>
  <c r="C4425" i="17"/>
  <c r="C4424" i="17"/>
  <c r="C4423" i="17"/>
  <c r="C4422" i="17"/>
  <c r="C4421" i="17"/>
  <c r="C4420" i="17"/>
  <c r="C4419" i="17"/>
  <c r="C4418" i="17"/>
  <c r="C4417" i="17"/>
  <c r="C4416" i="17"/>
  <c r="C4415" i="17"/>
  <c r="C4414" i="17"/>
  <c r="C4413" i="17"/>
  <c r="C4412" i="17"/>
  <c r="C4411" i="17"/>
  <c r="C4410" i="17"/>
  <c r="C4409" i="17"/>
  <c r="C4408" i="17"/>
  <c r="C4407" i="17"/>
  <c r="C4406" i="17"/>
  <c r="C4405" i="17"/>
  <c r="C4404" i="17"/>
  <c r="C4403" i="17"/>
  <c r="C4402" i="17"/>
  <c r="C4401" i="17"/>
  <c r="C4400" i="17"/>
  <c r="C4399" i="17"/>
  <c r="C4398" i="17"/>
  <c r="C4397" i="17"/>
  <c r="C4396" i="17"/>
  <c r="C4395" i="17"/>
  <c r="C4394" i="17"/>
  <c r="C4393" i="17"/>
  <c r="C4392" i="17"/>
  <c r="C4391" i="17"/>
  <c r="C4390" i="17"/>
  <c r="C4389" i="17"/>
  <c r="C4388" i="17"/>
  <c r="C4387" i="17"/>
  <c r="C4386" i="17"/>
  <c r="C4385" i="17"/>
  <c r="C4384" i="17"/>
  <c r="C4383" i="17"/>
  <c r="C4382" i="17"/>
  <c r="C4381" i="17"/>
  <c r="C4380" i="17"/>
  <c r="C4379" i="17"/>
  <c r="C4378" i="17"/>
  <c r="C4377" i="17"/>
  <c r="C4376" i="17"/>
  <c r="C4375" i="17"/>
  <c r="C4374" i="17"/>
  <c r="C4373" i="17"/>
  <c r="C4372" i="17"/>
  <c r="C4371" i="17"/>
  <c r="C4370" i="17"/>
  <c r="C4369" i="17"/>
  <c r="C4368" i="17"/>
  <c r="C4367" i="17"/>
  <c r="C4366" i="17"/>
  <c r="C4365" i="17"/>
  <c r="C4364" i="17"/>
  <c r="C4363" i="17"/>
  <c r="C4362" i="17"/>
  <c r="C4361" i="17"/>
  <c r="C4360" i="17"/>
  <c r="C4359" i="17"/>
  <c r="C4358" i="17"/>
  <c r="C4357" i="17"/>
  <c r="C4356" i="17"/>
  <c r="C4355" i="17"/>
  <c r="C4354" i="17"/>
  <c r="C4353" i="17"/>
  <c r="C4352" i="17"/>
  <c r="C4351" i="17"/>
  <c r="C4350" i="17"/>
  <c r="C4349" i="17"/>
  <c r="C4348" i="17"/>
  <c r="C4347" i="17"/>
  <c r="C4346" i="17"/>
  <c r="C4345" i="17"/>
  <c r="C4344" i="17"/>
  <c r="C4343" i="17"/>
  <c r="C4342" i="17"/>
  <c r="C4341" i="17"/>
  <c r="C4340" i="17"/>
  <c r="C4339" i="17"/>
  <c r="C4338" i="17"/>
  <c r="C4337" i="17"/>
  <c r="C4336" i="17"/>
  <c r="C4335" i="17"/>
  <c r="C4334" i="17"/>
  <c r="C4333" i="17"/>
  <c r="C4332" i="17"/>
  <c r="C4331" i="17"/>
  <c r="C4330" i="17"/>
  <c r="C4329" i="17"/>
  <c r="C4328" i="17"/>
  <c r="C4327" i="17"/>
  <c r="C4326" i="17"/>
  <c r="C4325" i="17"/>
  <c r="C4324" i="17"/>
  <c r="C4323" i="17"/>
  <c r="C4322" i="17"/>
  <c r="C4321" i="17"/>
  <c r="C4320" i="17"/>
  <c r="C4319" i="17"/>
  <c r="C4318" i="17"/>
  <c r="C4317" i="17"/>
  <c r="C4316" i="17"/>
  <c r="C4315" i="17"/>
  <c r="C4314" i="17"/>
  <c r="C4313" i="17"/>
  <c r="C4312" i="17"/>
  <c r="C4311" i="17"/>
  <c r="C4310" i="17"/>
  <c r="C4309" i="17"/>
  <c r="C4308" i="17"/>
  <c r="C4307" i="17"/>
  <c r="C4306" i="17"/>
  <c r="C4305" i="17"/>
  <c r="C4304" i="17"/>
  <c r="C4303" i="17"/>
  <c r="C4302" i="17"/>
  <c r="C4301" i="17"/>
  <c r="C4300" i="17"/>
  <c r="C4299" i="17"/>
  <c r="C4298" i="17"/>
  <c r="C4297" i="17"/>
  <c r="C4296" i="17"/>
  <c r="C4295" i="17"/>
  <c r="C4294" i="17"/>
  <c r="C4293" i="17"/>
  <c r="C4292" i="17"/>
  <c r="C4291" i="17"/>
  <c r="C4290" i="17"/>
  <c r="C4289" i="17"/>
  <c r="C4288" i="17"/>
  <c r="C4287" i="17"/>
  <c r="C4286" i="17"/>
  <c r="C4285" i="17"/>
  <c r="C4284" i="17"/>
  <c r="C4283" i="17"/>
  <c r="C4282" i="17"/>
  <c r="C4281" i="17"/>
  <c r="C4280" i="17"/>
  <c r="C4279" i="17"/>
  <c r="C4278" i="17"/>
  <c r="C4277" i="17"/>
  <c r="C4276" i="17"/>
  <c r="C4275" i="17"/>
  <c r="C4274" i="17"/>
  <c r="C4273" i="17"/>
  <c r="C4272" i="17"/>
  <c r="C4271" i="17"/>
  <c r="C4270" i="17"/>
  <c r="C4269" i="17"/>
  <c r="C4268" i="17"/>
  <c r="C4267" i="17"/>
  <c r="C4266" i="17"/>
  <c r="C4265" i="17"/>
  <c r="C4264" i="17"/>
  <c r="C4263" i="17"/>
  <c r="C4262" i="17"/>
  <c r="C4261" i="17"/>
  <c r="C4260" i="17"/>
  <c r="C4259" i="17"/>
  <c r="C4258" i="17"/>
  <c r="C4257" i="17"/>
  <c r="C4256" i="17"/>
  <c r="C4255" i="17"/>
  <c r="C4254" i="17"/>
  <c r="C4253" i="17"/>
  <c r="C4252" i="17"/>
  <c r="C4251" i="17"/>
  <c r="C4250" i="17"/>
  <c r="C4249" i="17"/>
  <c r="C4248" i="17"/>
  <c r="C4247" i="17"/>
  <c r="C4246" i="17"/>
  <c r="C4245" i="17"/>
  <c r="C4244" i="17"/>
  <c r="C4243" i="17"/>
  <c r="C4242" i="17"/>
  <c r="C4241" i="17"/>
  <c r="C4240" i="17"/>
  <c r="C4239" i="17"/>
  <c r="C4238" i="17"/>
  <c r="C4237" i="17"/>
  <c r="C4236" i="17"/>
  <c r="C4235" i="17"/>
  <c r="C4234" i="17"/>
  <c r="C4233" i="17"/>
  <c r="C4232" i="17"/>
  <c r="C4231" i="17"/>
  <c r="C4230" i="17"/>
  <c r="C4229" i="17"/>
  <c r="C4228" i="17"/>
  <c r="C4227" i="17"/>
  <c r="C4226" i="17"/>
  <c r="C4225" i="17"/>
  <c r="C4224" i="17"/>
  <c r="C4223" i="17"/>
  <c r="C4222" i="17"/>
  <c r="C4221" i="17"/>
  <c r="C4220" i="17"/>
  <c r="C4219" i="17"/>
  <c r="C4218" i="17"/>
  <c r="C4217" i="17"/>
  <c r="C4216" i="17"/>
  <c r="C4215" i="17"/>
  <c r="C4214" i="17"/>
  <c r="C4213" i="17"/>
  <c r="C4212" i="17"/>
  <c r="C4211" i="17"/>
  <c r="C4210" i="17"/>
  <c r="C4209" i="17"/>
  <c r="C4208" i="17"/>
  <c r="C4207" i="17"/>
  <c r="C4206" i="17"/>
  <c r="C4205" i="17"/>
  <c r="C4204" i="17"/>
  <c r="C4203" i="17"/>
  <c r="C4202" i="17"/>
  <c r="C4201" i="17"/>
  <c r="C4200" i="17"/>
  <c r="C4199" i="17"/>
  <c r="C4198" i="17"/>
  <c r="C4197" i="17"/>
  <c r="C4196" i="17"/>
  <c r="C4195" i="17"/>
  <c r="C4194" i="17"/>
  <c r="C4193" i="17"/>
  <c r="C4192" i="17"/>
  <c r="C4191" i="17"/>
  <c r="C4190" i="17"/>
  <c r="C4189" i="17"/>
  <c r="C4188" i="17"/>
  <c r="C4187" i="17"/>
  <c r="C4186" i="17"/>
  <c r="C4185" i="17"/>
  <c r="C4184" i="17"/>
  <c r="C4183" i="17"/>
  <c r="C4182" i="17"/>
  <c r="C4181" i="17"/>
  <c r="C4180" i="17"/>
  <c r="C4179" i="17"/>
  <c r="C4178" i="17"/>
  <c r="C4177" i="17"/>
  <c r="C4176" i="17"/>
  <c r="C4175" i="17"/>
  <c r="C4174" i="17"/>
  <c r="C4173" i="17"/>
  <c r="C4172" i="17"/>
  <c r="C4171" i="17"/>
  <c r="C4170" i="17"/>
  <c r="C4169" i="17"/>
  <c r="C4168" i="17"/>
  <c r="C4167" i="17"/>
  <c r="C4166" i="17"/>
  <c r="C4165" i="17"/>
  <c r="C4164" i="17"/>
  <c r="C4163" i="17"/>
  <c r="C4162" i="17"/>
  <c r="C4161" i="17"/>
  <c r="C4160" i="17"/>
  <c r="C4159" i="17"/>
  <c r="C4158" i="17"/>
  <c r="C4157" i="17"/>
  <c r="C4156" i="17"/>
  <c r="C4155" i="17"/>
  <c r="C4154" i="17"/>
  <c r="C4153" i="17"/>
  <c r="C4152" i="17"/>
  <c r="C4151" i="17"/>
  <c r="C4150" i="17"/>
  <c r="C4149" i="17"/>
  <c r="C4148" i="17"/>
  <c r="C4147" i="17"/>
  <c r="C4146" i="17"/>
  <c r="C4145" i="17"/>
  <c r="C4144" i="17"/>
  <c r="C4143" i="17"/>
  <c r="C4142" i="17"/>
  <c r="C4141" i="17"/>
  <c r="C4140" i="17"/>
  <c r="C4139" i="17"/>
  <c r="C4138" i="17"/>
  <c r="C4137" i="17"/>
  <c r="C4136" i="17"/>
  <c r="C4135" i="17"/>
  <c r="C4134" i="17"/>
  <c r="C4133" i="17"/>
  <c r="C4132" i="17"/>
  <c r="C4131" i="17"/>
  <c r="C4130" i="17"/>
  <c r="C4129" i="17"/>
  <c r="C4128" i="17"/>
  <c r="C4127" i="17"/>
  <c r="C4126" i="17"/>
  <c r="C4125" i="17"/>
  <c r="C4124" i="17"/>
  <c r="C4123" i="17"/>
  <c r="C4122" i="17"/>
  <c r="C4121" i="17"/>
  <c r="C4120" i="17"/>
  <c r="C4119" i="17"/>
  <c r="C4118" i="17"/>
  <c r="C4117" i="17"/>
  <c r="C4116" i="17"/>
  <c r="C4115" i="17"/>
  <c r="C4114" i="17"/>
  <c r="C4113" i="17"/>
  <c r="C4112" i="17"/>
  <c r="C4111" i="17"/>
  <c r="C4110" i="17"/>
  <c r="C4109" i="17"/>
  <c r="C4108" i="17"/>
  <c r="C4107" i="17"/>
  <c r="C4106" i="17"/>
  <c r="C4105" i="17"/>
  <c r="C4104" i="17"/>
  <c r="C4103" i="17"/>
  <c r="C4102" i="17"/>
  <c r="C4101" i="17"/>
  <c r="C4100" i="17"/>
  <c r="C4099" i="17"/>
  <c r="C4098" i="17"/>
  <c r="C4097" i="17"/>
  <c r="C4096" i="17"/>
  <c r="C4095" i="17"/>
  <c r="C4094" i="17"/>
  <c r="C4093" i="17"/>
  <c r="C4092" i="17"/>
  <c r="C4091" i="17"/>
  <c r="C4090" i="17"/>
  <c r="C4089" i="17"/>
  <c r="C4088" i="17"/>
  <c r="C4087" i="17"/>
  <c r="C4086" i="17"/>
  <c r="C4085" i="17"/>
  <c r="C4084" i="17"/>
  <c r="C4083" i="17"/>
  <c r="C4082" i="17"/>
  <c r="C4081" i="17"/>
  <c r="C4080" i="17"/>
  <c r="C4079" i="17"/>
  <c r="C4078" i="17"/>
  <c r="C4077" i="17"/>
  <c r="C4076" i="17"/>
  <c r="C4075" i="17"/>
  <c r="C4074" i="17"/>
  <c r="C4073" i="17"/>
  <c r="C4072" i="17"/>
  <c r="C4071" i="17"/>
  <c r="C4070" i="17"/>
  <c r="C4069" i="17"/>
  <c r="C4068" i="17"/>
  <c r="C4067" i="17"/>
  <c r="C4066" i="17"/>
  <c r="C4065" i="17"/>
  <c r="C4064" i="17"/>
  <c r="C4063" i="17"/>
  <c r="C4062" i="17"/>
  <c r="C4061" i="17"/>
  <c r="C4060" i="17"/>
  <c r="C4059" i="17"/>
  <c r="C4058" i="17"/>
  <c r="C4057" i="17"/>
  <c r="C4056" i="17"/>
  <c r="C4055" i="17"/>
  <c r="C4054" i="17"/>
  <c r="C4053" i="17"/>
  <c r="C4052" i="17"/>
  <c r="C4051" i="17"/>
  <c r="C4050" i="17"/>
  <c r="C4049" i="17"/>
  <c r="C4048" i="17"/>
  <c r="C4047" i="17"/>
  <c r="C4046" i="17"/>
  <c r="C4045" i="17"/>
  <c r="C4044" i="17"/>
  <c r="C4043" i="17"/>
  <c r="C4042" i="17"/>
  <c r="C4041" i="17"/>
  <c r="C4040" i="17"/>
  <c r="C4039" i="17"/>
  <c r="C4038" i="17"/>
  <c r="C4037" i="17"/>
  <c r="C4036" i="17"/>
  <c r="C4035" i="17"/>
  <c r="C4034" i="17"/>
  <c r="C4033" i="17"/>
  <c r="C4032" i="17"/>
  <c r="C4031" i="17"/>
  <c r="C4030" i="17"/>
  <c r="C4029" i="17"/>
  <c r="C4028" i="17"/>
  <c r="C4027" i="17"/>
  <c r="C4026" i="17"/>
  <c r="C4025" i="17"/>
  <c r="C4024" i="17"/>
  <c r="C4023" i="17"/>
  <c r="C4022" i="17"/>
  <c r="C4021" i="17"/>
  <c r="C4020" i="17"/>
  <c r="C4019" i="17"/>
  <c r="C4018" i="17"/>
  <c r="C4017" i="17"/>
  <c r="C4016" i="17"/>
  <c r="C4015" i="17"/>
  <c r="C4014" i="17"/>
  <c r="C4013" i="17"/>
  <c r="C4012" i="17"/>
  <c r="C4011" i="17"/>
  <c r="C4010" i="17"/>
  <c r="C4009" i="17"/>
  <c r="C4008" i="17"/>
  <c r="C4007" i="17"/>
  <c r="C4006" i="17"/>
  <c r="C4005" i="17"/>
  <c r="C4004" i="17"/>
  <c r="C4003" i="17"/>
  <c r="C4002" i="17"/>
  <c r="C4001" i="17"/>
  <c r="C4000" i="17"/>
  <c r="C3999" i="17"/>
  <c r="C3998" i="17"/>
  <c r="C3997" i="17"/>
  <c r="C3996" i="17"/>
  <c r="C3995" i="17"/>
  <c r="C3994" i="17"/>
  <c r="C3993" i="17"/>
  <c r="C3992" i="17"/>
  <c r="C3991" i="17"/>
  <c r="C3990" i="17"/>
  <c r="C3989" i="17"/>
  <c r="C3988" i="17"/>
  <c r="C3987" i="17"/>
  <c r="C3986" i="17"/>
  <c r="C3985" i="17"/>
  <c r="C3984" i="17"/>
  <c r="C3983" i="17"/>
  <c r="C3982" i="17"/>
  <c r="C3981" i="17"/>
  <c r="C3980" i="17"/>
  <c r="C3979" i="17"/>
  <c r="C3978" i="17"/>
  <c r="C3977" i="17"/>
  <c r="C3976" i="17"/>
  <c r="C3975" i="17"/>
  <c r="C3974" i="17"/>
  <c r="C3973" i="17"/>
  <c r="C3972" i="17"/>
  <c r="C3971" i="17"/>
  <c r="C3970" i="17"/>
  <c r="C3969" i="17"/>
  <c r="C3968" i="17"/>
  <c r="C3967" i="17"/>
  <c r="C3966" i="17"/>
  <c r="C3965" i="17"/>
  <c r="C3964" i="17"/>
  <c r="C3963" i="17"/>
  <c r="C3962" i="17"/>
  <c r="C3961" i="17"/>
  <c r="C3960" i="17"/>
  <c r="C3959" i="17"/>
  <c r="C3958" i="17"/>
  <c r="C3957" i="17"/>
  <c r="C3956" i="17"/>
  <c r="C3955" i="17"/>
  <c r="C3954" i="17"/>
  <c r="C3953" i="17"/>
  <c r="C3952" i="17"/>
  <c r="C3951" i="17"/>
  <c r="C3950" i="17"/>
  <c r="C3949" i="17"/>
  <c r="C3948" i="17"/>
  <c r="C3947" i="17"/>
  <c r="C3946" i="17"/>
  <c r="C3945" i="17"/>
  <c r="C3944" i="17"/>
  <c r="C3943" i="17"/>
  <c r="C3942" i="17"/>
  <c r="C3941" i="17"/>
  <c r="C3940" i="17"/>
  <c r="C3939" i="17"/>
  <c r="C3938" i="17"/>
  <c r="C3937" i="17"/>
  <c r="C3936" i="17"/>
  <c r="C3935" i="17"/>
  <c r="C3934" i="17"/>
  <c r="C3933" i="17"/>
  <c r="C3932" i="17"/>
  <c r="C3931" i="17"/>
  <c r="C3930" i="17"/>
  <c r="C3929" i="17"/>
  <c r="C3928" i="17"/>
  <c r="C3927" i="17"/>
  <c r="C3926" i="17"/>
  <c r="C3925" i="17"/>
  <c r="C3924" i="17"/>
  <c r="C3923" i="17"/>
  <c r="C3922" i="17"/>
  <c r="C3921" i="17"/>
  <c r="C3920" i="17"/>
  <c r="C3919" i="17"/>
  <c r="C3918" i="17"/>
  <c r="C3917" i="17"/>
  <c r="C3916" i="17"/>
  <c r="C3915" i="17"/>
  <c r="C3914" i="17"/>
  <c r="C3913" i="17"/>
  <c r="C3912" i="17"/>
  <c r="C3911" i="17"/>
  <c r="C3910" i="17"/>
  <c r="C3909" i="17"/>
  <c r="C3908" i="17"/>
  <c r="C3907" i="17"/>
  <c r="C3906" i="17"/>
  <c r="C3905" i="17"/>
  <c r="C3904" i="17"/>
  <c r="C3903" i="17"/>
  <c r="C3902" i="17"/>
  <c r="C3901" i="17"/>
  <c r="C3900" i="17"/>
  <c r="C3899" i="17"/>
  <c r="C3898" i="17"/>
  <c r="C3897" i="17"/>
  <c r="C3896" i="17"/>
  <c r="C3895" i="17"/>
  <c r="C3894" i="17"/>
  <c r="C3893" i="17"/>
  <c r="C3892" i="17"/>
  <c r="C3891" i="17"/>
  <c r="C3890" i="17"/>
  <c r="C3889" i="17"/>
  <c r="C3888" i="17"/>
  <c r="C3887" i="17"/>
  <c r="C3886" i="17"/>
  <c r="C3885" i="17"/>
  <c r="C3884" i="17"/>
  <c r="C3883" i="17"/>
  <c r="C3882" i="17"/>
  <c r="C3881" i="17"/>
  <c r="C3880" i="17"/>
  <c r="C3879" i="17"/>
  <c r="C3878" i="17"/>
  <c r="C3877" i="17"/>
  <c r="C3876" i="17"/>
  <c r="C3875" i="17"/>
  <c r="C3874" i="17"/>
  <c r="C3873" i="17"/>
  <c r="C3872" i="17"/>
  <c r="C3871" i="17"/>
  <c r="C3870" i="17"/>
  <c r="C3869" i="17"/>
  <c r="C3868" i="17"/>
  <c r="C3867" i="17"/>
  <c r="C3866" i="17"/>
  <c r="C3865" i="17"/>
  <c r="C3864" i="17"/>
  <c r="C3863" i="17"/>
  <c r="C3862" i="17"/>
  <c r="C3861" i="17"/>
  <c r="C3860" i="17"/>
  <c r="C3859" i="17"/>
  <c r="C3858" i="17"/>
  <c r="C3857" i="17"/>
  <c r="C3856" i="17"/>
  <c r="C3855" i="17"/>
  <c r="C3854" i="17"/>
  <c r="C3853" i="17"/>
  <c r="C3852" i="17"/>
  <c r="C3851" i="17"/>
  <c r="C3850" i="17"/>
  <c r="C3849" i="17"/>
  <c r="C3848" i="17"/>
  <c r="C3847" i="17"/>
  <c r="C3846" i="17"/>
  <c r="C3845" i="17"/>
  <c r="C3844" i="17"/>
  <c r="C3843" i="17"/>
  <c r="C3842" i="17"/>
  <c r="C3841" i="17"/>
  <c r="C3840" i="17"/>
  <c r="C3839" i="17"/>
  <c r="C3838" i="17"/>
  <c r="C3837" i="17"/>
  <c r="C3836" i="17"/>
  <c r="C3835" i="17"/>
  <c r="C3834" i="17"/>
  <c r="C3833" i="17"/>
  <c r="C3832" i="17"/>
  <c r="C3831" i="17"/>
  <c r="C3830" i="17"/>
  <c r="C3829" i="17"/>
  <c r="C3828" i="17"/>
  <c r="C3827" i="17"/>
  <c r="C3826" i="17"/>
  <c r="C3825" i="17"/>
  <c r="C3824" i="17"/>
  <c r="C3823" i="17"/>
  <c r="C3822" i="17"/>
  <c r="C3821" i="17"/>
  <c r="C3820" i="17"/>
  <c r="C3819" i="17"/>
  <c r="C3818" i="17"/>
  <c r="C3817" i="17"/>
  <c r="C3816" i="17"/>
  <c r="C3815" i="17"/>
  <c r="C3814" i="17"/>
  <c r="C3813" i="17"/>
  <c r="C3812" i="17"/>
  <c r="C3811" i="17"/>
  <c r="C3810" i="17"/>
  <c r="C3809" i="17"/>
  <c r="C3808" i="17"/>
  <c r="C3807" i="17"/>
  <c r="C3806" i="17"/>
  <c r="C3805" i="17"/>
  <c r="C3804" i="17"/>
  <c r="C3803" i="17"/>
  <c r="C3802" i="17"/>
  <c r="C3801" i="17"/>
  <c r="C3800" i="17"/>
  <c r="C3799" i="17"/>
  <c r="C3798" i="17"/>
  <c r="C3797" i="17"/>
  <c r="C3796" i="17"/>
  <c r="C3795" i="17"/>
  <c r="C3794" i="17"/>
  <c r="C3793" i="17"/>
  <c r="C3792" i="17"/>
  <c r="C3791" i="17"/>
  <c r="C3790" i="17"/>
  <c r="C3789" i="17"/>
  <c r="C3788" i="17"/>
  <c r="C3787" i="17"/>
  <c r="C3786" i="17"/>
  <c r="C3785" i="17"/>
  <c r="C3784" i="17"/>
  <c r="C3783" i="17"/>
  <c r="C3782" i="17"/>
  <c r="C3781" i="17"/>
  <c r="C3780" i="17"/>
  <c r="C3779" i="17"/>
  <c r="C3778" i="17"/>
  <c r="C3777" i="17"/>
  <c r="C3776" i="17"/>
  <c r="C3775" i="17"/>
  <c r="C3774" i="17"/>
  <c r="C3773" i="17"/>
  <c r="C3772" i="17"/>
  <c r="C3771" i="17"/>
  <c r="C3770" i="17"/>
  <c r="C3769" i="17"/>
  <c r="C3768" i="17"/>
  <c r="C3767" i="17"/>
  <c r="C3766" i="17"/>
  <c r="C3765" i="17"/>
  <c r="C3764" i="17"/>
  <c r="C3763" i="17"/>
  <c r="C3762" i="17"/>
  <c r="C3761" i="17"/>
  <c r="C3760" i="17"/>
  <c r="C3759" i="17"/>
  <c r="C3758" i="17"/>
  <c r="C3757" i="17"/>
  <c r="C3756" i="17"/>
  <c r="C3755" i="17"/>
  <c r="C3754" i="17"/>
  <c r="C3753" i="17"/>
  <c r="C3752" i="17"/>
  <c r="C3751" i="17"/>
  <c r="C3750" i="17"/>
  <c r="C3749" i="17"/>
  <c r="C3748" i="17"/>
  <c r="C3747" i="17"/>
  <c r="C3746" i="17"/>
  <c r="C3745" i="17"/>
  <c r="C3744" i="17"/>
  <c r="C3743" i="17"/>
  <c r="C3742" i="17"/>
  <c r="C3741" i="17"/>
  <c r="C3740" i="17"/>
  <c r="C3739" i="17"/>
  <c r="C3738" i="17"/>
  <c r="C3737" i="17"/>
  <c r="C3736" i="17"/>
  <c r="C3735" i="17"/>
  <c r="C3734" i="17"/>
  <c r="C3733" i="17"/>
  <c r="C3732" i="17"/>
  <c r="C3731" i="17"/>
  <c r="C3730" i="17"/>
  <c r="C3729" i="17"/>
  <c r="C3728" i="17"/>
  <c r="C3727" i="17"/>
  <c r="C3726" i="17"/>
  <c r="C3725" i="17"/>
  <c r="C3724" i="17"/>
  <c r="C3723" i="17"/>
  <c r="C3722" i="17"/>
  <c r="C3721" i="17"/>
  <c r="C3720" i="17"/>
  <c r="C3719" i="17"/>
  <c r="C3718" i="17"/>
  <c r="C3717" i="17"/>
  <c r="C3716" i="17"/>
  <c r="C3715" i="17"/>
  <c r="C3714" i="17"/>
  <c r="C3713" i="17"/>
  <c r="C3712" i="17"/>
  <c r="C3711" i="17"/>
  <c r="C3710" i="17"/>
  <c r="C3709" i="17"/>
  <c r="C3708" i="17"/>
  <c r="C3707" i="17"/>
  <c r="C3706" i="17"/>
  <c r="C3705" i="17"/>
  <c r="C3704" i="17"/>
  <c r="C3703" i="17"/>
  <c r="C3702" i="17"/>
  <c r="C3701" i="17"/>
  <c r="C3700" i="17"/>
  <c r="C3699" i="17"/>
  <c r="C3698" i="17"/>
  <c r="C3697" i="17"/>
  <c r="C3696" i="17"/>
  <c r="C3695" i="17"/>
  <c r="C3694" i="17"/>
  <c r="C3693" i="17"/>
  <c r="C3692" i="17"/>
  <c r="C3691" i="17"/>
  <c r="C3690" i="17"/>
  <c r="C3689" i="17"/>
  <c r="C3688" i="17"/>
  <c r="C3687" i="17"/>
  <c r="C3686" i="17"/>
  <c r="C3685" i="17"/>
  <c r="C3684" i="17"/>
  <c r="C3683" i="17"/>
  <c r="C3682" i="17"/>
  <c r="C3681" i="17"/>
  <c r="C3680" i="17"/>
  <c r="C3679" i="17"/>
  <c r="C3678" i="17"/>
  <c r="C3677" i="17"/>
  <c r="C3676" i="17"/>
  <c r="C3675" i="17"/>
  <c r="C3674" i="17"/>
  <c r="C3673" i="17"/>
  <c r="C3672" i="17"/>
  <c r="C3671" i="17"/>
  <c r="C3670" i="17"/>
  <c r="C3669" i="17"/>
  <c r="C3668" i="17"/>
  <c r="C3667" i="17"/>
  <c r="C3666" i="17"/>
  <c r="C3665" i="17"/>
  <c r="C3664" i="17"/>
  <c r="C3663" i="17"/>
  <c r="C3662" i="17"/>
  <c r="C3661" i="17"/>
  <c r="C3660" i="17"/>
  <c r="C3659" i="17"/>
  <c r="C3658" i="17"/>
  <c r="C3657" i="17"/>
  <c r="C3656" i="17"/>
  <c r="C3655" i="17"/>
  <c r="C3654" i="17"/>
  <c r="C3653" i="17"/>
  <c r="C3652" i="17"/>
  <c r="C3651" i="17"/>
  <c r="C3650" i="17"/>
  <c r="C3649" i="17"/>
  <c r="C3648" i="17"/>
  <c r="C3647" i="17"/>
  <c r="C3646" i="17"/>
  <c r="C3645" i="17"/>
  <c r="C3644" i="17"/>
  <c r="C3643" i="17"/>
  <c r="C3642" i="17"/>
  <c r="C3641" i="17"/>
  <c r="C3640" i="17"/>
  <c r="C3639" i="17"/>
  <c r="C3638" i="17"/>
  <c r="C3637" i="17"/>
  <c r="C3636" i="17"/>
  <c r="C3635" i="17"/>
  <c r="C3634" i="17"/>
  <c r="C3633" i="17"/>
  <c r="C3632" i="17"/>
  <c r="C3631" i="17"/>
  <c r="C3630" i="17"/>
  <c r="C3629" i="17"/>
  <c r="C3628" i="17"/>
  <c r="C3627" i="17"/>
  <c r="C3626" i="17"/>
  <c r="C3625" i="17"/>
  <c r="C3624" i="17"/>
  <c r="C3623" i="17"/>
  <c r="C3622" i="17"/>
  <c r="C3621" i="17"/>
  <c r="C3620" i="17"/>
  <c r="C3619" i="17"/>
  <c r="C3618" i="17"/>
  <c r="C3617" i="17"/>
  <c r="C3616" i="17"/>
  <c r="C3615" i="17"/>
  <c r="C3614" i="17"/>
  <c r="C3613" i="17"/>
  <c r="C3612" i="17"/>
  <c r="C3611" i="17"/>
  <c r="C3610" i="17"/>
  <c r="C3609" i="17"/>
  <c r="C3608" i="17"/>
  <c r="C3607" i="17"/>
  <c r="C3606" i="17"/>
  <c r="C3605" i="17"/>
  <c r="C3604" i="17"/>
  <c r="C3603" i="17"/>
  <c r="C3602" i="17"/>
  <c r="C3601" i="17"/>
  <c r="C3600" i="17"/>
  <c r="C3599" i="17"/>
  <c r="C3598" i="17"/>
  <c r="C3597" i="17"/>
  <c r="C3596" i="17"/>
  <c r="C3595" i="17"/>
  <c r="C3594" i="17"/>
  <c r="C3593" i="17"/>
  <c r="C3592" i="17"/>
  <c r="C3591" i="17"/>
  <c r="C3590" i="17"/>
  <c r="C3589" i="17"/>
  <c r="C3588" i="17"/>
  <c r="C3587" i="17"/>
  <c r="C3586" i="17"/>
  <c r="C3585" i="17"/>
  <c r="C3584" i="17"/>
  <c r="C3583" i="17"/>
  <c r="C3582" i="17"/>
  <c r="C3581" i="17"/>
  <c r="C3580" i="17"/>
  <c r="C3579" i="17"/>
  <c r="C3578" i="17"/>
  <c r="C3577" i="17"/>
  <c r="C3576" i="17"/>
  <c r="C3575" i="17"/>
  <c r="C3574" i="17"/>
  <c r="C3573" i="17"/>
  <c r="C3572" i="17"/>
  <c r="C3571" i="17"/>
  <c r="C3570" i="17"/>
  <c r="C3569" i="17"/>
  <c r="C3568" i="17"/>
  <c r="C3567" i="17"/>
  <c r="C3566" i="17"/>
  <c r="C3565" i="17"/>
  <c r="C3564" i="17"/>
  <c r="C3563" i="17"/>
  <c r="C3562" i="17"/>
  <c r="C3561" i="17"/>
  <c r="C3560" i="17"/>
  <c r="C3559" i="17"/>
  <c r="C3558" i="17"/>
  <c r="C3557" i="17"/>
  <c r="C3556" i="17"/>
  <c r="C3555" i="17"/>
  <c r="C3554" i="17"/>
  <c r="C3553" i="17"/>
  <c r="C3552" i="17"/>
  <c r="C3551" i="17"/>
  <c r="C3550" i="17"/>
  <c r="C3549" i="17"/>
  <c r="C3548" i="17"/>
  <c r="C3547" i="17"/>
  <c r="C3546" i="17"/>
  <c r="C3545" i="17"/>
  <c r="C3544" i="17"/>
  <c r="C3543" i="17"/>
  <c r="C3542" i="17"/>
  <c r="C3541" i="17"/>
  <c r="C3540" i="17"/>
  <c r="C3539" i="17"/>
  <c r="C3538" i="17"/>
  <c r="C3537" i="17"/>
  <c r="C3536" i="17"/>
  <c r="C3535" i="17"/>
  <c r="C3534" i="17"/>
  <c r="C3533" i="17"/>
  <c r="C3532" i="17"/>
  <c r="C3531" i="17"/>
  <c r="C3530" i="17"/>
  <c r="C3529" i="17"/>
  <c r="C3528" i="17"/>
  <c r="C3527" i="17"/>
  <c r="C3526" i="17"/>
  <c r="C3525" i="17"/>
  <c r="C3524" i="17"/>
  <c r="C3523" i="17"/>
  <c r="C3522" i="17"/>
  <c r="C3521" i="17"/>
  <c r="C3520" i="17"/>
  <c r="C3519" i="17"/>
  <c r="C3518" i="17"/>
  <c r="C3517" i="17"/>
  <c r="C3516" i="17"/>
  <c r="C3515" i="17"/>
  <c r="C3514" i="17"/>
  <c r="C3513" i="17"/>
  <c r="C3512" i="17"/>
  <c r="C3511" i="17"/>
  <c r="C3510" i="17"/>
  <c r="C3509" i="17"/>
  <c r="C3508" i="17"/>
  <c r="C3507" i="17"/>
  <c r="C3506" i="17"/>
  <c r="C3505" i="17"/>
  <c r="C3504" i="17"/>
  <c r="C3503" i="17"/>
  <c r="C3502" i="17"/>
  <c r="C3501" i="17"/>
  <c r="C3500" i="17"/>
  <c r="C3499" i="17"/>
  <c r="C3498" i="17"/>
  <c r="C3497" i="17"/>
  <c r="C3496" i="17"/>
  <c r="C3495" i="17"/>
  <c r="C3494" i="17"/>
  <c r="C3493" i="17"/>
  <c r="C3492" i="17"/>
  <c r="C3491" i="17"/>
  <c r="C3490" i="17"/>
  <c r="C3489" i="17"/>
  <c r="C3488" i="17"/>
  <c r="C3487" i="17"/>
  <c r="C3486" i="17"/>
  <c r="C3485" i="17"/>
  <c r="C3484" i="17"/>
  <c r="C3483" i="17"/>
  <c r="C3482" i="17"/>
  <c r="C3481" i="17"/>
  <c r="C3480" i="17"/>
  <c r="C3479" i="17"/>
  <c r="C3478" i="17"/>
  <c r="C3477" i="17"/>
  <c r="C3476" i="17"/>
  <c r="C3475" i="17"/>
  <c r="C3474" i="17"/>
  <c r="C3473" i="17"/>
  <c r="C3472" i="17"/>
  <c r="C3471" i="17"/>
  <c r="C3470" i="17"/>
  <c r="C3469" i="17"/>
  <c r="C3468" i="17"/>
  <c r="C3467" i="17"/>
  <c r="C3466" i="17"/>
  <c r="C3465" i="17"/>
  <c r="C3464" i="17"/>
  <c r="C3463" i="17"/>
  <c r="C3462" i="17"/>
  <c r="C3461" i="17"/>
  <c r="C3460" i="17"/>
  <c r="C3459" i="17"/>
  <c r="C3458" i="17"/>
  <c r="C3457" i="17"/>
  <c r="C3456" i="17"/>
  <c r="C3455" i="17"/>
  <c r="C3454" i="17"/>
  <c r="C3453" i="17"/>
  <c r="C3452" i="17"/>
  <c r="C3451" i="17"/>
  <c r="C3450" i="17"/>
  <c r="C3449" i="17"/>
  <c r="C3448" i="17"/>
  <c r="C3447" i="17"/>
  <c r="C3446" i="17"/>
  <c r="C3445" i="17"/>
  <c r="C3444" i="17"/>
  <c r="C3443" i="17"/>
  <c r="C3442" i="17"/>
  <c r="C3441" i="17"/>
  <c r="C3440" i="17"/>
  <c r="C3439" i="17"/>
  <c r="C3438" i="17"/>
  <c r="C3437" i="17"/>
  <c r="C3436" i="17"/>
  <c r="C3435" i="17"/>
  <c r="C3434" i="17"/>
  <c r="C3433" i="17"/>
  <c r="C3432" i="17"/>
  <c r="C3431" i="17"/>
  <c r="C3430" i="17"/>
  <c r="C3429" i="17"/>
  <c r="C3428" i="17"/>
  <c r="C3427" i="17"/>
  <c r="C3426" i="17"/>
  <c r="C3425" i="17"/>
  <c r="C3424" i="17"/>
  <c r="C3423" i="17"/>
  <c r="C3422" i="17"/>
  <c r="C3421" i="17"/>
  <c r="C3420" i="17"/>
  <c r="C3419" i="17"/>
  <c r="C3418" i="17"/>
  <c r="C3417" i="17"/>
  <c r="C3416" i="17"/>
  <c r="C3415" i="17"/>
  <c r="C3414" i="17"/>
  <c r="C3413" i="17"/>
  <c r="C3412" i="17"/>
  <c r="C3411" i="17"/>
  <c r="C3410" i="17"/>
  <c r="C3409" i="17"/>
  <c r="C3408" i="17"/>
  <c r="C3407" i="17"/>
  <c r="C3406" i="17"/>
  <c r="C3405" i="17"/>
  <c r="C3404" i="17"/>
  <c r="C3403" i="17"/>
  <c r="C3402" i="17"/>
  <c r="C3401" i="17"/>
  <c r="C3400" i="17"/>
  <c r="C3399" i="17"/>
  <c r="C3398" i="17"/>
  <c r="C3397" i="17"/>
  <c r="C3396" i="17"/>
  <c r="C3395" i="17"/>
  <c r="C3394" i="17"/>
  <c r="C3393" i="17"/>
  <c r="C3392" i="17"/>
  <c r="C3391" i="17"/>
  <c r="C3390" i="17"/>
  <c r="C3389" i="17"/>
  <c r="C3388" i="17"/>
  <c r="C3387" i="17"/>
  <c r="C3386" i="17"/>
  <c r="C3385" i="17"/>
  <c r="C3384" i="17"/>
  <c r="C3383" i="17"/>
  <c r="C3382" i="17"/>
  <c r="C3381" i="17"/>
  <c r="C3380" i="17"/>
  <c r="C3379" i="17"/>
  <c r="C3378" i="17"/>
  <c r="C3377" i="17"/>
  <c r="C3376" i="17"/>
  <c r="C3375" i="17"/>
  <c r="C3374" i="17"/>
  <c r="C3373" i="17"/>
  <c r="C3372" i="17"/>
  <c r="C3371" i="17"/>
  <c r="C3370" i="17"/>
  <c r="C3369" i="17"/>
  <c r="C3368" i="17"/>
  <c r="C3367" i="17"/>
  <c r="C3366" i="17"/>
  <c r="C3365" i="17"/>
  <c r="C3364" i="17"/>
  <c r="C3363" i="17"/>
  <c r="C3362" i="17"/>
  <c r="C3361" i="17"/>
  <c r="C3360" i="17"/>
  <c r="C3359" i="17"/>
  <c r="C3358" i="17"/>
  <c r="C3357" i="17"/>
  <c r="C3356" i="17"/>
  <c r="C3355" i="17"/>
  <c r="C3354" i="17"/>
  <c r="C3353" i="17"/>
  <c r="C3352" i="17"/>
  <c r="C3351" i="17"/>
  <c r="C3350" i="17"/>
  <c r="C3349" i="17"/>
  <c r="C3348" i="17"/>
  <c r="C3347" i="17"/>
  <c r="C3346" i="17"/>
  <c r="C3345" i="17"/>
  <c r="C3344" i="17"/>
  <c r="C3343" i="17"/>
  <c r="C3342" i="17"/>
  <c r="C3341" i="17"/>
  <c r="C3340" i="17"/>
  <c r="C3339" i="17"/>
  <c r="C3338" i="17"/>
  <c r="C3337" i="17"/>
  <c r="C3336" i="17"/>
  <c r="C3335" i="17"/>
  <c r="C3334" i="17"/>
  <c r="C3333" i="17"/>
  <c r="C3332" i="17"/>
  <c r="C3331" i="17"/>
  <c r="C3330" i="17"/>
  <c r="C3329" i="17"/>
  <c r="C3328" i="17"/>
  <c r="C3327" i="17"/>
  <c r="C3326" i="17"/>
  <c r="C3325" i="17"/>
  <c r="C3324" i="17"/>
  <c r="C3323" i="17"/>
  <c r="C3322" i="17"/>
  <c r="C3321" i="17"/>
  <c r="C3320" i="17"/>
  <c r="C3319" i="17"/>
  <c r="C3318" i="17"/>
  <c r="C3317" i="17"/>
  <c r="C3316" i="17"/>
  <c r="C3315" i="17"/>
  <c r="C3314" i="17"/>
  <c r="C3313" i="17"/>
  <c r="C3312" i="17"/>
  <c r="C3311" i="17"/>
  <c r="C3310" i="17"/>
  <c r="C3309" i="17"/>
  <c r="C3308" i="17"/>
  <c r="C3307" i="17"/>
  <c r="C3306" i="17"/>
  <c r="C3305" i="17"/>
  <c r="C3304" i="17"/>
  <c r="C3303" i="17"/>
  <c r="C3302" i="17"/>
  <c r="C3301" i="17"/>
  <c r="C3300" i="17"/>
  <c r="C3299" i="17"/>
  <c r="C3298" i="17"/>
  <c r="C3297" i="17"/>
  <c r="C3296" i="17"/>
  <c r="C3295" i="17"/>
  <c r="C3294" i="17"/>
  <c r="C3293" i="17"/>
  <c r="C3292" i="17"/>
  <c r="C3291" i="17"/>
  <c r="C3290" i="17"/>
  <c r="C3289" i="17"/>
  <c r="C3288" i="17"/>
  <c r="C3287" i="17"/>
  <c r="C3286" i="17"/>
  <c r="C3285" i="17"/>
  <c r="C3284" i="17"/>
  <c r="C3283" i="17"/>
  <c r="C3282" i="17"/>
  <c r="C3281" i="17"/>
  <c r="C3280" i="17"/>
  <c r="C3279" i="17"/>
  <c r="C3278" i="17"/>
  <c r="C3277" i="17"/>
  <c r="C3276" i="17"/>
  <c r="C3275" i="17"/>
  <c r="C3274" i="17"/>
  <c r="C3273" i="17"/>
  <c r="C3272" i="17"/>
  <c r="C3271" i="17"/>
  <c r="C3270" i="17"/>
  <c r="C3269" i="17"/>
  <c r="C3268" i="17"/>
  <c r="C3267" i="17"/>
  <c r="C3266" i="17"/>
  <c r="C3265" i="17"/>
  <c r="C3264" i="17"/>
  <c r="C3263" i="17"/>
  <c r="C3262" i="17"/>
  <c r="C3261" i="17"/>
  <c r="C3260" i="17"/>
  <c r="C3259" i="17"/>
  <c r="C3258" i="17"/>
  <c r="C3257" i="17"/>
  <c r="C3256" i="17"/>
  <c r="C3255" i="17"/>
  <c r="C3254" i="17"/>
  <c r="C3253" i="17"/>
  <c r="C3252" i="17"/>
  <c r="C3251" i="17"/>
  <c r="C3250" i="17"/>
  <c r="C3249" i="17"/>
  <c r="C3248" i="17"/>
  <c r="C3247" i="17"/>
  <c r="C3246" i="17"/>
  <c r="C3245" i="17"/>
  <c r="C3244" i="17"/>
  <c r="C3243" i="17"/>
  <c r="C3242" i="17"/>
  <c r="C3241" i="17"/>
  <c r="C3240" i="17"/>
  <c r="C3239" i="17"/>
  <c r="C3238" i="17"/>
  <c r="C3237" i="17"/>
  <c r="C3236" i="17"/>
  <c r="C3235" i="17"/>
  <c r="C3234" i="17"/>
  <c r="C3233" i="17"/>
  <c r="C3232" i="17"/>
  <c r="C3231" i="17"/>
  <c r="C3230" i="17"/>
  <c r="C3229" i="17"/>
  <c r="C3228" i="17"/>
  <c r="C3227" i="17"/>
  <c r="C3226" i="17"/>
  <c r="C3225" i="17"/>
  <c r="C3224" i="17"/>
  <c r="C3223" i="17"/>
  <c r="C3222" i="17"/>
  <c r="C3221" i="17"/>
  <c r="C3220" i="17"/>
  <c r="C3219" i="17"/>
  <c r="C3218" i="17"/>
  <c r="C3217" i="17"/>
  <c r="C3216" i="17"/>
  <c r="C3215" i="17"/>
  <c r="C3214" i="17"/>
  <c r="C3213" i="17"/>
  <c r="C3212" i="17"/>
  <c r="C3211" i="17"/>
  <c r="C3210" i="17"/>
  <c r="C3209" i="17"/>
  <c r="C3208" i="17"/>
  <c r="C3207" i="17"/>
  <c r="C3206" i="17"/>
  <c r="C3205" i="17"/>
  <c r="C3204" i="17"/>
  <c r="C3203" i="17"/>
  <c r="C3202" i="17"/>
  <c r="C3201" i="17"/>
  <c r="C3200" i="17"/>
  <c r="C3199" i="17"/>
  <c r="C3198" i="17"/>
  <c r="C3197" i="17"/>
  <c r="C3196" i="17"/>
  <c r="C3195" i="17"/>
  <c r="C3194" i="17"/>
  <c r="C3193" i="17"/>
  <c r="C3192" i="17"/>
  <c r="C3191" i="17"/>
  <c r="C3190" i="17"/>
  <c r="C3189" i="17"/>
  <c r="C3188" i="17"/>
  <c r="C3187" i="17"/>
  <c r="C3186" i="17"/>
  <c r="C3185" i="17"/>
  <c r="C3184" i="17"/>
  <c r="C3183" i="17"/>
  <c r="C3182" i="17"/>
  <c r="C3181" i="17"/>
  <c r="C3180" i="17"/>
  <c r="C3179" i="17"/>
  <c r="C3178" i="17"/>
  <c r="C3177" i="17"/>
  <c r="C3176" i="17"/>
  <c r="C3175" i="17"/>
  <c r="C3174" i="17"/>
  <c r="C3173" i="17"/>
  <c r="C3172" i="17"/>
  <c r="C3171" i="17"/>
  <c r="C3170" i="17"/>
  <c r="C3169" i="17"/>
  <c r="C3168" i="17"/>
  <c r="C3167" i="17"/>
  <c r="C3166" i="17"/>
  <c r="C3165" i="17"/>
  <c r="C3164" i="17"/>
  <c r="C3163" i="17"/>
  <c r="C3162" i="17"/>
  <c r="C3161" i="17"/>
  <c r="C3160" i="17"/>
  <c r="C3159" i="17"/>
  <c r="C3158" i="17"/>
  <c r="C3157" i="17"/>
  <c r="C3156" i="17"/>
  <c r="C3155" i="17"/>
  <c r="C3154" i="17"/>
  <c r="C3153" i="17"/>
  <c r="C3152" i="17"/>
  <c r="C3151" i="17"/>
  <c r="C3150" i="17"/>
  <c r="C3149" i="17"/>
  <c r="C3148" i="17"/>
  <c r="C3147" i="17"/>
  <c r="C3146" i="17"/>
  <c r="C3145" i="17"/>
  <c r="C3144" i="17"/>
  <c r="C3143" i="17"/>
  <c r="C3142" i="17"/>
  <c r="C3141" i="17"/>
  <c r="C3140" i="17"/>
  <c r="C3139" i="17"/>
  <c r="C3138" i="17"/>
  <c r="C3137" i="17"/>
  <c r="C3136" i="17"/>
  <c r="C3135" i="17"/>
  <c r="C3134" i="17"/>
  <c r="C3133" i="17"/>
  <c r="C3132" i="17"/>
  <c r="C3131" i="17"/>
  <c r="C3130" i="17"/>
  <c r="C3129" i="17"/>
  <c r="C3128" i="17"/>
  <c r="C3127" i="17"/>
  <c r="C3126" i="17"/>
  <c r="C3125" i="17"/>
  <c r="C3124" i="17"/>
  <c r="C3123" i="17"/>
  <c r="C3122" i="17"/>
  <c r="C3121" i="17"/>
  <c r="C3120" i="17"/>
  <c r="C3119" i="17"/>
  <c r="C3118" i="17"/>
  <c r="C3117" i="17"/>
  <c r="C3116" i="17"/>
  <c r="C3115" i="17"/>
  <c r="C3114" i="17"/>
  <c r="C3113" i="17"/>
  <c r="C3112" i="17"/>
  <c r="C3111" i="17"/>
  <c r="C3110" i="17"/>
  <c r="C3109" i="17"/>
  <c r="C3108" i="17"/>
  <c r="C3107" i="17"/>
  <c r="C3106" i="17"/>
  <c r="C3105" i="17"/>
  <c r="C3104" i="17"/>
  <c r="C3103" i="17"/>
  <c r="C3102" i="17"/>
  <c r="C3101" i="17"/>
  <c r="C3100" i="17"/>
  <c r="C3099" i="17"/>
  <c r="C3098" i="17"/>
  <c r="C3097" i="17"/>
  <c r="C3096" i="17"/>
  <c r="C3095" i="17"/>
  <c r="C3094" i="17"/>
  <c r="C3093" i="17"/>
  <c r="C3092" i="17"/>
  <c r="C3091" i="17"/>
  <c r="C3090" i="17"/>
  <c r="C3089" i="17"/>
  <c r="C3088" i="17"/>
  <c r="C3087" i="17"/>
  <c r="C3086" i="17"/>
  <c r="C3085" i="17"/>
  <c r="C3084" i="17"/>
  <c r="C3083" i="17"/>
  <c r="C3082" i="17"/>
  <c r="C3081" i="17"/>
  <c r="C3080" i="17"/>
  <c r="C3079" i="17"/>
  <c r="C3078" i="17"/>
  <c r="C3077" i="17"/>
  <c r="C3076" i="17"/>
  <c r="C3075" i="17"/>
  <c r="C3074" i="17"/>
  <c r="C3073" i="17"/>
  <c r="C3072" i="17"/>
  <c r="C3071" i="17"/>
  <c r="C3070" i="17"/>
  <c r="C3069" i="17"/>
  <c r="C3068" i="17"/>
  <c r="C3067" i="17"/>
  <c r="C3066" i="17"/>
  <c r="C3065" i="17"/>
  <c r="C3064" i="17"/>
  <c r="C3063" i="17"/>
  <c r="C3062" i="17"/>
  <c r="C3061" i="17"/>
  <c r="C3060" i="17"/>
  <c r="C3059" i="17"/>
  <c r="C3058" i="17"/>
  <c r="C3057" i="17"/>
  <c r="C3056" i="17"/>
  <c r="C3055" i="17"/>
  <c r="C3054" i="17"/>
  <c r="C3053" i="17"/>
  <c r="C3052" i="17"/>
  <c r="C3051" i="17"/>
  <c r="C3050" i="17"/>
  <c r="C3049" i="17"/>
  <c r="C3048" i="17"/>
  <c r="C3047" i="17"/>
  <c r="C3046" i="17"/>
  <c r="C3045" i="17"/>
  <c r="C3044" i="17"/>
  <c r="C3043" i="17"/>
  <c r="C3042" i="17"/>
  <c r="C3041" i="17"/>
  <c r="C3040" i="17"/>
  <c r="C3039" i="17"/>
  <c r="C3038" i="17"/>
  <c r="C3037" i="17"/>
  <c r="C3036" i="17"/>
  <c r="C3035" i="17"/>
  <c r="C3034" i="17"/>
  <c r="C3033" i="17"/>
  <c r="C3032" i="17"/>
  <c r="C3031" i="17"/>
  <c r="C3030" i="17"/>
  <c r="C3029" i="17"/>
  <c r="C3028" i="17"/>
  <c r="C3027" i="17"/>
  <c r="C3026" i="17"/>
  <c r="C3025" i="17"/>
  <c r="C3024" i="17"/>
  <c r="C3023" i="17"/>
  <c r="C3022" i="17"/>
  <c r="C3021" i="17"/>
  <c r="C3020" i="17"/>
  <c r="C3019" i="17"/>
  <c r="C3018" i="17"/>
  <c r="C3017" i="17"/>
  <c r="C3016" i="17"/>
  <c r="C3015" i="17"/>
  <c r="C3014" i="17"/>
  <c r="C3013" i="17"/>
  <c r="C3012" i="17"/>
  <c r="C3011" i="17"/>
  <c r="C3010" i="17"/>
  <c r="C3009" i="17"/>
  <c r="C3008" i="17"/>
  <c r="C3007" i="17"/>
  <c r="C3006" i="17"/>
  <c r="C3005" i="17"/>
  <c r="C3004" i="17"/>
  <c r="C3003" i="17"/>
  <c r="C3002" i="17"/>
  <c r="C3001" i="17"/>
  <c r="C3000" i="17"/>
  <c r="C2999" i="17"/>
  <c r="C2998" i="17"/>
  <c r="C2997" i="17"/>
  <c r="C2996" i="17"/>
  <c r="C2995" i="17"/>
  <c r="C2994" i="17"/>
  <c r="C2993" i="17"/>
  <c r="C2992" i="17"/>
  <c r="C2991" i="17"/>
  <c r="C2990" i="17"/>
  <c r="C2989" i="17"/>
  <c r="C2988" i="17"/>
  <c r="C2987" i="17"/>
  <c r="C2986" i="17"/>
  <c r="C2985" i="17"/>
  <c r="C2984" i="17"/>
  <c r="C2983" i="17"/>
  <c r="C2982" i="17"/>
  <c r="C2981" i="17"/>
  <c r="C2980" i="17"/>
  <c r="C2979" i="17"/>
  <c r="C2978" i="17"/>
  <c r="C2977" i="17"/>
  <c r="C2976" i="17"/>
  <c r="C2975" i="17"/>
  <c r="C2974" i="17"/>
  <c r="C2973" i="17"/>
  <c r="C2972" i="17"/>
  <c r="C2971" i="17"/>
  <c r="C2970" i="17"/>
  <c r="C2969" i="17"/>
  <c r="C2968" i="17"/>
  <c r="C2967" i="17"/>
  <c r="C2966" i="17"/>
  <c r="C2965" i="17"/>
  <c r="C2964" i="17"/>
  <c r="C2963" i="17"/>
  <c r="C2962" i="17"/>
  <c r="C2961" i="17"/>
  <c r="C2960" i="17"/>
  <c r="C2959" i="17"/>
  <c r="C2958" i="17"/>
  <c r="C2957" i="17"/>
  <c r="C2956" i="17"/>
  <c r="C2955" i="17"/>
  <c r="C2954" i="17"/>
  <c r="C2953" i="17"/>
  <c r="C2952" i="17"/>
  <c r="C2951" i="17"/>
  <c r="C2950" i="17"/>
  <c r="C2949" i="17"/>
  <c r="C2948" i="17"/>
  <c r="C2947" i="17"/>
  <c r="C2946" i="17"/>
  <c r="C2945" i="17"/>
  <c r="C2944" i="17"/>
  <c r="C2943" i="17"/>
  <c r="C2942" i="17"/>
  <c r="C2941" i="17"/>
  <c r="C2940" i="17"/>
  <c r="C2939" i="17"/>
  <c r="C2938" i="17"/>
  <c r="C2937" i="17"/>
  <c r="C2936" i="17"/>
  <c r="C2935" i="17"/>
  <c r="C2934" i="17"/>
  <c r="C2933" i="17"/>
  <c r="C2932" i="17"/>
  <c r="C2931" i="17"/>
  <c r="C2930" i="17"/>
  <c r="C2929" i="17"/>
  <c r="C2928" i="17"/>
  <c r="C2927" i="17"/>
  <c r="C2926" i="17"/>
  <c r="C2925" i="17"/>
  <c r="C2924" i="17"/>
  <c r="C2923" i="17"/>
  <c r="C2922" i="17"/>
  <c r="C2921" i="17"/>
  <c r="C2920" i="17"/>
  <c r="C2919" i="17"/>
  <c r="C2918" i="17"/>
  <c r="C2917" i="17"/>
  <c r="C2916" i="17"/>
  <c r="C2915" i="17"/>
  <c r="C2914" i="17"/>
  <c r="C2913" i="17"/>
  <c r="C2912" i="17"/>
  <c r="C2911" i="17"/>
  <c r="C2910" i="17"/>
  <c r="C2909" i="17"/>
  <c r="C2908" i="17"/>
  <c r="C2907" i="17"/>
  <c r="C2906" i="17"/>
  <c r="C2905" i="17"/>
  <c r="C2904" i="17"/>
  <c r="C2903" i="17"/>
  <c r="C2902" i="17"/>
  <c r="C2901" i="17"/>
  <c r="C2900" i="17"/>
  <c r="C2899" i="17"/>
  <c r="C2898" i="17"/>
  <c r="C2897" i="17"/>
  <c r="C2896" i="17"/>
  <c r="C2895" i="17"/>
  <c r="C2894" i="17"/>
  <c r="C2893" i="17"/>
  <c r="C2892" i="17"/>
  <c r="C2891" i="17"/>
  <c r="C2890" i="17"/>
  <c r="C2889" i="17"/>
  <c r="C2888" i="17"/>
  <c r="C2887" i="17"/>
  <c r="C2886" i="17"/>
  <c r="C2885" i="17"/>
  <c r="C2884" i="17"/>
  <c r="C2883" i="17"/>
  <c r="C2882" i="17"/>
  <c r="C2881" i="17"/>
  <c r="C2880" i="17"/>
  <c r="C2879" i="17"/>
  <c r="C2878" i="17"/>
  <c r="C2877" i="17"/>
  <c r="C2876" i="17"/>
  <c r="C2875" i="17"/>
  <c r="C2874" i="17"/>
  <c r="C2873" i="17"/>
  <c r="C2872" i="17"/>
  <c r="C2871" i="17"/>
  <c r="C2870" i="17"/>
  <c r="C2869" i="17"/>
  <c r="C2868" i="17"/>
  <c r="C2867" i="17"/>
  <c r="C2866" i="17"/>
  <c r="C2865" i="17"/>
  <c r="C2864" i="17"/>
  <c r="C2863" i="17"/>
  <c r="C2862" i="17"/>
  <c r="C2861" i="17"/>
  <c r="C2860" i="17"/>
  <c r="C2859" i="17"/>
  <c r="C2858" i="17"/>
  <c r="C2857" i="17"/>
  <c r="C2856" i="17"/>
  <c r="C2855" i="17"/>
  <c r="C2854" i="17"/>
  <c r="C2853" i="17"/>
  <c r="C2852" i="17"/>
  <c r="C2851" i="17"/>
  <c r="C2850" i="17"/>
  <c r="C2849" i="17"/>
  <c r="C2848" i="17"/>
  <c r="C2847" i="17"/>
  <c r="C2846" i="17"/>
  <c r="C2845" i="17"/>
  <c r="C2844" i="17"/>
  <c r="C2843" i="17"/>
  <c r="C2842" i="17"/>
  <c r="C2841" i="17"/>
  <c r="C2840" i="17"/>
  <c r="C2839" i="17"/>
  <c r="C2838" i="17"/>
  <c r="C2837" i="17"/>
  <c r="C2836" i="17"/>
  <c r="C2835" i="17"/>
  <c r="C2834" i="17"/>
  <c r="C2833" i="17"/>
  <c r="C2832" i="17"/>
  <c r="C2831" i="17"/>
  <c r="C2830" i="17"/>
  <c r="C2829" i="17"/>
  <c r="C2828" i="17"/>
  <c r="C2827" i="17"/>
  <c r="C2826" i="17"/>
  <c r="C2825" i="17"/>
  <c r="C2824" i="17"/>
  <c r="C2823" i="17"/>
  <c r="C2822" i="17"/>
  <c r="C2821" i="17"/>
  <c r="C2820" i="17"/>
  <c r="C2819" i="17"/>
  <c r="C2818" i="17"/>
  <c r="C2817" i="17"/>
  <c r="C2816" i="17"/>
  <c r="C2815" i="17"/>
  <c r="C2814" i="17"/>
  <c r="C2813" i="17"/>
  <c r="C2812" i="17"/>
  <c r="C2811" i="17"/>
  <c r="C2810" i="17"/>
  <c r="C2809" i="17"/>
  <c r="C2808" i="17"/>
  <c r="C2807" i="17"/>
  <c r="C2806" i="17"/>
  <c r="C2805" i="17"/>
  <c r="C2804" i="17"/>
  <c r="C2803" i="17"/>
  <c r="C2802" i="17"/>
  <c r="C2801" i="17"/>
  <c r="C2800" i="17"/>
  <c r="C2799" i="17"/>
  <c r="C2798" i="17"/>
  <c r="C2797" i="17"/>
  <c r="C2796" i="17"/>
  <c r="C2795" i="17"/>
  <c r="C2794" i="17"/>
  <c r="C2793" i="17"/>
  <c r="C2792" i="17"/>
  <c r="C2791" i="17"/>
  <c r="C2790" i="17"/>
  <c r="C2789" i="17"/>
  <c r="C2788" i="17"/>
  <c r="C2787" i="17"/>
  <c r="C2786" i="17"/>
  <c r="C2785" i="17"/>
  <c r="C2784" i="17"/>
  <c r="C2783" i="17"/>
  <c r="C2782" i="17"/>
  <c r="C2781" i="17"/>
  <c r="C2780" i="17"/>
  <c r="C2779" i="17"/>
  <c r="C2778" i="17"/>
  <c r="C2777" i="17"/>
  <c r="C2776" i="17"/>
  <c r="C2775" i="17"/>
  <c r="C2774" i="17"/>
  <c r="C2773" i="17"/>
  <c r="C2772" i="17"/>
  <c r="C2771" i="17"/>
  <c r="C2770" i="17"/>
  <c r="C2769" i="17"/>
  <c r="C2768" i="17"/>
  <c r="C2767" i="17"/>
  <c r="C2766" i="17"/>
  <c r="C2765" i="17"/>
  <c r="C2764" i="17"/>
  <c r="C2763" i="17"/>
  <c r="C2762" i="17"/>
  <c r="C2761" i="17"/>
  <c r="C2760" i="17"/>
  <c r="C2759" i="17"/>
  <c r="C2758" i="17"/>
  <c r="C2757" i="17"/>
  <c r="C2756" i="17"/>
  <c r="C2755" i="17"/>
  <c r="C2754" i="17"/>
  <c r="C2753" i="17"/>
  <c r="C2752" i="17"/>
  <c r="C2751" i="17"/>
  <c r="C2750" i="17"/>
  <c r="C2749" i="17"/>
  <c r="C2748" i="17"/>
  <c r="C2747" i="17"/>
  <c r="C2746" i="17"/>
  <c r="C2745" i="17"/>
  <c r="C2744" i="17"/>
  <c r="C2743" i="17"/>
  <c r="C2742" i="17"/>
  <c r="C2741" i="17"/>
  <c r="C2740" i="17"/>
  <c r="C2739" i="17"/>
  <c r="C2738" i="17"/>
  <c r="C2737" i="17"/>
  <c r="C2736" i="17"/>
  <c r="C2735" i="17"/>
  <c r="C2734" i="17"/>
  <c r="C2733" i="17"/>
  <c r="C2732" i="17"/>
  <c r="C2731" i="17"/>
  <c r="C2730" i="17"/>
  <c r="C2729" i="17"/>
  <c r="C2728" i="17"/>
  <c r="C2727" i="17"/>
  <c r="C2726" i="17"/>
  <c r="C2725" i="17"/>
  <c r="C2724" i="17"/>
  <c r="C2723" i="17"/>
  <c r="C2722" i="17"/>
  <c r="C2721" i="17"/>
  <c r="C2720" i="17"/>
  <c r="C2719" i="17"/>
  <c r="C2718" i="17"/>
  <c r="C2717" i="17"/>
  <c r="C2716" i="17"/>
  <c r="C2715" i="17"/>
  <c r="C2714" i="17"/>
  <c r="C2713" i="17"/>
  <c r="C2712" i="17"/>
  <c r="C2711" i="17"/>
  <c r="C2710" i="17"/>
  <c r="C2709" i="17"/>
  <c r="C2708" i="17"/>
  <c r="C2707" i="17"/>
  <c r="C2706" i="17"/>
  <c r="C2705" i="17"/>
  <c r="C2704" i="17"/>
  <c r="C2703" i="17"/>
  <c r="C2702" i="17"/>
  <c r="C2701" i="17"/>
  <c r="C2700" i="17"/>
  <c r="C2699" i="17"/>
  <c r="C2698" i="17"/>
  <c r="C2697" i="17"/>
  <c r="C2696" i="17"/>
  <c r="C2695" i="17"/>
  <c r="C2694" i="17"/>
  <c r="C2693" i="17"/>
  <c r="C2692" i="17"/>
  <c r="C2691" i="17"/>
  <c r="C2690" i="17"/>
  <c r="C2689" i="17"/>
  <c r="C2688" i="17"/>
  <c r="C2687" i="17"/>
  <c r="C2686" i="17"/>
  <c r="C2685" i="17"/>
  <c r="C2684" i="17"/>
  <c r="C2683" i="17"/>
  <c r="C2682" i="17"/>
  <c r="C2681" i="17"/>
  <c r="C2680" i="17"/>
  <c r="C2679" i="17"/>
  <c r="C2678" i="17"/>
  <c r="C2677" i="17"/>
  <c r="C2676" i="17"/>
  <c r="C2675" i="17"/>
  <c r="C2674" i="17"/>
  <c r="C2673" i="17"/>
  <c r="C2672" i="17"/>
  <c r="C2671" i="17"/>
  <c r="C2670" i="17"/>
  <c r="C2669" i="17"/>
  <c r="C2668" i="17"/>
  <c r="C2667" i="17"/>
  <c r="C2666" i="17"/>
  <c r="C2665" i="17"/>
  <c r="C2664" i="17"/>
  <c r="C2663" i="17"/>
  <c r="C2662" i="17"/>
  <c r="C2661" i="17"/>
  <c r="C2660" i="17"/>
  <c r="C2659" i="17"/>
  <c r="C2658" i="17"/>
  <c r="C2657" i="17"/>
  <c r="C2656" i="17"/>
  <c r="C2655" i="17"/>
  <c r="C2654" i="17"/>
  <c r="C2653" i="17"/>
  <c r="C2652" i="17"/>
  <c r="C2651" i="17"/>
  <c r="C2650" i="17"/>
  <c r="C2649" i="17"/>
  <c r="C2648" i="17"/>
  <c r="C2647" i="17"/>
  <c r="C2646" i="17"/>
  <c r="C2645" i="17"/>
  <c r="C2644" i="17"/>
  <c r="C2643" i="17"/>
  <c r="C2642" i="17"/>
  <c r="C2641" i="17"/>
  <c r="C2640" i="17"/>
  <c r="C2639" i="17"/>
  <c r="C2638" i="17"/>
  <c r="C2637" i="17"/>
  <c r="C2636" i="17"/>
  <c r="C2635" i="17"/>
  <c r="C2634" i="17"/>
  <c r="C2633" i="17"/>
  <c r="C2632" i="17"/>
  <c r="C2631" i="17"/>
  <c r="C2630" i="17"/>
  <c r="C2629" i="17"/>
  <c r="C2628" i="17"/>
  <c r="C2627" i="17"/>
  <c r="C2626" i="17"/>
  <c r="C2625" i="17"/>
  <c r="C2624" i="17"/>
  <c r="C2623" i="17"/>
  <c r="C2622" i="17"/>
  <c r="C2621" i="17"/>
  <c r="C2620" i="17"/>
  <c r="C2619" i="17"/>
  <c r="C2618" i="17"/>
  <c r="C2617" i="17"/>
  <c r="C2616" i="17"/>
  <c r="C2615" i="17"/>
  <c r="C2614" i="17"/>
  <c r="C2613" i="17"/>
  <c r="C2612" i="17"/>
  <c r="C2611" i="17"/>
  <c r="C2610" i="17"/>
  <c r="C2609" i="17"/>
  <c r="C2608" i="17"/>
  <c r="C2607" i="17"/>
  <c r="C2606" i="17"/>
  <c r="C2605" i="17"/>
  <c r="C2604" i="17"/>
  <c r="C2603" i="17"/>
  <c r="C2602" i="17"/>
  <c r="C2601" i="17"/>
  <c r="C2600" i="17"/>
  <c r="C2599" i="17"/>
  <c r="C2598" i="17"/>
  <c r="C2597" i="17"/>
  <c r="C2596" i="17"/>
  <c r="C2595" i="17"/>
  <c r="C2594" i="17"/>
  <c r="C2593" i="17"/>
  <c r="C2592" i="17"/>
  <c r="C2591" i="17"/>
  <c r="C2590" i="17"/>
  <c r="C2589" i="17"/>
  <c r="C2588" i="17"/>
  <c r="C2587" i="17"/>
  <c r="C2586" i="17"/>
  <c r="C2585" i="17"/>
  <c r="C2584" i="17"/>
  <c r="C2583" i="17"/>
  <c r="C2582" i="17"/>
  <c r="C2581" i="17"/>
  <c r="C2580" i="17"/>
  <c r="C2579" i="17"/>
  <c r="C2578" i="17"/>
  <c r="C2577" i="17"/>
  <c r="C2576" i="17"/>
  <c r="C2575" i="17"/>
  <c r="C2574" i="17"/>
  <c r="C2573" i="17"/>
  <c r="C2572" i="17"/>
  <c r="C2571" i="17"/>
  <c r="C2570" i="17"/>
  <c r="C2569" i="17"/>
  <c r="C2568" i="17"/>
  <c r="C2567" i="17"/>
  <c r="C2566" i="17"/>
  <c r="C2565" i="17"/>
  <c r="C2564" i="17"/>
  <c r="C2563" i="17"/>
  <c r="C2562" i="17"/>
  <c r="C2561" i="17"/>
  <c r="C2560" i="17"/>
  <c r="C2559" i="17"/>
  <c r="C2558" i="17"/>
  <c r="C2557" i="17"/>
  <c r="C2556" i="17"/>
  <c r="C2555" i="17"/>
  <c r="C2554" i="17"/>
  <c r="C2553" i="17"/>
  <c r="C2552" i="17"/>
  <c r="C2551" i="17"/>
  <c r="C2550" i="17"/>
  <c r="C2549" i="17"/>
  <c r="C2548" i="17"/>
  <c r="C2547" i="17"/>
  <c r="C2546" i="17"/>
  <c r="C2545" i="17"/>
  <c r="C2544" i="17"/>
  <c r="C2543" i="17"/>
  <c r="C2542" i="17"/>
  <c r="C2541" i="17"/>
  <c r="C2540" i="17"/>
  <c r="C2539" i="17"/>
  <c r="C2538" i="17"/>
  <c r="C2537" i="17"/>
  <c r="C2536" i="17"/>
  <c r="C2535" i="17"/>
  <c r="C2534" i="17"/>
  <c r="C2533" i="17"/>
  <c r="C2532" i="17"/>
  <c r="C2531" i="17"/>
  <c r="C2530" i="17"/>
  <c r="C2529" i="17"/>
  <c r="C2528" i="17"/>
  <c r="C2527" i="17"/>
  <c r="C2526" i="17"/>
  <c r="C2525" i="17"/>
  <c r="C2524" i="17"/>
  <c r="C2523" i="17"/>
  <c r="C2522" i="17"/>
  <c r="C2521" i="17"/>
  <c r="C2520" i="17"/>
  <c r="C2519" i="17"/>
  <c r="C2518" i="17"/>
  <c r="C2517" i="17"/>
  <c r="C2516" i="17"/>
  <c r="C2515" i="17"/>
  <c r="C2514" i="17"/>
  <c r="C2513" i="17"/>
  <c r="C2512" i="17"/>
  <c r="C2511" i="17"/>
  <c r="C2510" i="17"/>
  <c r="C2509" i="17"/>
  <c r="C2508" i="17"/>
  <c r="C2507" i="17"/>
  <c r="C2506" i="17"/>
  <c r="C2505" i="17"/>
  <c r="C2504" i="17"/>
  <c r="C2503" i="17"/>
  <c r="C2502" i="17"/>
  <c r="C2501" i="17"/>
  <c r="C2500" i="17"/>
  <c r="C2499" i="17"/>
  <c r="C2498" i="17"/>
  <c r="C2497" i="17"/>
  <c r="C2496" i="17"/>
  <c r="C2495" i="17"/>
  <c r="C2494" i="17"/>
  <c r="C2493" i="17"/>
  <c r="C2492" i="17"/>
  <c r="C2491" i="17"/>
  <c r="C2490" i="17"/>
  <c r="C2489" i="17"/>
  <c r="C2488" i="17"/>
  <c r="C2487" i="17"/>
  <c r="C2486" i="17"/>
  <c r="C2485" i="17"/>
  <c r="C2484" i="17"/>
  <c r="C2483" i="17"/>
  <c r="C2482" i="17"/>
  <c r="C2481" i="17"/>
  <c r="C2480" i="17"/>
  <c r="C2479" i="17"/>
  <c r="C2478" i="17"/>
  <c r="C2477" i="17"/>
  <c r="C2476" i="17"/>
  <c r="C2475" i="17"/>
  <c r="C2474" i="17"/>
  <c r="C2473" i="17"/>
  <c r="C2472" i="17"/>
  <c r="C2471" i="17"/>
  <c r="C2470" i="17"/>
  <c r="C2469" i="17"/>
  <c r="C2468" i="17"/>
  <c r="C2467" i="17"/>
  <c r="C2466" i="17"/>
  <c r="C2465" i="17"/>
  <c r="C2464" i="17"/>
  <c r="C2463" i="17"/>
  <c r="C2462" i="17"/>
  <c r="C2461" i="17"/>
  <c r="C2460" i="17"/>
  <c r="C2459" i="17"/>
  <c r="C2458" i="17"/>
  <c r="C2457" i="17"/>
  <c r="C2456" i="17"/>
  <c r="C2455" i="17"/>
  <c r="C2454" i="17"/>
  <c r="C2453" i="17"/>
  <c r="C2452" i="17"/>
  <c r="C2451" i="17"/>
  <c r="C2450" i="17"/>
  <c r="C2449" i="17"/>
  <c r="C2448" i="17"/>
  <c r="C2447" i="17"/>
  <c r="C2446" i="17"/>
  <c r="C2445" i="17"/>
  <c r="C2444" i="17"/>
  <c r="C2443" i="17"/>
  <c r="C2442" i="17"/>
  <c r="C2441" i="17"/>
  <c r="C2440" i="17"/>
  <c r="C2439" i="17"/>
  <c r="C2438" i="17"/>
  <c r="C2437" i="17"/>
  <c r="C2436" i="17"/>
  <c r="C2435" i="17"/>
  <c r="C2434" i="17"/>
  <c r="C2433" i="17"/>
  <c r="C2432" i="17"/>
  <c r="C2431" i="17"/>
  <c r="C2430" i="17"/>
  <c r="C2429" i="17"/>
  <c r="C2428" i="17"/>
  <c r="C2427" i="17"/>
  <c r="C2426" i="17"/>
  <c r="C2425" i="17"/>
  <c r="C2424" i="17"/>
  <c r="C2423" i="17"/>
  <c r="C2422" i="17"/>
  <c r="C2421" i="17"/>
  <c r="C2420" i="17"/>
  <c r="C2419" i="17"/>
  <c r="C2418" i="17"/>
  <c r="C2417" i="17"/>
  <c r="C2416" i="17"/>
  <c r="C2415" i="17"/>
  <c r="C2414" i="17"/>
  <c r="C2413" i="17"/>
  <c r="C2412" i="17"/>
  <c r="C2411" i="17"/>
  <c r="C2410" i="17"/>
  <c r="C2409" i="17"/>
  <c r="C2408" i="17"/>
  <c r="C2407" i="17"/>
  <c r="C2406" i="17"/>
  <c r="C2405" i="17"/>
  <c r="C2404" i="17"/>
  <c r="C2403" i="17"/>
  <c r="C2402" i="17"/>
  <c r="C2401" i="17"/>
  <c r="C2400" i="17"/>
  <c r="C2399" i="17"/>
  <c r="C2398" i="17"/>
  <c r="C2397" i="17"/>
  <c r="C2396" i="17"/>
  <c r="C2395" i="17"/>
  <c r="C2394" i="17"/>
  <c r="C2393" i="17"/>
  <c r="C2392" i="17"/>
  <c r="C2391" i="17"/>
  <c r="C2390" i="17"/>
  <c r="C2389" i="17"/>
  <c r="C2388" i="17"/>
  <c r="C2387" i="17"/>
  <c r="C2386" i="17"/>
  <c r="C2385" i="17"/>
  <c r="C2384" i="17"/>
  <c r="C2383" i="17"/>
  <c r="C2382" i="17"/>
  <c r="C2381" i="17"/>
  <c r="C2380" i="17"/>
  <c r="C2379" i="17"/>
  <c r="C2378" i="17"/>
  <c r="C2377" i="17"/>
  <c r="C2376" i="17"/>
  <c r="C2375" i="17"/>
  <c r="C2374" i="17"/>
  <c r="C2373" i="17"/>
  <c r="C2372" i="17"/>
  <c r="C2371" i="17"/>
  <c r="C2370" i="17"/>
  <c r="C2369" i="17"/>
  <c r="C2368" i="17"/>
  <c r="C2367" i="17"/>
  <c r="C2366" i="17"/>
  <c r="C2365" i="17"/>
  <c r="C2364" i="17"/>
  <c r="C2363" i="17"/>
  <c r="C2362" i="17"/>
  <c r="C2361" i="17"/>
  <c r="C2360" i="17"/>
  <c r="C2359" i="17"/>
  <c r="C2358" i="17"/>
  <c r="C2357" i="17"/>
  <c r="C2356" i="17"/>
  <c r="C2355" i="17"/>
  <c r="C2354" i="17"/>
  <c r="C2353" i="17"/>
  <c r="C2352" i="17"/>
  <c r="C2351" i="17"/>
  <c r="C2350" i="17"/>
  <c r="C2349" i="17"/>
  <c r="C2348" i="17"/>
  <c r="C2347" i="17"/>
  <c r="C2346" i="17"/>
  <c r="C2345" i="17"/>
  <c r="C2344" i="17"/>
  <c r="C2343" i="17"/>
  <c r="C2342" i="17"/>
  <c r="C2341" i="17"/>
  <c r="C2340" i="17"/>
  <c r="C2339" i="17"/>
  <c r="C2338" i="17"/>
  <c r="C2337" i="17"/>
  <c r="C2336" i="17"/>
  <c r="C2335" i="17"/>
  <c r="C2334" i="17"/>
  <c r="C2333" i="17"/>
  <c r="C2332" i="17"/>
  <c r="C2331" i="17"/>
  <c r="C2330" i="17"/>
  <c r="C2329" i="17"/>
  <c r="C2328" i="17"/>
  <c r="C2327" i="17"/>
  <c r="C2326" i="17"/>
  <c r="C2325" i="17"/>
  <c r="C2324" i="17"/>
  <c r="C2323" i="17"/>
  <c r="C2322" i="17"/>
  <c r="C2321" i="17"/>
  <c r="C2320" i="17"/>
  <c r="C2319" i="17"/>
  <c r="C2318" i="17"/>
  <c r="C2317" i="17"/>
  <c r="C2316" i="17"/>
  <c r="C2315" i="17"/>
  <c r="C2314" i="17"/>
  <c r="C2313" i="17"/>
  <c r="C2312" i="17"/>
  <c r="C2311" i="17"/>
  <c r="C2310" i="17"/>
  <c r="C2309" i="17"/>
  <c r="C2308" i="17"/>
  <c r="C2307" i="17"/>
  <c r="C2306" i="17"/>
  <c r="C2305" i="17"/>
  <c r="C2304" i="17"/>
  <c r="C2303" i="17"/>
  <c r="C2302" i="17"/>
  <c r="C2301" i="17"/>
  <c r="C2300" i="17"/>
  <c r="C2299" i="17"/>
  <c r="C2298" i="17"/>
  <c r="C2297" i="17"/>
  <c r="C2296" i="17"/>
  <c r="C2295" i="17"/>
  <c r="C2294" i="17"/>
  <c r="C2293" i="17"/>
  <c r="C2292" i="17"/>
  <c r="C2291" i="17"/>
  <c r="C2290" i="17"/>
  <c r="C2289" i="17"/>
  <c r="C2288" i="17"/>
  <c r="C2287" i="17"/>
  <c r="C2286" i="17"/>
  <c r="C2285" i="17"/>
  <c r="C2284" i="17"/>
  <c r="C2283" i="17"/>
  <c r="C2282" i="17"/>
  <c r="C2281" i="17"/>
  <c r="C2280" i="17"/>
  <c r="C2279" i="17"/>
  <c r="C2278" i="17"/>
  <c r="C2277" i="17"/>
  <c r="C2276" i="17"/>
  <c r="C2275" i="17"/>
  <c r="C2274" i="17"/>
  <c r="C2273" i="17"/>
  <c r="C2272" i="17"/>
  <c r="C2271" i="17"/>
  <c r="C2270" i="17"/>
  <c r="C2269" i="17"/>
  <c r="C2268" i="17"/>
  <c r="C2267" i="17"/>
  <c r="C2266" i="17"/>
  <c r="C2265" i="17"/>
  <c r="C2264" i="17"/>
  <c r="C2263" i="17"/>
  <c r="C2262" i="17"/>
  <c r="C2261" i="17"/>
  <c r="C2260" i="17"/>
  <c r="C2259" i="17"/>
  <c r="C2258" i="17"/>
  <c r="C2257" i="17"/>
  <c r="C2256" i="17"/>
  <c r="C2255" i="17"/>
  <c r="C2254" i="17"/>
  <c r="C2253" i="17"/>
  <c r="C2252" i="17"/>
  <c r="C2251" i="17"/>
  <c r="C2250" i="17"/>
  <c r="C2249" i="17"/>
  <c r="C2248" i="17"/>
  <c r="C2247" i="17"/>
  <c r="C2246" i="17"/>
  <c r="C2245" i="17"/>
  <c r="C2244" i="17"/>
  <c r="C2243" i="17"/>
  <c r="C2242" i="17"/>
  <c r="C2241" i="17"/>
  <c r="C2240" i="17"/>
  <c r="C2239" i="17"/>
  <c r="C2238" i="17"/>
  <c r="C2237" i="17"/>
  <c r="C2236" i="17"/>
  <c r="C2235" i="17"/>
  <c r="C2234" i="17"/>
  <c r="C2233" i="17"/>
  <c r="C2232" i="17"/>
  <c r="C2231" i="17"/>
  <c r="C2230" i="17"/>
  <c r="C2229" i="17"/>
  <c r="C2228" i="17"/>
  <c r="C2227" i="17"/>
  <c r="C2226" i="17"/>
  <c r="C2225" i="17"/>
  <c r="C2224" i="17"/>
  <c r="C2223" i="17"/>
  <c r="C2222" i="17"/>
  <c r="C2221" i="17"/>
  <c r="C2220" i="17"/>
  <c r="C2219" i="17"/>
  <c r="C2218" i="17"/>
  <c r="C2217" i="17"/>
  <c r="C2216" i="17"/>
  <c r="C2215" i="17"/>
  <c r="C2214" i="17"/>
  <c r="C2213" i="17"/>
  <c r="C2212" i="17"/>
  <c r="C2211" i="17"/>
  <c r="C2210" i="17"/>
  <c r="C2209" i="17"/>
  <c r="C2208" i="17"/>
  <c r="C2207" i="17"/>
  <c r="C2206" i="17"/>
  <c r="C2205" i="17"/>
  <c r="C2204" i="17"/>
  <c r="C2203" i="17"/>
  <c r="C2202" i="17"/>
  <c r="C2201" i="17"/>
  <c r="C2200" i="17"/>
  <c r="C2199" i="17"/>
  <c r="C2198" i="17"/>
  <c r="C2197" i="17"/>
  <c r="C2196" i="17"/>
  <c r="C2195" i="17"/>
  <c r="C2194" i="17"/>
  <c r="C2193" i="17"/>
  <c r="C2192" i="17"/>
  <c r="C2191" i="17"/>
  <c r="C2190" i="17"/>
  <c r="C2189" i="17"/>
  <c r="C2188" i="17"/>
  <c r="C2187" i="17"/>
  <c r="C2186" i="17"/>
  <c r="C2185" i="17"/>
  <c r="C2184" i="17"/>
  <c r="C2183" i="17"/>
  <c r="C2182" i="17"/>
  <c r="C2181" i="17"/>
  <c r="C2180" i="17"/>
  <c r="C2179" i="17"/>
  <c r="C2178" i="17"/>
  <c r="C2177" i="17"/>
  <c r="C2176" i="17"/>
  <c r="C2175" i="17"/>
  <c r="C2174" i="17"/>
  <c r="C2173" i="17"/>
  <c r="C2172" i="17"/>
  <c r="C2171" i="17"/>
  <c r="C2170" i="17"/>
  <c r="C2169" i="17"/>
  <c r="C2168" i="17"/>
  <c r="C2167" i="17"/>
  <c r="C2166" i="17"/>
  <c r="C2165" i="17"/>
  <c r="C2164" i="17"/>
  <c r="C2163" i="17"/>
  <c r="C2162" i="17"/>
  <c r="C2161" i="17"/>
  <c r="C2160" i="17"/>
  <c r="C2159" i="17"/>
  <c r="C2158" i="17"/>
  <c r="C2157" i="17"/>
  <c r="C2156" i="17"/>
  <c r="C2155" i="17"/>
  <c r="C2154" i="17"/>
  <c r="C2153" i="17"/>
  <c r="C2152" i="17"/>
  <c r="C2151" i="17"/>
  <c r="C2150" i="17"/>
  <c r="C2149" i="17"/>
  <c r="C2148" i="17"/>
  <c r="C2147" i="17"/>
  <c r="C2146" i="17"/>
  <c r="C2145" i="17"/>
  <c r="C2144" i="17"/>
  <c r="C2143" i="17"/>
  <c r="C2142" i="17"/>
  <c r="C2141" i="17"/>
  <c r="C2140" i="17"/>
  <c r="C2139" i="17"/>
  <c r="C2138" i="17"/>
  <c r="C2137" i="17"/>
  <c r="C2136" i="17"/>
  <c r="C2135" i="17"/>
  <c r="C2134" i="17"/>
  <c r="C2133" i="17"/>
  <c r="C2132" i="17"/>
  <c r="C2131" i="17"/>
  <c r="C2130" i="17"/>
  <c r="C2129" i="17"/>
  <c r="C2128" i="17"/>
  <c r="C2127" i="17"/>
  <c r="C2126" i="17"/>
  <c r="C2125" i="17"/>
  <c r="C2124" i="17"/>
  <c r="C2123" i="17"/>
  <c r="C2122" i="17"/>
  <c r="C2121" i="17"/>
  <c r="C2120" i="17"/>
  <c r="C2119" i="17"/>
  <c r="C2118" i="17"/>
  <c r="C2117" i="17"/>
  <c r="C2116" i="17"/>
  <c r="C2115" i="17"/>
  <c r="C2114" i="17"/>
  <c r="C2113" i="17"/>
  <c r="C2112" i="17"/>
  <c r="C2111" i="17"/>
  <c r="C2110" i="17"/>
  <c r="C2109" i="17"/>
  <c r="C2108" i="17"/>
  <c r="C2107" i="17"/>
  <c r="C2106" i="17"/>
  <c r="C2105" i="17"/>
  <c r="C2104" i="17"/>
  <c r="C2103" i="17"/>
  <c r="C2102" i="17"/>
  <c r="C2101" i="17"/>
  <c r="C2100" i="17"/>
  <c r="C2099" i="17"/>
  <c r="C2098" i="17"/>
  <c r="C2097" i="17"/>
  <c r="C2096" i="17"/>
  <c r="C2095" i="17"/>
  <c r="C2094" i="17"/>
  <c r="C2093" i="17"/>
  <c r="C2092" i="17"/>
  <c r="C2091" i="17"/>
  <c r="C2090" i="17"/>
  <c r="C2089" i="17"/>
  <c r="C2088" i="17"/>
  <c r="C2087" i="17"/>
  <c r="C2086" i="17"/>
  <c r="C2085" i="17"/>
  <c r="C2084" i="17"/>
  <c r="C2083" i="17"/>
  <c r="C2082" i="17"/>
  <c r="C2081" i="17"/>
  <c r="C2080" i="17"/>
  <c r="C2079" i="17"/>
  <c r="C2078" i="17"/>
  <c r="C2077" i="17"/>
  <c r="C2076" i="17"/>
  <c r="C2075" i="17"/>
  <c r="C2074" i="17"/>
  <c r="C2073" i="17"/>
  <c r="C2072" i="17"/>
  <c r="C2071" i="17"/>
  <c r="C2070" i="17"/>
  <c r="C2069" i="17"/>
  <c r="C2068" i="17"/>
  <c r="C2067" i="17"/>
  <c r="C2066" i="17"/>
  <c r="C2065" i="17"/>
  <c r="C2064" i="17"/>
  <c r="C2063" i="17"/>
  <c r="C2062" i="17"/>
  <c r="C2061" i="17"/>
  <c r="C2060" i="17"/>
  <c r="C2059" i="17"/>
  <c r="C2058" i="17"/>
  <c r="C2057" i="17"/>
  <c r="C2056" i="17"/>
  <c r="C2055" i="17"/>
  <c r="C2054" i="17"/>
  <c r="C2053" i="17"/>
  <c r="C2052" i="17"/>
  <c r="C2051" i="17"/>
  <c r="C2050" i="17"/>
  <c r="C2049" i="17"/>
  <c r="C2048" i="17"/>
  <c r="C2047" i="17"/>
  <c r="C2046" i="17"/>
  <c r="C2045" i="17"/>
  <c r="C2044" i="17"/>
  <c r="C2043" i="17"/>
  <c r="C2042" i="17"/>
  <c r="C2041" i="17"/>
  <c r="C2040" i="17"/>
  <c r="C2039" i="17"/>
  <c r="C2038" i="17"/>
  <c r="C2037" i="17"/>
  <c r="C2036" i="17"/>
  <c r="C2035" i="17"/>
  <c r="C2034" i="17"/>
  <c r="C2033" i="17"/>
  <c r="C2032" i="17"/>
  <c r="C2031" i="17"/>
  <c r="C2030" i="17"/>
  <c r="C2029" i="17"/>
  <c r="C2028" i="17"/>
  <c r="C2027" i="17"/>
  <c r="C2026" i="17"/>
  <c r="C2025" i="17"/>
  <c r="C2024" i="17"/>
  <c r="C2023" i="17"/>
  <c r="C2022" i="17"/>
  <c r="C2021" i="17"/>
  <c r="C2020" i="17"/>
  <c r="C2019" i="17"/>
  <c r="C2018" i="17"/>
  <c r="C2017" i="17"/>
  <c r="C2016" i="17"/>
  <c r="C2015" i="17"/>
  <c r="C2014" i="17"/>
  <c r="C2013" i="17"/>
  <c r="C2012" i="17"/>
  <c r="C2011" i="17"/>
  <c r="C2010" i="17"/>
  <c r="C2009" i="17"/>
  <c r="C2008" i="17"/>
  <c r="C2007" i="17"/>
  <c r="C2006" i="17"/>
  <c r="C2005" i="17"/>
  <c r="C2004" i="17"/>
  <c r="C2003" i="17"/>
  <c r="C2002" i="17"/>
  <c r="C2001" i="17"/>
  <c r="C2000" i="17"/>
  <c r="C1999" i="17"/>
  <c r="C1998" i="17"/>
  <c r="C1997" i="17"/>
  <c r="C1996" i="17"/>
  <c r="C1995" i="17"/>
  <c r="C1994" i="17"/>
  <c r="C1993" i="17"/>
  <c r="C1992" i="17"/>
  <c r="C1991" i="17"/>
  <c r="C1990" i="17"/>
  <c r="C1989" i="17"/>
  <c r="C1988" i="17"/>
  <c r="C1987" i="17"/>
  <c r="C1986" i="17"/>
  <c r="C1985" i="17"/>
  <c r="C1984" i="17"/>
  <c r="C1983" i="17"/>
  <c r="C1982" i="17"/>
  <c r="C1981" i="17"/>
  <c r="C1980" i="17"/>
  <c r="C1979" i="17"/>
  <c r="C1978" i="17"/>
  <c r="C1977" i="17"/>
  <c r="C1976" i="17"/>
  <c r="C1975" i="17"/>
  <c r="C1974" i="17"/>
  <c r="C1973" i="17"/>
  <c r="C1972" i="17"/>
  <c r="C1971" i="17"/>
  <c r="C1970" i="17"/>
  <c r="C1969" i="17"/>
  <c r="C1968" i="17"/>
  <c r="C1967" i="17"/>
  <c r="C1966" i="17"/>
  <c r="C1965" i="17"/>
  <c r="C1964" i="17"/>
  <c r="C1963" i="17"/>
  <c r="C1962" i="17"/>
  <c r="C1961" i="17"/>
  <c r="C1960" i="17"/>
  <c r="C1959" i="17"/>
  <c r="C1958" i="17"/>
  <c r="C1957" i="17"/>
  <c r="C1956" i="17"/>
  <c r="C1955" i="17"/>
  <c r="C1954" i="17"/>
  <c r="C1953" i="17"/>
  <c r="C1952" i="17"/>
  <c r="C1951" i="17"/>
  <c r="C1950" i="17"/>
  <c r="C1949" i="17"/>
  <c r="C1948" i="17"/>
  <c r="C1947" i="17"/>
  <c r="C1946" i="17"/>
  <c r="C1945" i="17"/>
  <c r="C1944" i="17"/>
  <c r="C1943" i="17"/>
  <c r="C1942" i="17"/>
  <c r="C1941" i="17"/>
  <c r="C1940" i="17"/>
  <c r="C1939" i="17"/>
  <c r="C1938" i="17"/>
  <c r="C1937" i="17"/>
  <c r="C1936" i="17"/>
  <c r="C1935" i="17"/>
  <c r="C1934" i="17"/>
  <c r="C1933" i="17"/>
  <c r="C1932" i="17"/>
  <c r="C1931" i="17"/>
  <c r="C1930" i="17"/>
  <c r="C1929" i="17"/>
  <c r="C1928" i="17"/>
  <c r="C1927" i="17"/>
  <c r="C1926" i="17"/>
  <c r="C1925" i="17"/>
  <c r="C1924" i="17"/>
  <c r="C1923" i="17"/>
  <c r="C1922" i="17"/>
  <c r="C1921" i="17"/>
  <c r="C1920" i="17"/>
  <c r="C1919" i="17"/>
  <c r="C1918" i="17"/>
  <c r="C1917" i="17"/>
  <c r="C1916" i="17"/>
  <c r="C1915" i="17"/>
  <c r="C1914" i="17"/>
  <c r="C1913" i="17"/>
  <c r="C1912" i="17"/>
  <c r="C1911" i="17"/>
  <c r="C1910" i="17"/>
  <c r="C1909" i="17"/>
  <c r="C1908" i="17"/>
  <c r="C1907" i="17"/>
  <c r="C1906" i="17"/>
  <c r="C1905" i="17"/>
  <c r="C1904" i="17"/>
  <c r="C1903" i="17"/>
  <c r="C1902" i="17"/>
  <c r="C1901" i="17"/>
  <c r="C1900" i="17"/>
  <c r="C1899" i="17"/>
  <c r="C1898" i="17"/>
  <c r="C1897" i="17"/>
  <c r="C1896" i="17"/>
  <c r="C1895" i="17"/>
  <c r="C1894" i="17"/>
  <c r="C1893" i="17"/>
  <c r="C1892" i="17"/>
  <c r="C1891" i="17"/>
  <c r="C1890" i="17"/>
  <c r="C1889" i="17"/>
  <c r="C1888" i="17"/>
  <c r="C1887" i="17"/>
  <c r="C1886" i="17"/>
  <c r="C1885" i="17"/>
  <c r="C1884" i="17"/>
  <c r="C1883" i="17"/>
  <c r="C1882" i="17"/>
  <c r="C1881" i="17"/>
  <c r="C1880" i="17"/>
  <c r="C1879" i="17"/>
  <c r="C1878" i="17"/>
  <c r="C1877" i="17"/>
  <c r="C1876" i="17"/>
  <c r="C1875" i="17"/>
  <c r="C1874" i="17"/>
  <c r="C1873" i="17"/>
  <c r="C1872" i="17"/>
  <c r="C1871" i="17"/>
  <c r="C1870" i="17"/>
  <c r="C1869" i="17"/>
  <c r="C1868" i="17"/>
  <c r="C1867" i="17"/>
  <c r="C1866" i="17"/>
  <c r="C1865" i="17"/>
  <c r="C1864" i="17"/>
  <c r="C1863" i="17"/>
  <c r="C1862" i="17"/>
  <c r="C1861" i="17"/>
  <c r="C1860" i="17"/>
  <c r="C1859" i="17"/>
  <c r="C1858" i="17"/>
  <c r="C1857" i="17"/>
  <c r="C1856" i="17"/>
  <c r="C1855" i="17"/>
  <c r="C1854" i="17"/>
  <c r="C1853" i="17"/>
  <c r="C1852" i="17"/>
  <c r="C1851" i="17"/>
  <c r="C1850" i="17"/>
  <c r="C1849" i="17"/>
  <c r="C1848" i="17"/>
  <c r="C1847" i="17"/>
  <c r="C1846" i="17"/>
  <c r="C1845" i="17"/>
  <c r="C1844" i="17"/>
  <c r="C1843" i="17"/>
  <c r="C1842" i="17"/>
  <c r="C1841" i="17"/>
  <c r="C1840" i="17"/>
  <c r="C1839" i="17"/>
  <c r="C1838" i="17"/>
  <c r="C1837" i="17"/>
  <c r="C1836" i="17"/>
  <c r="C1835" i="17"/>
  <c r="C1834" i="17"/>
  <c r="C1833" i="17"/>
  <c r="C1832" i="17"/>
  <c r="C1831" i="17"/>
  <c r="C1830" i="17"/>
  <c r="C1829" i="17"/>
  <c r="C1828" i="17"/>
  <c r="C1827" i="17"/>
  <c r="C1826" i="17"/>
  <c r="C1825" i="17"/>
  <c r="C1824" i="17"/>
  <c r="C1823" i="17"/>
  <c r="C1822" i="17"/>
  <c r="C1821" i="17"/>
  <c r="C1820" i="17"/>
  <c r="C1819" i="17"/>
  <c r="C1818" i="17"/>
  <c r="C1817" i="17"/>
  <c r="C1816" i="17"/>
  <c r="C1815" i="17"/>
  <c r="C1814" i="17"/>
  <c r="C1813" i="17"/>
  <c r="C1812" i="17"/>
  <c r="C1811" i="17"/>
  <c r="C1810" i="17"/>
  <c r="C1809" i="17"/>
  <c r="C1808" i="17"/>
  <c r="C1807" i="17"/>
  <c r="C1806" i="17"/>
  <c r="C1805" i="17"/>
  <c r="C1804" i="17"/>
  <c r="C1803" i="17"/>
  <c r="C1802" i="17"/>
  <c r="C1801" i="17"/>
  <c r="C1800" i="17"/>
  <c r="C1799" i="17"/>
  <c r="C1798" i="17"/>
  <c r="C1797" i="17"/>
  <c r="C1796" i="17"/>
  <c r="C1795" i="17"/>
  <c r="C1794" i="17"/>
  <c r="C1793" i="17"/>
  <c r="C1792" i="17"/>
  <c r="C1791" i="17"/>
  <c r="C1790" i="17"/>
  <c r="C1789" i="17"/>
  <c r="C1788" i="17"/>
  <c r="C1787" i="17"/>
  <c r="C1786" i="17"/>
  <c r="C1785" i="17"/>
  <c r="C1784" i="17"/>
  <c r="C1783" i="17"/>
  <c r="C1782" i="17"/>
  <c r="C1781" i="17"/>
  <c r="C1780" i="17"/>
  <c r="C1779" i="17"/>
  <c r="C1778" i="17"/>
  <c r="C1777" i="17"/>
  <c r="C1776" i="17"/>
  <c r="C1775" i="17"/>
  <c r="C1774" i="17"/>
  <c r="C1773" i="17"/>
  <c r="C1772" i="17"/>
  <c r="C1771" i="17"/>
  <c r="C1770" i="17"/>
  <c r="C1769" i="17"/>
  <c r="C1768" i="17"/>
  <c r="C1767" i="17"/>
  <c r="C1766" i="17"/>
  <c r="C1765" i="17"/>
  <c r="C1764" i="17"/>
  <c r="C1763" i="17"/>
  <c r="C1762" i="17"/>
  <c r="C1761" i="17"/>
  <c r="C1760" i="17"/>
  <c r="C1759" i="17"/>
  <c r="C1758" i="17"/>
  <c r="C1757" i="17"/>
  <c r="C1756" i="17"/>
  <c r="C1755" i="17"/>
  <c r="C1754" i="17"/>
  <c r="C1753" i="17"/>
  <c r="C1752" i="17"/>
  <c r="C1751" i="17"/>
  <c r="C1750" i="17"/>
  <c r="C1749" i="17"/>
  <c r="C1748" i="17"/>
  <c r="C1747" i="17"/>
  <c r="C1746" i="17"/>
  <c r="C1745" i="17"/>
  <c r="C1744" i="17"/>
  <c r="C1743" i="17"/>
  <c r="C1742" i="17"/>
  <c r="C1741" i="17"/>
  <c r="C1740" i="17"/>
  <c r="C1739" i="17"/>
  <c r="C1738" i="17"/>
  <c r="C1737" i="17"/>
  <c r="C1736" i="17"/>
  <c r="C1735" i="17"/>
  <c r="C1734" i="17"/>
  <c r="C1733" i="17"/>
  <c r="C1732" i="17"/>
  <c r="C1731" i="17"/>
  <c r="C1730" i="17"/>
  <c r="C1729" i="17"/>
  <c r="C1728" i="17"/>
  <c r="C1727" i="17"/>
  <c r="C1726" i="17"/>
  <c r="C1725" i="17"/>
  <c r="C1724" i="17"/>
  <c r="C1723" i="17"/>
  <c r="C1722" i="17"/>
  <c r="C1721" i="17"/>
  <c r="C1720" i="17"/>
  <c r="C1719" i="17"/>
  <c r="C1718" i="17"/>
  <c r="C1717" i="17"/>
  <c r="C1716" i="17"/>
  <c r="C1715" i="17"/>
  <c r="C1714" i="17"/>
  <c r="C1713" i="17"/>
  <c r="C1712" i="17"/>
  <c r="C1711" i="17"/>
  <c r="C1710" i="17"/>
  <c r="C1709" i="17"/>
  <c r="C1708" i="17"/>
  <c r="C1707" i="17"/>
  <c r="C1706" i="17"/>
  <c r="C1705" i="17"/>
  <c r="C1704" i="17"/>
  <c r="C1703" i="17"/>
  <c r="C1702" i="17"/>
  <c r="C1701" i="17"/>
  <c r="C1700" i="17"/>
  <c r="C1699" i="17"/>
  <c r="C1698" i="17"/>
  <c r="C1697" i="17"/>
  <c r="C1696" i="17"/>
  <c r="C1695" i="17"/>
  <c r="C1694" i="17"/>
  <c r="C1693" i="17"/>
  <c r="C1692" i="17"/>
  <c r="C1691" i="17"/>
  <c r="C1690" i="17"/>
  <c r="C1689" i="17"/>
  <c r="C1688" i="17"/>
  <c r="C1687" i="17"/>
  <c r="C1686" i="17"/>
  <c r="C1685" i="17"/>
  <c r="C1684" i="17"/>
  <c r="C1683" i="17"/>
  <c r="C1682" i="17"/>
  <c r="C1681" i="17"/>
  <c r="C1680" i="17"/>
  <c r="C1679" i="17"/>
  <c r="C1678" i="17"/>
  <c r="C1677" i="17"/>
  <c r="C1676" i="17"/>
  <c r="C1675" i="17"/>
  <c r="C1674" i="17"/>
  <c r="C1673" i="17"/>
  <c r="C1672" i="17"/>
  <c r="C1671" i="17"/>
  <c r="C1670" i="17"/>
  <c r="C1669" i="17"/>
  <c r="C1668" i="17"/>
  <c r="C1667" i="17"/>
  <c r="C1666" i="17"/>
  <c r="C1665" i="17"/>
  <c r="C1664" i="17"/>
  <c r="C1663" i="17"/>
  <c r="C1662" i="17"/>
  <c r="C1661" i="17"/>
  <c r="C1660" i="17"/>
  <c r="C1659" i="17"/>
  <c r="C1658" i="17"/>
  <c r="C1657" i="17"/>
  <c r="C1656" i="17"/>
  <c r="C1655" i="17"/>
  <c r="C1654" i="17"/>
  <c r="C1653" i="17"/>
  <c r="C1652" i="17"/>
  <c r="C1651" i="17"/>
  <c r="C1650" i="17"/>
  <c r="C1649" i="17"/>
  <c r="C1648" i="17"/>
  <c r="C1647" i="17"/>
  <c r="C1646" i="17"/>
  <c r="C1645" i="17"/>
  <c r="C1644" i="17"/>
  <c r="C1643" i="17"/>
  <c r="C1642" i="17"/>
  <c r="C1641" i="17"/>
  <c r="C1640" i="17"/>
  <c r="C1639" i="17"/>
  <c r="C1638" i="17"/>
  <c r="C1637" i="17"/>
  <c r="C1636" i="17"/>
  <c r="C1635" i="17"/>
  <c r="C1634" i="17"/>
  <c r="C1633" i="17"/>
  <c r="C1632" i="17"/>
  <c r="C1631" i="17"/>
  <c r="C1630" i="17"/>
  <c r="C1629" i="17"/>
  <c r="C1628" i="17"/>
  <c r="C1627" i="17"/>
  <c r="C1626" i="17"/>
  <c r="C1625" i="17"/>
  <c r="C1624" i="17"/>
  <c r="C1623" i="17"/>
  <c r="C1622" i="17"/>
  <c r="C1621" i="17"/>
  <c r="C1620" i="17"/>
  <c r="C1619" i="17"/>
  <c r="C1618" i="17"/>
  <c r="C1617" i="17"/>
  <c r="C1616" i="17"/>
  <c r="C1615" i="17"/>
  <c r="C1614" i="17"/>
  <c r="C1613" i="17"/>
  <c r="C1612" i="17"/>
  <c r="C1611" i="17"/>
  <c r="C1610" i="17"/>
  <c r="C1609" i="17"/>
  <c r="C1608" i="17"/>
  <c r="C1607" i="17"/>
  <c r="C1606" i="17"/>
  <c r="C1605" i="17"/>
  <c r="C1604" i="17"/>
  <c r="C1603" i="17"/>
  <c r="C1602" i="17"/>
  <c r="C1601" i="17"/>
  <c r="C1600" i="17"/>
  <c r="C1599" i="17"/>
  <c r="C1598" i="17"/>
  <c r="C1597" i="17"/>
  <c r="C1596" i="17"/>
  <c r="C1595" i="17"/>
  <c r="C1594" i="17"/>
  <c r="C1593" i="17"/>
  <c r="C1592" i="17"/>
  <c r="C1591" i="17"/>
  <c r="C1590" i="17"/>
  <c r="C1589" i="17"/>
  <c r="C1588" i="17"/>
  <c r="C1587" i="17"/>
  <c r="C1586" i="17"/>
  <c r="C1585" i="17"/>
  <c r="C1584" i="17"/>
  <c r="C1583" i="17"/>
  <c r="C1582" i="17"/>
  <c r="C1581" i="17"/>
  <c r="C1580" i="17"/>
  <c r="C1579" i="17"/>
  <c r="C1578" i="17"/>
  <c r="C1577" i="17"/>
  <c r="C1576" i="17"/>
  <c r="C1575" i="17"/>
  <c r="C1574" i="17"/>
  <c r="C1573" i="17"/>
  <c r="C1572" i="17"/>
  <c r="C1571" i="17"/>
  <c r="C1570" i="17"/>
  <c r="C1569" i="17"/>
  <c r="C1568" i="17"/>
  <c r="C1567" i="17"/>
  <c r="C1566" i="17"/>
  <c r="C1565" i="17"/>
  <c r="C1564" i="17"/>
  <c r="C1563" i="17"/>
  <c r="C1562" i="17"/>
  <c r="C1561" i="17"/>
  <c r="C1560" i="17"/>
  <c r="C1559" i="17"/>
  <c r="C1558" i="17"/>
  <c r="C1557" i="17"/>
  <c r="C1556" i="17"/>
  <c r="C1555" i="17"/>
  <c r="C1554" i="17"/>
  <c r="C1553" i="17"/>
  <c r="C1552" i="17"/>
  <c r="C1551" i="17"/>
  <c r="C1550" i="17"/>
  <c r="C1549" i="17"/>
  <c r="C1548" i="17"/>
  <c r="C1547" i="17"/>
  <c r="C1546" i="17"/>
  <c r="C1545" i="17"/>
  <c r="C1544" i="17"/>
  <c r="C1543" i="17"/>
  <c r="C1542" i="17"/>
  <c r="C1541" i="17"/>
  <c r="C1540" i="17"/>
  <c r="C1539" i="17"/>
  <c r="C1538" i="17"/>
  <c r="C1537" i="17"/>
  <c r="C1536" i="17"/>
  <c r="C1535" i="17"/>
  <c r="C1534" i="17"/>
  <c r="C1533" i="17"/>
  <c r="C1532" i="17"/>
  <c r="C1531" i="17"/>
  <c r="C1530" i="17"/>
  <c r="C1529" i="17"/>
  <c r="C1528" i="17"/>
  <c r="C1527" i="17"/>
  <c r="C1526" i="17"/>
  <c r="C1525" i="17"/>
  <c r="C1524" i="17"/>
  <c r="C1523" i="17"/>
  <c r="C1522" i="17"/>
  <c r="C1521" i="17"/>
  <c r="C1520" i="17"/>
  <c r="C1519" i="17"/>
  <c r="C1518" i="17"/>
  <c r="C1517" i="17"/>
  <c r="C1516" i="17"/>
  <c r="C1515" i="17"/>
  <c r="C1514" i="17"/>
  <c r="C1513" i="17"/>
  <c r="C1512" i="17"/>
  <c r="C1511" i="17"/>
  <c r="C1510" i="17"/>
  <c r="C1509" i="17"/>
  <c r="C1508" i="17"/>
  <c r="C1507" i="17"/>
  <c r="C1506" i="17"/>
  <c r="C1505" i="17"/>
  <c r="C1504" i="17"/>
  <c r="C1503" i="17"/>
  <c r="C1502" i="17"/>
  <c r="C1501" i="17"/>
  <c r="C1500" i="17"/>
  <c r="C1499" i="17"/>
  <c r="C1498" i="17"/>
  <c r="C1497" i="17"/>
  <c r="C1496" i="17"/>
  <c r="C1495" i="17"/>
  <c r="C1494" i="17"/>
  <c r="C1493" i="17"/>
  <c r="C1492" i="17"/>
  <c r="C1491" i="17"/>
  <c r="C1490" i="17"/>
  <c r="C1489" i="17"/>
  <c r="C1488" i="17"/>
  <c r="C1487" i="17"/>
  <c r="C1486" i="17"/>
  <c r="C1485" i="17"/>
  <c r="C1484" i="17"/>
  <c r="C1483" i="17"/>
  <c r="C1482" i="17"/>
  <c r="C1481" i="17"/>
  <c r="C1480" i="17"/>
  <c r="C1479" i="17"/>
  <c r="C1478" i="17"/>
  <c r="C1477" i="17"/>
  <c r="C1476" i="17"/>
  <c r="C1475" i="17"/>
  <c r="C1474" i="17"/>
  <c r="C1473" i="17"/>
  <c r="C1472" i="17"/>
  <c r="C1471" i="17"/>
  <c r="C1470" i="17"/>
  <c r="C1469" i="17"/>
  <c r="C1468" i="17"/>
  <c r="C1467" i="17"/>
  <c r="C1466" i="17"/>
  <c r="C1465" i="17"/>
  <c r="C1464" i="17"/>
  <c r="C1463" i="17"/>
  <c r="C1462" i="17"/>
  <c r="C1461" i="17"/>
  <c r="C1460" i="17"/>
  <c r="C1459" i="17"/>
  <c r="C1458" i="17"/>
  <c r="C1457" i="17"/>
  <c r="C1456" i="17"/>
  <c r="C1455" i="17"/>
  <c r="C1454" i="17"/>
  <c r="C1453" i="17"/>
  <c r="C1452" i="17"/>
  <c r="C1451" i="17"/>
  <c r="C1450" i="17"/>
  <c r="C1449" i="17"/>
  <c r="C1448" i="17"/>
  <c r="C1447" i="17"/>
  <c r="C1446" i="17"/>
  <c r="C1445" i="17"/>
  <c r="C1444" i="17"/>
  <c r="C1443" i="17"/>
  <c r="C1442" i="17"/>
  <c r="C1441" i="17"/>
  <c r="C1440" i="17"/>
  <c r="C1439" i="17"/>
  <c r="C1438" i="17"/>
  <c r="C1437" i="17"/>
  <c r="C1436" i="17"/>
  <c r="C1435" i="17"/>
  <c r="C1434" i="17"/>
  <c r="C1433" i="17"/>
  <c r="C1432" i="17"/>
  <c r="C1431" i="17"/>
  <c r="C1430" i="17"/>
  <c r="C1429" i="17"/>
  <c r="C1428" i="17"/>
  <c r="C1427" i="17"/>
  <c r="C1426" i="17"/>
  <c r="C1425" i="17"/>
  <c r="C1424" i="17"/>
  <c r="C1423" i="17"/>
  <c r="C1422" i="17"/>
  <c r="C1421" i="17"/>
  <c r="C1420" i="17"/>
  <c r="C1419" i="17"/>
  <c r="C1418" i="17"/>
  <c r="C1417" i="17"/>
  <c r="C1416" i="17"/>
  <c r="C1415" i="17"/>
  <c r="C1414" i="17"/>
  <c r="C1413" i="17"/>
  <c r="C1412" i="17"/>
  <c r="C1411" i="17"/>
  <c r="C1410" i="17"/>
  <c r="C1409" i="17"/>
  <c r="C1408" i="17"/>
  <c r="C1407" i="17"/>
  <c r="C1406" i="17"/>
  <c r="C1405" i="17"/>
  <c r="C1404" i="17"/>
  <c r="C1403" i="17"/>
  <c r="C1402" i="17"/>
  <c r="C1401" i="17"/>
  <c r="C1400" i="17"/>
  <c r="C1399" i="17"/>
  <c r="C1398" i="17"/>
  <c r="C1397" i="17"/>
  <c r="C1396" i="17"/>
  <c r="C1395" i="17"/>
  <c r="C1394" i="17"/>
  <c r="C1393" i="17"/>
  <c r="C1392" i="17"/>
  <c r="C1391" i="17"/>
  <c r="C1390" i="17"/>
  <c r="C1389" i="17"/>
  <c r="C1388" i="17"/>
  <c r="C1387" i="17"/>
  <c r="C1386" i="17"/>
  <c r="C1385" i="17"/>
  <c r="C1384" i="17"/>
  <c r="C1383" i="17"/>
  <c r="C1382" i="17"/>
  <c r="C1381" i="17"/>
  <c r="C1380" i="17"/>
  <c r="C1379" i="17"/>
  <c r="C1378" i="17"/>
  <c r="C1377" i="17"/>
  <c r="C1376" i="17"/>
  <c r="C1375" i="17"/>
  <c r="C1374" i="17"/>
  <c r="C1373" i="17"/>
  <c r="C1372" i="17"/>
  <c r="C1371" i="17"/>
  <c r="C1370" i="17"/>
  <c r="C1369" i="17"/>
  <c r="C1368" i="17"/>
  <c r="C1367" i="17"/>
  <c r="C1366" i="17"/>
  <c r="C1365" i="17"/>
  <c r="C1364" i="17"/>
  <c r="C1363" i="17"/>
  <c r="C1362" i="17"/>
  <c r="C1361" i="17"/>
  <c r="C1360" i="17"/>
  <c r="C1359" i="17"/>
  <c r="C1358" i="17"/>
  <c r="C1357" i="17"/>
  <c r="C1356" i="17"/>
  <c r="C1355" i="17"/>
  <c r="C1354" i="17"/>
  <c r="C1353" i="17"/>
  <c r="C1352" i="17"/>
  <c r="C1351" i="17"/>
  <c r="C1350" i="17"/>
  <c r="C1349" i="17"/>
  <c r="C1348" i="17"/>
  <c r="C1347" i="17"/>
  <c r="C1346" i="17"/>
  <c r="C1345" i="17"/>
  <c r="C1344" i="17"/>
  <c r="C1343" i="17"/>
  <c r="C1342" i="17"/>
  <c r="C1341" i="17"/>
  <c r="C1340" i="17"/>
  <c r="C1339" i="17"/>
  <c r="C1338" i="17"/>
  <c r="C1337" i="17"/>
  <c r="C1336" i="17"/>
  <c r="C1335" i="17"/>
  <c r="C1334" i="17"/>
  <c r="C1333" i="17"/>
  <c r="C1332" i="17"/>
  <c r="C1331" i="17"/>
  <c r="C1330" i="17"/>
  <c r="C1329" i="17"/>
  <c r="C1328" i="17"/>
  <c r="C1327" i="17"/>
  <c r="C1326" i="17"/>
  <c r="C1325" i="17"/>
  <c r="C1324" i="17"/>
  <c r="C1323" i="17"/>
  <c r="C1322" i="17"/>
  <c r="C1321" i="17"/>
  <c r="C1320" i="17"/>
  <c r="C1319" i="17"/>
  <c r="C1318" i="17"/>
  <c r="C1317" i="17"/>
  <c r="C1316" i="17"/>
  <c r="C1315" i="17"/>
  <c r="C1314" i="17"/>
  <c r="C1313" i="17"/>
  <c r="C1312" i="17"/>
  <c r="C1311" i="17"/>
  <c r="C1310" i="17"/>
  <c r="C1309" i="17"/>
  <c r="C1308" i="17"/>
  <c r="C1307" i="17"/>
  <c r="C1306" i="17"/>
  <c r="C1305" i="17"/>
  <c r="C1304" i="17"/>
  <c r="C1303" i="17"/>
  <c r="C1302" i="17"/>
  <c r="C1301" i="17"/>
  <c r="C1300" i="17"/>
  <c r="C1299" i="17"/>
  <c r="C1298" i="17"/>
  <c r="C1297" i="17"/>
  <c r="C1296" i="17"/>
  <c r="C1295" i="17"/>
  <c r="C1294" i="17"/>
  <c r="C1293" i="17"/>
  <c r="C1292" i="17"/>
  <c r="C1291" i="17"/>
  <c r="C1290" i="17"/>
  <c r="C1289" i="17"/>
  <c r="C1288" i="17"/>
  <c r="C1287" i="17"/>
  <c r="C1286" i="17"/>
  <c r="C1285" i="17"/>
  <c r="C1284" i="17"/>
  <c r="C1283" i="17"/>
  <c r="C1282" i="17"/>
  <c r="C1281" i="17"/>
  <c r="C1280" i="17"/>
  <c r="C1279" i="17"/>
  <c r="C1278" i="17"/>
  <c r="C1277" i="17"/>
  <c r="C1276" i="17"/>
  <c r="C1275" i="17"/>
  <c r="C1274" i="17"/>
  <c r="C1273" i="17"/>
  <c r="C1272" i="17"/>
  <c r="C1271" i="17"/>
  <c r="C1270" i="17"/>
  <c r="C1269" i="17"/>
  <c r="C1268" i="17"/>
  <c r="C1267" i="17"/>
  <c r="C1266" i="17"/>
  <c r="C1265" i="17"/>
  <c r="C1264" i="17"/>
  <c r="C1263" i="17"/>
  <c r="C1262" i="17"/>
  <c r="C1261" i="17"/>
  <c r="C1260" i="17"/>
  <c r="C1259" i="17"/>
  <c r="C1258" i="17"/>
  <c r="C1257" i="17"/>
  <c r="C1256" i="17"/>
  <c r="C1255" i="17"/>
  <c r="C1254" i="17"/>
  <c r="C1253" i="17"/>
  <c r="C1252" i="17"/>
  <c r="C1251" i="17"/>
  <c r="C1250" i="17"/>
  <c r="C1249" i="17"/>
  <c r="C1248" i="17"/>
  <c r="C1247" i="17"/>
  <c r="C1246" i="17"/>
  <c r="C1245" i="17"/>
  <c r="C1244" i="17"/>
  <c r="C1243" i="17"/>
  <c r="C1242" i="17"/>
  <c r="C1241" i="17"/>
  <c r="C1240" i="17"/>
  <c r="C1239" i="17"/>
  <c r="C1238" i="17"/>
  <c r="C1237" i="17"/>
  <c r="C1236" i="17"/>
  <c r="C1235" i="17"/>
  <c r="C1234" i="17"/>
  <c r="C1233" i="17"/>
  <c r="C1232" i="17"/>
  <c r="C1231" i="17"/>
  <c r="C1230" i="17"/>
  <c r="C1229" i="17"/>
  <c r="C1228" i="17"/>
  <c r="C1227" i="17"/>
  <c r="C1226" i="17"/>
  <c r="C1225" i="17"/>
  <c r="C1224" i="17"/>
  <c r="C1223" i="17"/>
  <c r="C1222" i="17"/>
  <c r="C1221" i="17"/>
  <c r="C1220" i="17"/>
  <c r="C1219" i="17"/>
  <c r="C1218" i="17"/>
  <c r="C1217" i="17"/>
  <c r="C1216" i="17"/>
  <c r="C1215" i="17"/>
  <c r="C1214" i="17"/>
  <c r="C1213" i="17"/>
  <c r="C1212" i="17"/>
  <c r="C1211" i="17"/>
  <c r="C1210" i="17"/>
  <c r="C1209" i="17"/>
  <c r="C1208" i="17"/>
  <c r="C1207" i="17"/>
  <c r="C1206" i="17"/>
  <c r="C1205" i="17"/>
  <c r="C1204" i="17"/>
  <c r="C1203" i="17"/>
  <c r="C1202" i="17"/>
  <c r="C1201" i="17"/>
  <c r="C1200" i="17"/>
  <c r="C1199" i="17"/>
  <c r="C1198" i="17"/>
  <c r="C1197" i="17"/>
  <c r="C1196" i="17"/>
  <c r="C1195" i="17"/>
  <c r="C1194" i="17"/>
  <c r="C1193" i="17"/>
  <c r="C1192" i="17"/>
  <c r="C1191" i="17"/>
  <c r="C1190" i="17"/>
  <c r="C1189" i="17"/>
  <c r="C1188" i="17"/>
  <c r="C1187" i="17"/>
  <c r="C1186" i="17"/>
  <c r="C1185" i="17"/>
  <c r="C1184" i="17"/>
  <c r="C1183" i="17"/>
  <c r="C1182" i="17"/>
  <c r="C1181" i="17"/>
  <c r="C1180" i="17"/>
  <c r="C1179" i="17"/>
  <c r="C1178" i="17"/>
  <c r="C1177" i="17"/>
  <c r="C1176" i="17"/>
  <c r="C1175" i="17"/>
  <c r="C1174" i="17"/>
  <c r="C1173" i="17"/>
  <c r="C1172" i="17"/>
  <c r="C1171" i="17"/>
  <c r="C1170" i="17"/>
  <c r="C1169" i="17"/>
  <c r="C1168" i="17"/>
  <c r="C1167" i="17"/>
  <c r="C1166" i="17"/>
  <c r="C1165" i="17"/>
  <c r="C1164" i="17"/>
  <c r="C1163" i="17"/>
  <c r="C1162" i="17"/>
  <c r="C1161" i="17"/>
  <c r="C1160" i="17"/>
  <c r="C1159" i="17"/>
  <c r="C1158" i="17"/>
  <c r="C1157" i="17"/>
  <c r="C1156" i="17"/>
  <c r="C1155" i="17"/>
  <c r="C1154" i="17"/>
  <c r="C1153" i="17"/>
  <c r="C1152" i="17"/>
  <c r="C1151" i="17"/>
  <c r="C1150" i="17"/>
  <c r="C1149" i="17"/>
  <c r="C1148" i="17"/>
  <c r="C1147" i="17"/>
  <c r="C1146" i="17"/>
  <c r="C1145" i="17"/>
  <c r="C1144" i="17"/>
  <c r="C1143" i="17"/>
  <c r="C1142" i="17"/>
  <c r="C1141" i="17"/>
  <c r="C1140" i="17"/>
  <c r="C1139" i="17"/>
  <c r="C1138" i="17"/>
  <c r="C1137" i="17"/>
  <c r="C1136" i="17"/>
  <c r="C1135" i="17"/>
  <c r="C1134" i="17"/>
  <c r="C1133" i="17"/>
  <c r="C1132" i="17"/>
  <c r="C1131" i="17"/>
  <c r="C1130" i="17"/>
  <c r="C1129" i="17"/>
  <c r="C1128" i="17"/>
  <c r="C1127" i="17"/>
  <c r="C1126" i="17"/>
  <c r="C1125" i="17"/>
  <c r="C1124" i="17"/>
  <c r="C1123" i="17"/>
  <c r="C1122" i="17"/>
  <c r="C1121" i="17"/>
  <c r="C1120" i="17"/>
  <c r="C1119" i="17"/>
  <c r="C1118" i="17"/>
  <c r="C1117" i="17"/>
  <c r="C1116" i="17"/>
  <c r="C1115" i="17"/>
  <c r="C1114" i="17"/>
  <c r="C1113" i="17"/>
  <c r="C1112" i="17"/>
  <c r="C1111" i="17"/>
  <c r="C1110" i="17"/>
  <c r="C1109" i="17"/>
  <c r="C1108" i="17"/>
  <c r="C1107" i="17"/>
  <c r="C1106" i="17"/>
  <c r="C1105" i="17"/>
  <c r="C1104" i="17"/>
  <c r="C1103" i="17"/>
  <c r="C1102" i="17"/>
  <c r="C1101" i="17"/>
  <c r="C1100" i="17"/>
  <c r="C1099" i="17"/>
  <c r="C1098" i="17"/>
  <c r="C1097" i="17"/>
  <c r="C1096" i="17"/>
  <c r="C1095" i="17"/>
  <c r="C1094" i="17"/>
  <c r="C1093" i="17"/>
  <c r="C1092" i="17"/>
  <c r="C1091" i="17"/>
  <c r="C1090" i="17"/>
  <c r="C1089" i="17"/>
  <c r="C1088" i="17"/>
  <c r="C1087" i="17"/>
  <c r="C1086" i="17"/>
  <c r="C1085" i="17"/>
  <c r="C1084" i="17"/>
  <c r="C1083" i="17"/>
  <c r="C1082" i="17"/>
  <c r="C1081" i="17"/>
  <c r="C1080" i="17"/>
  <c r="C1079" i="17"/>
  <c r="C1078" i="17"/>
  <c r="C1077" i="17"/>
  <c r="C1076" i="17"/>
  <c r="C1075" i="17"/>
  <c r="C1074" i="17"/>
  <c r="C1073" i="17"/>
  <c r="C1072" i="17"/>
  <c r="C1071" i="17"/>
  <c r="C1070" i="17"/>
  <c r="C1069" i="17"/>
  <c r="C1068" i="17"/>
  <c r="C1067" i="17"/>
  <c r="C1066" i="17"/>
  <c r="C1065" i="17"/>
  <c r="C1064" i="17"/>
  <c r="C1063" i="17"/>
  <c r="C1062" i="17"/>
  <c r="C1061" i="17"/>
  <c r="C1060" i="17"/>
  <c r="C1059" i="17"/>
  <c r="C1058" i="17"/>
  <c r="C1057" i="17"/>
  <c r="C1056" i="17"/>
  <c r="C1055" i="17"/>
  <c r="C1054" i="17"/>
  <c r="C1053" i="17"/>
  <c r="C1052" i="17"/>
  <c r="C1051" i="17"/>
  <c r="C1050" i="17"/>
  <c r="C1049" i="17"/>
  <c r="C1048" i="17"/>
  <c r="C1047" i="17"/>
  <c r="C1046" i="17"/>
  <c r="C1045" i="17"/>
  <c r="C1044" i="17"/>
  <c r="C1043" i="17"/>
  <c r="C1042" i="17"/>
  <c r="C1041" i="17"/>
  <c r="C1040" i="17"/>
  <c r="C1039" i="17"/>
  <c r="C1038" i="17"/>
  <c r="C1037" i="17"/>
  <c r="C1036" i="17"/>
  <c r="C1035" i="17"/>
  <c r="C1034" i="17"/>
  <c r="C1033" i="17"/>
  <c r="C1032" i="17"/>
  <c r="C1031" i="17"/>
  <c r="C1030" i="17"/>
  <c r="C1029" i="17"/>
  <c r="C1028" i="17"/>
  <c r="C1027" i="17"/>
  <c r="C1026" i="17"/>
  <c r="C1025" i="17"/>
  <c r="C1024" i="17"/>
  <c r="C1023" i="17"/>
  <c r="C1022" i="17"/>
  <c r="C1021" i="17"/>
  <c r="C1020" i="17"/>
  <c r="C1019" i="17"/>
  <c r="C1018" i="17"/>
  <c r="C1017" i="17"/>
  <c r="C1016" i="17"/>
  <c r="C1015" i="17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C989" i="17"/>
  <c r="C988" i="17"/>
  <c r="C987" i="17"/>
  <c r="C986" i="17"/>
  <c r="C985" i="17"/>
  <c r="C984" i="17"/>
  <c r="C983" i="17"/>
  <c r="C982" i="17"/>
  <c r="C981" i="17"/>
  <c r="C980" i="17"/>
  <c r="C979" i="17"/>
  <c r="C978" i="17"/>
  <c r="C977" i="17"/>
  <c r="C976" i="17"/>
  <c r="C975" i="17"/>
  <c r="C974" i="17"/>
  <c r="C973" i="17"/>
  <c r="C972" i="17"/>
  <c r="C971" i="17"/>
  <c r="C970" i="17"/>
  <c r="C969" i="17"/>
  <c r="C968" i="17"/>
  <c r="C967" i="17"/>
  <c r="C966" i="17"/>
  <c r="C965" i="17"/>
  <c r="C964" i="17"/>
  <c r="C963" i="17"/>
  <c r="C962" i="17"/>
  <c r="C961" i="17"/>
  <c r="C960" i="17"/>
  <c r="C959" i="17"/>
  <c r="C958" i="17"/>
  <c r="C957" i="17"/>
  <c r="C956" i="17"/>
  <c r="C955" i="17"/>
  <c r="C954" i="17"/>
  <c r="C953" i="17"/>
  <c r="C952" i="17"/>
  <c r="C951" i="17"/>
  <c r="C950" i="17"/>
  <c r="C949" i="17"/>
  <c r="C948" i="17"/>
  <c r="C947" i="17"/>
  <c r="C946" i="17"/>
  <c r="C945" i="17"/>
  <c r="C944" i="17"/>
  <c r="C943" i="17"/>
  <c r="C942" i="17"/>
  <c r="C941" i="17"/>
  <c r="C940" i="17"/>
  <c r="C939" i="17"/>
  <c r="C938" i="17"/>
  <c r="C937" i="17"/>
  <c r="C936" i="17"/>
  <c r="C935" i="17"/>
  <c r="C934" i="17"/>
  <c r="C933" i="17"/>
  <c r="C932" i="17"/>
  <c r="C931" i="17"/>
  <c r="C930" i="17"/>
  <c r="C929" i="17"/>
  <c r="C928" i="17"/>
  <c r="C927" i="17"/>
  <c r="C926" i="17"/>
  <c r="C925" i="17"/>
  <c r="C924" i="17"/>
  <c r="C923" i="17"/>
  <c r="C922" i="17"/>
  <c r="C921" i="17"/>
  <c r="C920" i="17"/>
  <c r="C919" i="17"/>
  <c r="C918" i="17"/>
  <c r="C917" i="17"/>
  <c r="C916" i="17"/>
  <c r="C915" i="17"/>
  <c r="C914" i="17"/>
  <c r="C913" i="17"/>
  <c r="C912" i="17"/>
  <c r="C911" i="17"/>
  <c r="C910" i="17"/>
  <c r="C909" i="17"/>
  <c r="C908" i="17"/>
  <c r="C907" i="17"/>
  <c r="C906" i="17"/>
  <c r="C905" i="17"/>
  <c r="C904" i="17"/>
  <c r="C903" i="17"/>
  <c r="C902" i="17"/>
  <c r="C901" i="17"/>
  <c r="C900" i="17"/>
  <c r="C899" i="17"/>
  <c r="C898" i="17"/>
  <c r="C897" i="17"/>
  <c r="C896" i="17"/>
  <c r="C895" i="17"/>
  <c r="C894" i="17"/>
  <c r="C893" i="17"/>
  <c r="C892" i="17"/>
  <c r="C891" i="17"/>
  <c r="C890" i="17"/>
  <c r="C889" i="17"/>
  <c r="C888" i="17"/>
  <c r="C887" i="17"/>
  <c r="C886" i="17"/>
  <c r="C885" i="17"/>
  <c r="C884" i="17"/>
  <c r="C883" i="17"/>
  <c r="C882" i="17"/>
  <c r="C881" i="17"/>
  <c r="C880" i="17"/>
  <c r="C879" i="17"/>
  <c r="C878" i="17"/>
  <c r="C877" i="17"/>
  <c r="C876" i="17"/>
  <c r="C875" i="17"/>
  <c r="C874" i="17"/>
  <c r="C873" i="17"/>
  <c r="C872" i="17"/>
  <c r="C871" i="17"/>
  <c r="C870" i="17"/>
  <c r="C869" i="17"/>
  <c r="C868" i="17"/>
  <c r="C867" i="17"/>
  <c r="C866" i="17"/>
  <c r="C865" i="17"/>
  <c r="C864" i="17"/>
  <c r="C863" i="17"/>
  <c r="C862" i="17"/>
  <c r="C861" i="17"/>
  <c r="C860" i="17"/>
  <c r="C859" i="17"/>
  <c r="C858" i="17"/>
  <c r="C857" i="17"/>
  <c r="C856" i="17"/>
  <c r="C855" i="17"/>
  <c r="C854" i="17"/>
  <c r="C853" i="17"/>
  <c r="C852" i="17"/>
  <c r="C851" i="17"/>
  <c r="C850" i="17"/>
  <c r="C849" i="17"/>
  <c r="C848" i="17"/>
  <c r="C847" i="17"/>
  <c r="C846" i="17"/>
  <c r="C845" i="17"/>
  <c r="C844" i="17"/>
  <c r="C843" i="17"/>
  <c r="C842" i="17"/>
  <c r="C841" i="17"/>
  <c r="C840" i="17"/>
  <c r="C839" i="17"/>
  <c r="C838" i="17"/>
  <c r="C837" i="17"/>
  <c r="C836" i="17"/>
  <c r="C835" i="17"/>
  <c r="C834" i="17"/>
  <c r="C833" i="17"/>
  <c r="C832" i="17"/>
  <c r="C831" i="17"/>
  <c r="C830" i="17"/>
  <c r="C829" i="17"/>
  <c r="C828" i="17"/>
  <c r="C827" i="17"/>
  <c r="C826" i="17"/>
  <c r="C825" i="17"/>
  <c r="C824" i="17"/>
  <c r="C823" i="17"/>
  <c r="C822" i="17"/>
  <c r="C821" i="17"/>
  <c r="C820" i="17"/>
  <c r="C819" i="17"/>
  <c r="C818" i="17"/>
  <c r="C817" i="17"/>
  <c r="C816" i="17"/>
  <c r="C815" i="17"/>
  <c r="C814" i="17"/>
  <c r="C813" i="17"/>
  <c r="C812" i="17"/>
  <c r="C811" i="17"/>
  <c r="C810" i="17"/>
  <c r="C809" i="17"/>
  <c r="C808" i="17"/>
  <c r="C807" i="17"/>
  <c r="C806" i="17"/>
  <c r="C805" i="17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T11" i="27"/>
  <c r="T13" i="27"/>
  <c r="I3" i="27"/>
  <c r="H3" i="27"/>
  <c r="I6" i="30" l="1"/>
  <c r="I5" i="30"/>
  <c r="I3" i="30"/>
  <c r="H2" i="30"/>
  <c r="I2" i="30" s="1"/>
  <c r="F2" i="30"/>
  <c r="A3" i="27"/>
  <c r="T6" i="27"/>
  <c r="F2" i="27"/>
  <c r="E3" i="27" s="1"/>
  <c r="F3" i="27" s="1"/>
  <c r="C4" i="27"/>
  <c r="C5" i="27" s="1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H2" i="27"/>
  <c r="I2" i="27" s="1"/>
  <c r="E3" i="30" l="1"/>
  <c r="F3" i="30" s="1"/>
  <c r="I32" i="31"/>
  <c r="J32" i="31"/>
  <c r="J33" i="31"/>
  <c r="I32" i="17"/>
  <c r="J32" i="17"/>
  <c r="E4" i="27"/>
  <c r="F4" i="27" s="1"/>
  <c r="I33" i="17"/>
  <c r="H4" i="27"/>
  <c r="I4" i="27" s="1"/>
  <c r="H5" i="27"/>
  <c r="I5" i="27" s="1"/>
  <c r="C6" i="27"/>
  <c r="O32" i="31" l="1"/>
  <c r="E4" i="30"/>
  <c r="F4" i="30" s="1"/>
  <c r="I33" i="31"/>
  <c r="K33" i="31"/>
  <c r="K32" i="31"/>
  <c r="K32" i="17"/>
  <c r="J33" i="17"/>
  <c r="K33" i="17" s="1"/>
  <c r="O32" i="17"/>
  <c r="E5" i="27"/>
  <c r="F5" i="27" s="1"/>
  <c r="O33" i="17"/>
  <c r="N32" i="17"/>
  <c r="H6" i="27"/>
  <c r="I6" i="27" s="1"/>
  <c r="C7" i="27"/>
  <c r="O33" i="31" l="1"/>
  <c r="N32" i="31"/>
  <c r="P32" i="31" s="1"/>
  <c r="E5" i="30"/>
  <c r="F5" i="30" s="1"/>
  <c r="P32" i="17"/>
  <c r="E6" i="27"/>
  <c r="F6" i="27" s="1"/>
  <c r="E7" i="27" s="1"/>
  <c r="T4" i="27" s="1"/>
  <c r="T7" i="27" s="1"/>
  <c r="T32" i="17"/>
  <c r="N33" i="17"/>
  <c r="C8" i="27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E6" i="30" l="1"/>
  <c r="F6" i="30" s="1"/>
  <c r="N33" i="31"/>
  <c r="P33" i="31" s="1"/>
  <c r="T32" i="31"/>
  <c r="S32" i="17"/>
  <c r="U32" i="17" s="1"/>
  <c r="P33" i="17"/>
  <c r="S32" i="31" l="1"/>
  <c r="U32" i="31" s="1"/>
  <c r="E7" i="30"/>
  <c r="F7" i="30" s="1"/>
  <c r="E8" i="30" s="1"/>
  <c r="F8" i="30" s="1"/>
  <c r="T33" i="17"/>
  <c r="H8" i="27"/>
  <c r="D8" i="27"/>
  <c r="F7" i="27"/>
  <c r="T5" i="27" s="1"/>
  <c r="T8" i="27" s="1"/>
  <c r="E8" i="27"/>
  <c r="F8" i="27"/>
  <c r="E9" i="27" s="1"/>
  <c r="D9" i="27" l="1"/>
  <c r="H9" i="27"/>
  <c r="H10" i="27" l="1"/>
  <c r="D10" i="27"/>
  <c r="F9" i="27"/>
  <c r="E10" i="27" s="1"/>
  <c r="F10" i="27" s="1"/>
  <c r="E11" i="27" s="1"/>
  <c r="F11" i="27" l="1"/>
  <c r="E12" i="27" s="1"/>
  <c r="H11" i="27"/>
  <c r="D11" i="27"/>
  <c r="D12" i="27" l="1"/>
  <c r="H12" i="27"/>
  <c r="F12" i="27"/>
  <c r="E13" i="27" s="1"/>
  <c r="D13" i="27" l="1"/>
  <c r="H13" i="27"/>
  <c r="D14" i="27" l="1"/>
  <c r="H14" i="27"/>
  <c r="F13" i="27"/>
  <c r="E14" i="27" s="1"/>
  <c r="F14" i="27" s="1"/>
  <c r="E15" i="27" s="1"/>
  <c r="H15" i="27" l="1"/>
  <c r="D15" i="27"/>
  <c r="H16" i="27" l="1"/>
  <c r="D16" i="27"/>
  <c r="F15" i="27"/>
  <c r="E16" i="27" s="1"/>
  <c r="F16" i="27" s="1"/>
  <c r="E17" i="27" s="1"/>
  <c r="H17" i="27" l="1"/>
  <c r="D17" i="27"/>
  <c r="F17" i="27" s="1"/>
  <c r="E18" i="27" s="1"/>
  <c r="H18" i="27" l="1"/>
  <c r="D18" i="27"/>
  <c r="D19" i="27" l="1"/>
  <c r="H19" i="27"/>
  <c r="F18" i="27"/>
  <c r="E19" i="27" s="1"/>
  <c r="F19" i="27" s="1"/>
  <c r="E20" i="27" s="1"/>
  <c r="D20" i="27" l="1"/>
  <c r="H20" i="27"/>
  <c r="D21" i="27" l="1"/>
  <c r="H21" i="27"/>
  <c r="F20" i="27"/>
  <c r="E21" i="27" s="1"/>
  <c r="F21" i="27" s="1"/>
  <c r="E22" i="27" s="1"/>
  <c r="D22" i="27" l="1"/>
  <c r="H22" i="27"/>
  <c r="D23" i="27" l="1"/>
  <c r="H23" i="27"/>
  <c r="F22" i="27"/>
  <c r="E23" i="27" s="1"/>
  <c r="F23" i="27" l="1"/>
  <c r="E24" i="27" s="1"/>
  <c r="F24" i="27" s="1"/>
  <c r="E25" i="27" s="1"/>
  <c r="D24" i="27"/>
  <c r="H24" i="27"/>
  <c r="H25" i="27" l="1"/>
  <c r="D25" i="27"/>
  <c r="F25" i="27"/>
  <c r="E26" i="27" s="1"/>
  <c r="H26" i="27" l="1"/>
  <c r="D26" i="27"/>
  <c r="H27" i="27" l="1"/>
  <c r="D27" i="27"/>
  <c r="F26" i="27"/>
  <c r="E27" i="27" s="1"/>
  <c r="F27" i="27" s="1"/>
  <c r="E28" i="27" s="1"/>
  <c r="F28" i="27" l="1"/>
  <c r="E29" i="27" s="1"/>
  <c r="D28" i="27"/>
  <c r="H28" i="27"/>
  <c r="D29" i="27" l="1"/>
  <c r="H29" i="27"/>
  <c r="H30" i="27" l="1"/>
  <c r="D30" i="27"/>
  <c r="F29" i="27"/>
  <c r="E30" i="27" s="1"/>
  <c r="F30" i="27" s="1"/>
  <c r="E31" i="27" s="1"/>
  <c r="D31" i="27" l="1"/>
  <c r="F31" i="27" s="1"/>
  <c r="E32" i="27" s="1"/>
  <c r="H31" i="27"/>
  <c r="H32" i="27" l="1"/>
  <c r="D32" i="27"/>
  <c r="D33" i="27" l="1"/>
  <c r="T14" i="27" s="1"/>
  <c r="H33" i="27"/>
  <c r="F32" i="27"/>
  <c r="E33" i="27" l="1"/>
  <c r="F33" i="27" s="1"/>
  <c r="T12" i="27"/>
</calcChain>
</file>

<file path=xl/sharedStrings.xml><?xml version="1.0" encoding="utf-8"?>
<sst xmlns="http://schemas.openxmlformats.org/spreadsheetml/2006/main" count="12085" uniqueCount="6083">
  <si>
    <t>-</t>
  </si>
  <si>
    <t>Difference (days)</t>
  </si>
  <si>
    <t>Cycle #</t>
  </si>
  <si>
    <t>Date start</t>
  </si>
  <si>
    <t>Date end</t>
  </si>
  <si>
    <t>Start date</t>
  </si>
  <si>
    <t>As of</t>
  </si>
  <si>
    <t>End date</t>
  </si>
  <si>
    <t>ln(price)</t>
  </si>
  <si>
    <t>Sections (Pi)</t>
  </si>
  <si>
    <t>BTC / Price, USD</t>
  </si>
  <si>
    <t>Radius</t>
  </si>
  <si>
    <t>Difference</t>
  </si>
  <si>
    <t>Model</t>
  </si>
  <si>
    <t>Actual</t>
  </si>
  <si>
    <t>end</t>
  </si>
  <si>
    <t>Model (days)</t>
  </si>
  <si>
    <t>Duration (days)</t>
  </si>
  <si>
    <t>Key Position</t>
  </si>
  <si>
    <t>0° to 108°</t>
  </si>
  <si>
    <t>108° to 144°</t>
  </si>
  <si>
    <t>144° to 288°</t>
  </si>
  <si>
    <t>288° to 324°</t>
  </si>
  <si>
    <t>324° to 504°</t>
  </si>
  <si>
    <t>504° to 828°</t>
  </si>
  <si>
    <t>Current Cycle</t>
  </si>
  <si>
    <t>&lt;------</t>
  </si>
  <si>
    <t>Completed Cycles</t>
  </si>
  <si>
    <t>Date</t>
  </si>
  <si>
    <t>TBD</t>
  </si>
  <si>
    <t>828° to 900°</t>
  </si>
  <si>
    <t>900° to 1116°</t>
  </si>
  <si>
    <t>1116° to 1296°</t>
  </si>
  <si>
    <t>1296° to 1404°</t>
  </si>
  <si>
    <t>1404° to 1584°</t>
  </si>
  <si>
    <t>1584° to 1872°</t>
  </si>
  <si>
    <t>1872° to 2196°</t>
  </si>
  <si>
    <t>2196° to 2448°</t>
  </si>
  <si>
    <t>2448° to 2772°</t>
  </si>
  <si>
    <t>2772° to 2880°</t>
  </si>
  <si>
    <t>2880° to 2952°</t>
  </si>
  <si>
    <t>2952° to 3060°</t>
  </si>
  <si>
    <t>3060° to 3348°</t>
  </si>
  <si>
    <t>3348° to 3492°</t>
  </si>
  <si>
    <t>3492° to 3078°</t>
  </si>
  <si>
    <t>3708° to 3780°</t>
  </si>
  <si>
    <t>3996° to 4140°</t>
  </si>
  <si>
    <t>4140° to 4248°</t>
  </si>
  <si>
    <t>4248° to 4356°</t>
  </si>
  <si>
    <t>4356° to 4644°</t>
  </si>
  <si>
    <t>4644° to 4752°</t>
  </si>
  <si>
    <t>4752° to 4824°</t>
  </si>
  <si>
    <t>4824° to 5076°</t>
  </si>
  <si>
    <t>5076° to 5400°</t>
  </si>
  <si>
    <t>5400° to 5580°</t>
  </si>
  <si>
    <t>Model Formulas - Column H</t>
  </si>
  <si>
    <t>Entire model</t>
  </si>
  <si>
    <t>Percent complete</t>
  </si>
  <si>
    <t>Model end date</t>
  </si>
  <si>
    <t>The spiral is segmented into ten 36° Sections which represent the decimal value of the number Pi. See Column B.</t>
  </si>
  <si>
    <t>Full Cycles end at blow-off top peaks as seen on the chart. Price data from coinmetrics.io</t>
  </si>
  <si>
    <t>5a</t>
  </si>
  <si>
    <t>5b</t>
  </si>
  <si>
    <t>5c</t>
  </si>
  <si>
    <t>6a</t>
  </si>
  <si>
    <t>6b</t>
  </si>
  <si>
    <t>7a</t>
  </si>
  <si>
    <t>Sections</t>
  </si>
  <si>
    <t>324° to 360°</t>
  </si>
  <si>
    <t>360° to 468°</t>
  </si>
  <si>
    <t>468° to 504°</t>
  </si>
  <si>
    <t>504° to 648°</t>
  </si>
  <si>
    <t>648° to 684°</t>
  </si>
  <si>
    <t>828° to 864°</t>
  </si>
  <si>
    <t xml:space="preserve">Mid-Cycles occur when the current cycle aligns with a past radius increase from the prior full 360° revolution. </t>
  </si>
  <si>
    <t>Position each cycle on the key according to Column G. Not all cycles contain Mid-Cycles.</t>
  </si>
  <si>
    <t>Mathematical formulas</t>
  </si>
  <si>
    <t>9a</t>
  </si>
  <si>
    <t>9b</t>
  </si>
  <si>
    <t>1188° to 1260°</t>
  </si>
  <si>
    <t>1116° to 1188°</t>
  </si>
  <si>
    <t>Remaining mid-cycles not shown</t>
  </si>
  <si>
    <t>Completed Mid-Cycles</t>
  </si>
  <si>
    <t>5a ends in the bearwhale collapse that sets a local low</t>
  </si>
  <si>
    <t>6a set a new all time high in November of 2021</t>
  </si>
  <si>
    <t>6b ends in the FTX collapse of November 2022</t>
  </si>
  <si>
    <t>5c ends both the mid-cycle as well as the full cycle at a new all time high</t>
  </si>
  <si>
    <t>Red (5a)</t>
  </si>
  <si>
    <t>Purple (5b)</t>
  </si>
  <si>
    <t>Yellow (5c)</t>
  </si>
  <si>
    <t>Orange (6a)</t>
  </si>
  <si>
    <t>Pink (6b)</t>
  </si>
  <si>
    <t>Purple (1)</t>
  </si>
  <si>
    <t>Orange (2)</t>
  </si>
  <si>
    <t>Dark Blue (3)</t>
  </si>
  <si>
    <t>Brown (4)</t>
  </si>
  <si>
    <t>Turquoise (5)</t>
  </si>
  <si>
    <t>Green (6)</t>
  </si>
  <si>
    <t>&lt;----- Current Cycle</t>
  </si>
  <si>
    <t>Mid-Cycle End Dates</t>
  </si>
  <si>
    <t>Full Cycle End Dates</t>
  </si>
  <si>
    <t>Completed Mid-Cycle Events</t>
  </si>
  <si>
    <t>Mid-Cycles end at either a local low or a new all time high. Price data from coinmetrics.io</t>
  </si>
  <si>
    <t>5b set a new all time high in March 2017</t>
  </si>
  <si>
    <t>3780° to 3996°</t>
  </si>
  <si>
    <t>Position each cycle on the key above according to Column G. Use the corresponding Radius and Sections attributes as input into the formulas below.</t>
  </si>
  <si>
    <t>Days left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</si>
  <si>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</si>
  <si>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</si>
  <si>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</si>
  <si>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</si>
  <si>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</si>
  <si>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</si>
  <si>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</si>
  <si>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</si>
  <si>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</si>
  <si>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</si>
  <si>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</si>
  <si>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</si>
  <si>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</si>
  <si>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</si>
  <si>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</si>
  <si>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</si>
  <si>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</si>
  <si>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</si>
  <si>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</si>
  <si>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</si>
  <si>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</si>
  <si>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</si>
  <si>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</si>
  <si>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</si>
  <si>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</si>
  <si>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</si>
  <si>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</si>
  <si>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</si>
  <si>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</si>
  <si>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</si>
  <si>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</si>
  <si>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</si>
  <si>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</si>
  <si>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</si>
  <si>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</si>
  <si>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</si>
  <si>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</si>
  <si>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</si>
  <si>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</si>
  <si>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</si>
  <si>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</si>
  <si>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</si>
  <si>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</si>
  <si>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</si>
  <si>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</si>
  <si>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</si>
  <si>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</si>
  <si>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</si>
  <si>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</si>
  <si>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</si>
  <si>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</si>
  <si>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</si>
  <si>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</si>
  <si>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</si>
  <si>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</si>
  <si>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</si>
  <si>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</si>
  <si>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</si>
  <si>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</si>
  <si>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</si>
  <si>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</si>
  <si>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</si>
  <si>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</si>
  <si>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</si>
  <si>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</si>
  <si>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</si>
  <si>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</si>
  <si>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</si>
  <si>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</si>
  <si>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</si>
  <si>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</si>
  <si>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</si>
  <si>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</si>
  <si>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</si>
  <si>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</si>
  <si>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</si>
  <si>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</si>
  <si>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</si>
  <si>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</si>
  <si>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</si>
  <si>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</si>
  <si>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</si>
  <si>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</si>
  <si>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</si>
  <si>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</si>
  <si>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</si>
  <si>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</si>
  <si>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</si>
  <si>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</si>
  <si>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</si>
  <si>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</si>
  <si>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</si>
  <si>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</si>
  <si>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</si>
  <si>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</si>
  <si>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</si>
  <si>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</si>
  <si>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</si>
  <si>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</si>
  <si>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</si>
  <si>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</si>
  <si>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</si>
  <si>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</si>
  <si>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</si>
  <si>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</si>
  <si>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</si>
  <si>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</si>
  <si>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</si>
  <si>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</si>
  <si>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</si>
  <si>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</si>
  <si>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</si>
  <si>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</si>
  <si>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</si>
  <si>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</si>
  <si>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</si>
  <si>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</si>
  <si>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</si>
  <si>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</si>
  <si>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</si>
  <si>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</si>
  <si>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</si>
  <si>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</si>
  <si>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</si>
  <si>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</si>
  <si>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</si>
  <si>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</si>
  <si>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</si>
  <si>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</si>
  <si>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</si>
  <si>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</si>
  <si>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</si>
  <si>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</si>
  <si>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</si>
  <si>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</si>
  <si>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</si>
  <si>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</si>
  <si>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</si>
  <si>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</si>
  <si>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</si>
  <si>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</si>
  <si>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</si>
  <si>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</si>
  <si>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</si>
  <si>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</si>
  <si>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</si>
  <si>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</si>
  <si>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</si>
  <si>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</si>
  <si>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</si>
  <si>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</si>
  <si>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</si>
  <si>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</si>
  <si>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</si>
  <si>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</si>
  <si>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</si>
  <si>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</si>
  <si>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</si>
  <si>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</si>
  <si>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</si>
  <si>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</si>
  <si>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</si>
  <si>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</si>
  <si>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</si>
  <si>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</si>
  <si>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</si>
  <si>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</si>
  <si>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</si>
  <si>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</si>
  <si>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</si>
  <si>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</si>
  <si>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</si>
  <si>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</si>
  <si>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</si>
  <si>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</si>
  <si>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</si>
  <si>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</si>
  <si>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</si>
  <si>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</si>
  <si>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</si>
  <si>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</si>
  <si>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</si>
  <si>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</si>
  <si>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</si>
  <si>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</si>
  <si>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</si>
  <si>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</si>
  <si>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</si>
  <si>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</si>
  <si>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</si>
  <si>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</si>
  <si>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</si>
  <si>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</si>
  <si>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</si>
  <si>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</si>
  <si>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</si>
  <si>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</si>
  <si>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</si>
  <si>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</si>
  <si>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</si>
  <si>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</si>
  <si>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</si>
  <si>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</si>
  <si>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</si>
  <si>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</si>
  <si>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</si>
  <si>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</si>
  <si>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</si>
  <si>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</si>
  <si>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</si>
  <si>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</si>
  <si>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</si>
  <si>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</si>
  <si>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</si>
  <si>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</si>
  <si>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</si>
  <si>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</si>
  <si>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</si>
  <si>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</si>
  <si>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</si>
  <si>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</si>
  <si>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</si>
  <si>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</si>
  <si>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</si>
  <si>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</si>
  <si>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</si>
  <si>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</si>
  <si>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</si>
  <si>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</si>
  <si>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</si>
  <si>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</si>
  <si>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</si>
  <si>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</si>
  <si>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</si>
  <si>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</si>
  <si>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</si>
  <si>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</si>
  <si>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</si>
  <si>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</si>
  <si>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</si>
  <si>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</si>
  <si>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</si>
  <si>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</si>
  <si>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</si>
  <si>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</si>
  <si>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</si>
  <si>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</si>
  <si>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</si>
  <si>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</si>
  <si>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</si>
  <si>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</si>
  <si>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</si>
  <si>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</si>
  <si>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</si>
  <si>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</si>
  <si>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</si>
  <si>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</si>
  <si>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</si>
  <si>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</si>
  <si>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</si>
  <si>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</si>
  <si>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</si>
  <si>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</si>
  <si>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</si>
  <si>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</si>
  <si>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</si>
  <si>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</si>
  <si>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</si>
  <si>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</si>
  <si>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</si>
  <si>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</si>
  <si>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</si>
  <si>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</si>
  <si>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</si>
  <si>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</si>
  <si>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</si>
  <si>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</si>
  <si>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</si>
  <si>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</si>
  <si>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</si>
  <si>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</si>
  <si>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</si>
  <si>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</si>
  <si>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</si>
  <si>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</si>
  <si>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</si>
  <si>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</si>
  <si>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</si>
  <si>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</si>
  <si>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</si>
  <si>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</si>
  <si>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</si>
  <si>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</si>
  <si>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</si>
  <si>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</si>
  <si>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</si>
  <si>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</si>
  <si>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</si>
  <si>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</si>
  <si>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</si>
  <si>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</si>
  <si>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</si>
  <si>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</si>
  <si>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</si>
  <si>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</si>
  <si>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</si>
  <si>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</si>
  <si>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</si>
  <si>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</si>
  <si>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</si>
  <si>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</si>
  <si>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</si>
  <si>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</si>
  <si>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</si>
  <si>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</si>
  <si>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</si>
  <si>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</si>
  <si>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</si>
  <si>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</si>
  <si>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</si>
  <si>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</si>
  <si>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</si>
  <si>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</si>
  <si>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</si>
  <si>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</si>
  <si>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</si>
  <si>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</si>
  <si>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</si>
  <si>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</si>
  <si>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</si>
  <si>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</si>
  <si>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</si>
  <si>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</si>
  <si>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</si>
  <si>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</si>
  <si>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</si>
  <si>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</si>
  <si>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</si>
  <si>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</si>
  <si>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</si>
  <si>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</si>
  <si>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</si>
  <si>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</si>
  <si>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</si>
  <si>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</si>
  <si>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</si>
  <si>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</si>
  <si>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</si>
  <si>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</si>
  <si>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</si>
  <si>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</si>
  <si>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</si>
  <si>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</si>
  <si>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</si>
  <si>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</si>
  <si>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</si>
  <si>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</si>
  <si>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</si>
  <si>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</si>
  <si>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</si>
  <si>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</si>
  <si>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</si>
  <si>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</si>
  <si>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</si>
  <si>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</si>
  <si>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</si>
  <si>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</si>
  <si>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</si>
  <si>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</si>
  <si>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</si>
  <si>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</si>
  <si>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</si>
  <si>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</si>
  <si>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</si>
  <si>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</si>
  <si>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</si>
  <si>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</si>
  <si>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</si>
  <si>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</si>
  <si>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</si>
  <si>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</si>
  <si>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</si>
  <si>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</si>
  <si>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</si>
  <si>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</si>
  <si>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</si>
  <si>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</si>
  <si>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</si>
  <si>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</si>
  <si>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</si>
  <si>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</si>
  <si>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</si>
  <si>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</si>
  <si>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</si>
  <si>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</si>
  <si>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</si>
  <si>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</si>
  <si>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</si>
  <si>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</si>
  <si>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</si>
  <si>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</si>
  <si>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</si>
  <si>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</si>
  <si>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</si>
  <si>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</si>
  <si>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</si>
  <si>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</si>
  <si>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</si>
  <si>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</si>
  <si>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</si>
  <si>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</si>
  <si>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</si>
  <si>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</si>
  <si>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</si>
  <si>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</si>
  <si>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</si>
  <si>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</si>
  <si>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</si>
  <si>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</si>
  <si>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</si>
  <si>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</si>
  <si>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</si>
  <si>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</si>
  <si>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</si>
  <si>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</si>
  <si>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</si>
  <si>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</si>
  <si>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</si>
  <si>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</si>
  <si>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</si>
  <si>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</si>
  <si>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</si>
  <si>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</si>
  <si>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</si>
  <si>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</si>
  <si>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</si>
  <si>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</si>
  <si>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</si>
  <si>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</si>
  <si>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</si>
  <si>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</si>
  <si>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</si>
  <si>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</si>
  <si>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</si>
  <si>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</si>
  <si>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</si>
  <si>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</si>
  <si>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</si>
  <si>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</si>
  <si>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</si>
  <si>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</si>
  <si>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</si>
  <si>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</si>
  <si>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</si>
  <si>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</si>
  <si>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</si>
  <si>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</si>
  <si>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</si>
  <si>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</si>
  <si>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</si>
  <si>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</si>
  <si>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</si>
  <si>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</si>
  <si>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</si>
  <si>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</si>
  <si>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</si>
  <si>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</si>
  <si>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</si>
  <si>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</si>
  <si>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</si>
  <si>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</si>
  <si>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</si>
  <si>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</si>
  <si>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</si>
  <si>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</si>
  <si>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</si>
  <si>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</si>
  <si>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</si>
  <si>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</si>
  <si>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</si>
  <si>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</si>
  <si>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</si>
  <si>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</si>
  <si>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</si>
  <si>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</si>
  <si>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</si>
  <si>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</si>
  <si>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</si>
  <si>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</si>
  <si>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</si>
  <si>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</si>
  <si>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</si>
  <si>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</si>
  <si>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</si>
  <si>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</si>
  <si>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</si>
  <si>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</si>
  <si>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</si>
  <si>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</si>
  <si>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</si>
  <si>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</si>
  <si>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</si>
  <si>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</si>
  <si>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</si>
  <si>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</si>
  <si>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</si>
  <si>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</si>
  <si>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</si>
  <si>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</si>
  <si>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</si>
  <si>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</si>
  <si>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</si>
  <si>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</si>
  <si>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</si>
  <si>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</si>
  <si>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</si>
  <si>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</si>
  <si>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</si>
  <si>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</si>
  <si>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</si>
  <si>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</si>
  <si>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</si>
  <si>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</si>
  <si>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</si>
  <si>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</si>
  <si>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</si>
  <si>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</si>
  <si>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</si>
  <si>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</si>
  <si>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</si>
  <si>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</si>
  <si>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</si>
  <si>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</si>
  <si>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</si>
  <si>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</si>
  <si>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</si>
  <si>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</si>
  <si>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</si>
  <si>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</si>
  <si>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</si>
  <si>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</si>
  <si>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</si>
  <si>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</si>
  <si>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</si>
  <si>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</si>
  <si>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</si>
  <si>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</si>
  <si>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</si>
  <si>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</si>
  <si>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</si>
  <si>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</si>
  <si>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</si>
  <si>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</si>
  <si>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</si>
  <si>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</si>
  <si>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</si>
  <si>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</si>
  <si>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</si>
  <si>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</si>
  <si>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</si>
  <si>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</si>
  <si>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</si>
  <si>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</si>
  <si>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</si>
  <si>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</si>
  <si>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</si>
  <si>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</si>
  <si>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</si>
  <si>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</si>
  <si>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</si>
  <si>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</si>
  <si>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</si>
  <si>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</si>
  <si>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</si>
  <si>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</si>
  <si>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</si>
  <si>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</si>
  <si>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</si>
  <si>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</si>
  <si>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</si>
  <si>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</si>
  <si>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</si>
  <si>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</si>
  <si>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</si>
  <si>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</si>
  <si>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</si>
  <si>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</si>
  <si>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</si>
  <si>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</si>
  <si>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</si>
  <si>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</si>
  <si>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</si>
  <si>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</si>
  <si>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</si>
  <si>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</si>
  <si>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</si>
  <si>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</si>
  <si>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</si>
  <si>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</si>
  <si>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</si>
  <si>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</si>
  <si>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</si>
  <si>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</si>
  <si>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</si>
  <si>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</si>
  <si>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</si>
  <si>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</si>
  <si>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</si>
  <si>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</si>
  <si>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</si>
  <si>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</si>
  <si>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</si>
  <si>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</si>
  <si>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</si>
  <si>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</si>
  <si>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</si>
  <si>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</si>
  <si>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</si>
  <si>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</si>
  <si>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</si>
  <si>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</si>
  <si>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</si>
  <si>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</si>
  <si>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</si>
  <si>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</si>
  <si>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</si>
  <si>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</si>
  <si>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</si>
  <si>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</si>
  <si>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</si>
  <si>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</si>
  <si>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</si>
  <si>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</si>
  <si>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</si>
  <si>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</si>
  <si>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</si>
  <si>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</si>
  <si>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</si>
  <si>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</si>
  <si>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</si>
  <si>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</si>
  <si>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</si>
  <si>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</si>
  <si>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</si>
  <si>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</si>
  <si>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</si>
  <si>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</si>
  <si>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</si>
  <si>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</si>
  <si>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</si>
  <si>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</si>
  <si>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</si>
  <si>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</si>
  <si>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</si>
  <si>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</si>
  <si>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</si>
  <si>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</si>
  <si>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</si>
  <si>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</si>
  <si>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</si>
  <si>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</si>
  <si>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</si>
  <si>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</si>
  <si>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</si>
  <si>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</si>
  <si>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</si>
  <si>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</si>
  <si>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</si>
  <si>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</si>
  <si>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</si>
  <si>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</si>
  <si>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</si>
  <si>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</si>
  <si>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</si>
  <si>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</si>
  <si>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</si>
  <si>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</si>
  <si>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</si>
  <si>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</si>
  <si>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</si>
  <si>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</si>
  <si>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</si>
  <si>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</si>
  <si>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</si>
  <si>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</si>
  <si>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</si>
  <si>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</si>
  <si>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</si>
  <si>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</si>
  <si>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</si>
  <si>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</si>
  <si>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</si>
  <si>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</si>
  <si>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</si>
  <si>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</si>
  <si>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</si>
  <si>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</si>
  <si>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</si>
  <si>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</si>
  <si>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</si>
  <si>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</si>
  <si>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</si>
  <si>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</si>
  <si>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</si>
  <si>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</si>
  <si>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</si>
  <si>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</si>
  <si>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</si>
  <si>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</si>
  <si>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</si>
  <si>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</si>
  <si>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</si>
  <si>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</si>
  <si>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</si>
  <si>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</si>
  <si>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</si>
  <si>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</si>
  <si>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</si>
  <si>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</si>
  <si>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</si>
  <si>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</si>
  <si>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</si>
  <si>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</si>
  <si>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</si>
  <si>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</si>
  <si>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</si>
  <si>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</si>
  <si>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</si>
  <si>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</si>
  <si>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</si>
  <si>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</si>
  <si>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</si>
  <si>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</si>
  <si>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</si>
  <si>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</si>
  <si>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</si>
  <si>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</si>
  <si>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</si>
  <si>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</si>
  <si>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</si>
  <si>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</si>
  <si>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</si>
  <si>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</si>
  <si>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</si>
  <si>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</si>
  <si>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</si>
  <si>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</si>
  <si>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</si>
  <si>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</si>
  <si>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</si>
  <si>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</si>
  <si>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</si>
  <si>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</si>
  <si>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</si>
  <si>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</si>
  <si>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</si>
  <si>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</si>
  <si>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</si>
  <si>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</si>
  <si>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</si>
  <si>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</si>
  <si>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</si>
  <si>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</si>
  <si>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</si>
  <si>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</si>
  <si>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</si>
  <si>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</si>
  <si>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</si>
  <si>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</si>
  <si>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</si>
  <si>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</si>
  <si>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</si>
  <si>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</si>
  <si>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</si>
  <si>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</si>
  <si>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</si>
  <si>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</si>
  <si>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</si>
  <si>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</si>
  <si>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</si>
  <si>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</si>
  <si>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</si>
  <si>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</si>
  <si>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</si>
  <si>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</si>
  <si>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</si>
  <si>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</si>
  <si>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</si>
  <si>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</si>
  <si>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</si>
  <si>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</si>
  <si>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</si>
  <si>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</si>
  <si>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</si>
  <si>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</si>
  <si>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</si>
  <si>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</si>
  <si>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</si>
  <si>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</si>
  <si>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</si>
  <si>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</si>
  <si>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</si>
  <si>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</si>
  <si>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</si>
  <si>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</si>
  <si>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</si>
  <si>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</si>
  <si>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</si>
  <si>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</si>
  <si>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</si>
  <si>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</si>
  <si>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</si>
  <si>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</si>
  <si>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</si>
  <si>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</si>
  <si>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</si>
  <si>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</si>
  <si>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</si>
  <si>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</si>
  <si>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</si>
  <si>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</si>
  <si>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</si>
  <si>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</si>
  <si>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</si>
  <si>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</si>
  <si>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</si>
  <si>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</si>
  <si>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</si>
  <si>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</si>
  <si>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</si>
  <si>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</si>
  <si>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</si>
  <si>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</si>
  <si>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</si>
  <si>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</si>
  <si>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</si>
  <si>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</si>
  <si>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</si>
  <si>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</si>
  <si>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</si>
  <si>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</si>
  <si>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</si>
  <si>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</si>
  <si>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</si>
  <si>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</si>
  <si>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</si>
  <si>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</si>
  <si>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</si>
  <si>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</si>
  <si>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</si>
  <si>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</si>
  <si>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</si>
  <si>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</si>
  <si>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</si>
  <si>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</si>
  <si>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</si>
  <si>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</si>
  <si>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</si>
  <si>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</si>
  <si>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</si>
  <si>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</si>
  <si>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</si>
  <si>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</si>
  <si>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</si>
  <si>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</si>
  <si>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</si>
  <si>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</si>
  <si>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</si>
  <si>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</si>
  <si>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</si>
  <si>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</si>
  <si>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</si>
  <si>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</si>
  <si>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</si>
  <si>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</si>
  <si>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</si>
  <si>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</si>
  <si>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</si>
  <si>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</si>
  <si>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</si>
  <si>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</si>
  <si>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</si>
  <si>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</si>
  <si>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</si>
  <si>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</si>
  <si>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</si>
  <si>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</si>
  <si>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</si>
  <si>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</si>
  <si>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</si>
  <si>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</si>
  <si>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</si>
  <si>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</si>
  <si>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</si>
  <si>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</si>
  <si>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</si>
  <si>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</si>
  <si>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</si>
  <si>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</si>
  <si>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</si>
  <si>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</si>
  <si>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</si>
  <si>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</si>
  <si>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</si>
  <si>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</si>
  <si>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</si>
  <si>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</si>
  <si>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</si>
  <si>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</si>
  <si>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</si>
  <si>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</si>
  <si>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</si>
  <si>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</si>
  <si>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</si>
  <si>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</si>
  <si>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</si>
  <si>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</si>
  <si>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</si>
  <si>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</si>
  <si>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</si>
  <si>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</si>
  <si>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</si>
  <si>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</si>
  <si>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</si>
  <si>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</si>
  <si>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</si>
  <si>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</si>
  <si>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</si>
  <si>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</si>
  <si>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</si>
  <si>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</si>
  <si>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</si>
  <si>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</si>
  <si>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</si>
  <si>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</si>
  <si>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</si>
  <si>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</si>
  <si>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</si>
  <si>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</si>
  <si>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</si>
  <si>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</si>
  <si>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</si>
  <si>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</si>
  <si>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</si>
  <si>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</si>
  <si>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</si>
  <si>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</si>
  <si>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</si>
  <si>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</si>
  <si>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</si>
  <si>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</si>
  <si>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</si>
  <si>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</si>
  <si>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</si>
  <si>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</si>
  <si>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</si>
  <si>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</si>
  <si>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</si>
  <si>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</si>
  <si>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</si>
  <si>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</si>
  <si>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</si>
  <si>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</si>
  <si>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</si>
  <si>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</si>
  <si>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</si>
  <si>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</si>
  <si>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</si>
  <si>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</si>
  <si>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</si>
  <si>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</si>
  <si>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</si>
  <si>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</si>
  <si>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</si>
  <si>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</si>
  <si>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</si>
  <si>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</si>
  <si>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</si>
  <si>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</si>
  <si>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</si>
  <si>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</si>
  <si>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</si>
  <si>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</si>
  <si>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</si>
  <si>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</si>
  <si>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</si>
  <si>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</si>
  <si>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</si>
  <si>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</si>
  <si>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</si>
  <si>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</si>
  <si>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</si>
  <si>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</si>
  <si>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</si>
  <si>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</si>
  <si>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</si>
  <si>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</si>
  <si>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</si>
  <si>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</si>
  <si>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</si>
  <si>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</si>
  <si>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</si>
  <si>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</si>
  <si>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</si>
  <si>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</si>
  <si>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</si>
  <si>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</si>
  <si>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</si>
  <si>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</si>
  <si>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</si>
  <si>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</si>
  <si>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</si>
  <si>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</si>
  <si>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</si>
  <si>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</si>
  <si>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</si>
  <si>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</si>
  <si>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</si>
  <si>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</si>
  <si>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</si>
  <si>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</si>
  <si>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</si>
  <si>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</si>
  <si>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</si>
  <si>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</si>
  <si>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</si>
  <si>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</si>
  <si>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</si>
  <si>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</si>
  <si>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</si>
  <si>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</si>
  <si>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</si>
  <si>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</si>
  <si>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</si>
  <si>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</si>
  <si>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</si>
  <si>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</si>
  <si>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</si>
  <si>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</si>
  <si>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</si>
  <si>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</si>
  <si>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</si>
  <si>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</si>
  <si>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</si>
  <si>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</si>
  <si>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</si>
  <si>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</si>
  <si>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</si>
  <si>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</si>
  <si>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</si>
  <si>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</si>
  <si>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</si>
  <si>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</si>
  <si>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</si>
  <si>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</si>
  <si>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</si>
  <si>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</si>
  <si>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</si>
  <si>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</si>
  <si>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</si>
  <si>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</si>
  <si>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</si>
  <si>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</si>
  <si>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</si>
  <si>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</si>
  <si>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</si>
  <si>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</si>
  <si>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</si>
  <si>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</si>
  <si>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</si>
  <si>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</si>
  <si>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</si>
  <si>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</si>
  <si>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</si>
  <si>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</si>
  <si>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</si>
  <si>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</si>
  <si>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</si>
  <si>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</si>
  <si>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</si>
  <si>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</si>
  <si>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</si>
  <si>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</si>
  <si>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</si>
  <si>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</si>
  <si>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</si>
  <si>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</si>
  <si>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</si>
  <si>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</si>
  <si>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</si>
  <si>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</si>
  <si>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</si>
  <si>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</si>
  <si>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</si>
  <si>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</si>
  <si>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</si>
  <si>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</si>
  <si>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</si>
  <si>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</si>
  <si>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</si>
  <si>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</si>
  <si>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</si>
  <si>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</si>
  <si>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</si>
  <si>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</si>
  <si>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</si>
  <si>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</si>
  <si>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</si>
  <si>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</si>
  <si>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</si>
  <si>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</si>
  <si>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</si>
  <si>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</si>
  <si>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</si>
  <si>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</si>
  <si>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</si>
  <si>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</si>
  <si>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</si>
  <si>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</si>
  <si>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</si>
  <si>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</si>
  <si>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</si>
  <si>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</si>
  <si>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</si>
  <si>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</si>
  <si>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</si>
  <si>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</si>
  <si>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</si>
  <si>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</si>
  <si>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</si>
  <si>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</si>
  <si>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</si>
  <si>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</si>
  <si>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</si>
  <si>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</si>
  <si>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</si>
  <si>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</si>
  <si>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</si>
  <si>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</si>
  <si>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</si>
  <si>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</si>
  <si>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</si>
  <si>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</si>
  <si>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</si>
  <si>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</si>
  <si>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</si>
  <si>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</si>
  <si>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</si>
  <si>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</si>
  <si>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</si>
  <si>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</si>
  <si>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</si>
  <si>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</si>
  <si>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</si>
  <si>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</si>
  <si>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</si>
  <si>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</si>
  <si>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</si>
  <si>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</si>
  <si>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</si>
  <si>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</si>
  <si>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</si>
  <si>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</si>
  <si>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</si>
  <si>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</si>
  <si>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</si>
  <si>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</si>
  <si>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</si>
  <si>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</si>
  <si>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</si>
  <si>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</si>
  <si>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</si>
  <si>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</si>
  <si>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</si>
  <si>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</si>
  <si>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</si>
  <si>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</si>
  <si>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</si>
  <si>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</si>
  <si>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</si>
  <si>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</si>
  <si>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</si>
  <si>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</si>
  <si>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</si>
  <si>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</si>
  <si>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</si>
  <si>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</si>
  <si>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</si>
  <si>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</si>
  <si>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</si>
  <si>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</si>
  <si>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</si>
  <si>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</si>
  <si>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</si>
  <si>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</si>
  <si>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</si>
  <si>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</si>
  <si>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</si>
  <si>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</si>
  <si>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</si>
  <si>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</si>
  <si>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</si>
  <si>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</si>
  <si>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</si>
  <si>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</si>
  <si>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</si>
  <si>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</si>
  <si>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</si>
  <si>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</si>
  <si>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</si>
  <si>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</si>
  <si>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</si>
  <si>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</si>
  <si>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</si>
  <si>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</si>
  <si>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</si>
  <si>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</si>
  <si>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</si>
  <si>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</si>
  <si>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</si>
  <si>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</si>
  <si>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</si>
  <si>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</si>
  <si>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</si>
  <si>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</si>
  <si>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</si>
  <si>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</si>
  <si>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</si>
  <si>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</si>
  <si>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</si>
  <si>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</si>
  <si>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</si>
  <si>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</si>
  <si>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</si>
  <si>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</si>
  <si>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</si>
  <si>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</si>
  <si>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</si>
  <si>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</si>
  <si>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</si>
  <si>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</si>
  <si>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</si>
  <si>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</si>
  <si>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</si>
  <si>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</si>
  <si>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</si>
  <si>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</si>
  <si>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</si>
  <si>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</si>
  <si>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</si>
  <si>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</si>
  <si>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</si>
  <si>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</si>
  <si>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</si>
  <si>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</si>
  <si>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</si>
  <si>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</si>
  <si>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</si>
  <si>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</si>
  <si>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</si>
  <si>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</si>
  <si>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</si>
  <si>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</si>
  <si>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</si>
  <si>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</si>
  <si>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</si>
  <si>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</si>
  <si>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</si>
  <si>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</si>
  <si>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</si>
  <si>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</si>
  <si>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</si>
  <si>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</si>
  <si>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</si>
  <si>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</si>
  <si>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</si>
  <si>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</si>
  <si>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</si>
  <si>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</si>
  <si>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</si>
  <si>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</si>
  <si>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</si>
  <si>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</si>
  <si>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</si>
  <si>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</si>
  <si>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</si>
  <si>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</si>
  <si>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</si>
  <si>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</si>
  <si>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</si>
  <si>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</si>
  <si>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</si>
  <si>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</si>
  <si>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</si>
  <si>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</si>
  <si>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</si>
  <si>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</si>
  <si>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</si>
  <si>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</si>
  <si>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</si>
  <si>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</si>
  <si>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</si>
  <si>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</si>
  <si>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</si>
  <si>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</si>
  <si>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</si>
  <si>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</si>
  <si>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</si>
  <si>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</si>
  <si>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</si>
  <si>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</si>
  <si>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</si>
  <si>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</si>
  <si>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</si>
  <si>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</si>
  <si>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</si>
  <si>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</si>
  <si>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</si>
  <si>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</si>
  <si>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</si>
  <si>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</si>
  <si>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</si>
  <si>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</si>
  <si>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</si>
  <si>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</si>
  <si>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</si>
  <si>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</si>
  <si>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</si>
  <si>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</si>
  <si>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</si>
  <si>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</si>
  <si>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</si>
  <si>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</si>
  <si>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</si>
  <si>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</si>
  <si>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</si>
  <si>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</si>
  <si>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</si>
  <si>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</si>
  <si>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</si>
  <si>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</si>
  <si>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</si>
  <si>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</si>
  <si>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</si>
  <si>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</si>
  <si>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</si>
  <si>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</si>
  <si>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</si>
  <si>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</si>
  <si>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</si>
  <si>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</si>
  <si>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</si>
  <si>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</si>
  <si>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</si>
  <si>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</si>
  <si>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</si>
  <si>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</si>
  <si>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</si>
  <si>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</si>
  <si>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</si>
  <si>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</si>
  <si>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</si>
  <si>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</si>
  <si>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</si>
  <si>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</si>
  <si>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</si>
  <si>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</si>
  <si>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</si>
  <si>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</si>
  <si>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</si>
  <si>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</si>
  <si>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</si>
  <si>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</si>
  <si>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</si>
  <si>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</si>
  <si>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</si>
  <si>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</si>
  <si>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</si>
  <si>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</si>
  <si>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</si>
  <si>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</si>
  <si>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</si>
  <si>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</si>
  <si>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</si>
  <si>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</si>
  <si>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</si>
  <si>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</si>
  <si>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</si>
  <si>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</si>
  <si>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</si>
  <si>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</si>
  <si>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</si>
  <si>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</si>
  <si>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</si>
  <si>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</si>
  <si>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</si>
  <si>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</si>
  <si>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</si>
  <si>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</si>
  <si>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</si>
  <si>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</si>
  <si>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</si>
  <si>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</si>
  <si>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</si>
  <si>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</si>
  <si>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</si>
  <si>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</si>
  <si>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</si>
  <si>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</si>
  <si>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</si>
  <si>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</si>
  <si>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</si>
  <si>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</si>
  <si>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</si>
  <si>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</si>
  <si>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</si>
  <si>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</si>
  <si>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</si>
  <si>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</si>
  <si>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</si>
  <si>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</si>
  <si>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</si>
  <si>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</si>
  <si>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</si>
  <si>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</si>
  <si>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</si>
  <si>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</si>
  <si>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</si>
  <si>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</si>
  <si>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</si>
  <si>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</si>
  <si>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</si>
  <si>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</si>
  <si>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</si>
  <si>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</si>
  <si>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</si>
  <si>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</si>
  <si>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</si>
  <si>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</si>
  <si>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</si>
  <si>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</si>
  <si>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</si>
  <si>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</si>
  <si>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</si>
  <si>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</si>
  <si>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</si>
  <si>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</si>
  <si>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</si>
  <si>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</si>
  <si>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</si>
  <si>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</si>
  <si>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</si>
  <si>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</si>
  <si>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</si>
  <si>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</si>
  <si>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</si>
  <si>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</si>
  <si>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</si>
  <si>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</si>
  <si>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</si>
  <si>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</si>
  <si>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</si>
  <si>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</si>
  <si>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</si>
  <si>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</si>
  <si>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</si>
  <si>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</si>
  <si>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</si>
  <si>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</si>
  <si>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</si>
  <si>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</si>
  <si>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</si>
  <si>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</si>
  <si>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</si>
  <si>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</si>
  <si>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</si>
  <si>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</si>
  <si>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</si>
  <si>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</si>
  <si>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</si>
  <si>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</si>
  <si>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</si>
  <si>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</si>
  <si>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</si>
  <si>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</si>
  <si>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</si>
  <si>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</si>
  <si>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</si>
  <si>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</si>
  <si>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</si>
  <si>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</si>
  <si>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</si>
  <si>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</si>
  <si>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</si>
  <si>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</si>
  <si>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</si>
  <si>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</si>
  <si>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</si>
  <si>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</si>
  <si>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</si>
  <si>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</si>
  <si>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</si>
  <si>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</si>
  <si>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</si>
  <si>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</si>
  <si>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</si>
  <si>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</si>
  <si>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</si>
  <si>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</si>
  <si>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</si>
  <si>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</si>
  <si>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</si>
  <si>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</si>
  <si>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</si>
  <si>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</si>
  <si>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</si>
  <si>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</si>
  <si>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</si>
  <si>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</si>
  <si>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</si>
  <si>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</si>
  <si>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</si>
  <si>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</si>
  <si>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</si>
  <si>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</si>
  <si>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</si>
  <si>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</si>
  <si>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</si>
  <si>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</si>
  <si>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</si>
  <si>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</si>
  <si>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</si>
  <si>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</si>
  <si>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</si>
  <si>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</si>
  <si>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</si>
  <si>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</si>
  <si>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</si>
  <si>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</si>
  <si>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</si>
  <si>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</si>
  <si>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</si>
  <si>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</si>
  <si>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</si>
  <si>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</si>
  <si>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</si>
  <si>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</si>
  <si>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</si>
  <si>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</si>
  <si>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</si>
  <si>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</si>
  <si>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</si>
  <si>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</si>
  <si>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</si>
  <si>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</si>
  <si>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</si>
  <si>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</si>
  <si>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</si>
  <si>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</si>
  <si>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</si>
  <si>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</si>
  <si>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</si>
  <si>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</si>
  <si>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</si>
  <si>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</si>
  <si>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</si>
  <si>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</si>
  <si>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</si>
  <si>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</si>
  <si>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</si>
  <si>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</si>
  <si>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</si>
  <si>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</si>
  <si>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</si>
  <si>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</si>
  <si>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</si>
  <si>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</si>
  <si>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</si>
  <si>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</si>
  <si>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</si>
  <si>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</si>
  <si>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</si>
  <si>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</si>
  <si>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</si>
  <si>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</si>
  <si>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</si>
  <si>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</si>
  <si>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</si>
  <si>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</si>
  <si>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</si>
  <si>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</si>
  <si>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</si>
  <si>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</si>
  <si>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</si>
  <si>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</si>
  <si>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</si>
  <si>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</si>
  <si>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</si>
  <si>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</si>
  <si>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</si>
  <si>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</si>
  <si>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</si>
  <si>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</si>
  <si>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</si>
  <si>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</si>
  <si>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</si>
  <si>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</si>
  <si>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</si>
  <si>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</si>
  <si>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</si>
  <si>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</si>
  <si>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</si>
  <si>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</si>
  <si>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</si>
  <si>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</si>
  <si>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</si>
  <si>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</si>
  <si>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</si>
  <si>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</si>
  <si>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</si>
  <si>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</si>
  <si>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</si>
  <si>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</si>
  <si>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</si>
  <si>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</si>
  <si>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</si>
  <si>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</si>
  <si>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</si>
  <si>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</si>
  <si>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</si>
  <si>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</si>
  <si>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</si>
  <si>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</si>
  <si>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</si>
  <si>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</si>
  <si>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</si>
  <si>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</si>
  <si>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</si>
  <si>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</si>
  <si>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</si>
  <si>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</si>
  <si>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</si>
  <si>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</si>
  <si>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</si>
  <si>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</si>
  <si>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</si>
  <si>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</si>
  <si>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</si>
  <si>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</si>
  <si>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</si>
  <si>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</si>
  <si>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</si>
  <si>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</si>
  <si>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</si>
  <si>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</si>
  <si>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</si>
  <si>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</si>
  <si>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</si>
  <si>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</si>
  <si>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</si>
  <si>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</si>
  <si>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</si>
  <si>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</si>
  <si>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</si>
  <si>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</si>
  <si>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</si>
  <si>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</si>
  <si>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</si>
  <si>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</si>
  <si>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</si>
  <si>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</si>
  <si>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</si>
  <si>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</si>
  <si>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</si>
  <si>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</si>
  <si>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</si>
  <si>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</si>
  <si>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</si>
  <si>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</si>
  <si>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</si>
  <si>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</si>
  <si>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</si>
  <si>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</si>
  <si>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</si>
  <si>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</si>
  <si>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</si>
  <si>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</si>
  <si>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</si>
  <si>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</si>
  <si>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</si>
  <si>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</si>
  <si>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</si>
  <si>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</si>
  <si>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</si>
  <si>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</si>
  <si>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</si>
  <si>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</si>
  <si>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</si>
  <si>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</si>
  <si>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</si>
  <si>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</si>
  <si>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</si>
  <si>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</si>
  <si>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</si>
  <si>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</si>
  <si>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</si>
  <si>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</si>
  <si>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</si>
  <si>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</si>
  <si>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</si>
  <si>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</si>
  <si>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</si>
  <si>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</si>
  <si>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</si>
  <si>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</si>
  <si>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</si>
  <si>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</si>
  <si>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</si>
  <si>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</si>
  <si>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</si>
  <si>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</si>
  <si>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</si>
  <si>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</si>
  <si>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</si>
  <si>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</si>
  <si>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</si>
  <si>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</si>
  <si>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</si>
  <si>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</si>
  <si>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</si>
  <si>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</si>
  <si>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</si>
  <si>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</si>
  <si>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</si>
  <si>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</si>
  <si>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</si>
  <si>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</si>
  <si>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</si>
  <si>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</si>
  <si>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</si>
  <si>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</si>
  <si>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</si>
  <si>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</si>
  <si>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</si>
  <si>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</si>
  <si>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</si>
  <si>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</si>
  <si>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</si>
  <si>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</si>
  <si>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</si>
  <si>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</si>
  <si>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</si>
  <si>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</si>
  <si>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</si>
  <si>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</si>
  <si>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</si>
  <si>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</si>
  <si>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</si>
  <si>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</si>
  <si>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</si>
  <si>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</si>
  <si>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</si>
  <si>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</si>
  <si>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</si>
  <si>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</si>
  <si>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</si>
  <si>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</si>
  <si>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</si>
  <si>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</si>
  <si>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</si>
  <si>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</si>
  <si>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</si>
  <si>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</si>
  <si>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</si>
  <si>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</si>
  <si>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</si>
  <si>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</si>
  <si>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</si>
  <si>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</si>
  <si>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</si>
  <si>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</si>
  <si>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</si>
  <si>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</si>
  <si>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</si>
  <si>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</si>
  <si>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</si>
  <si>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</si>
  <si>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</si>
  <si>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</si>
  <si>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</si>
  <si>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</si>
  <si>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</si>
  <si>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</si>
  <si>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</si>
  <si>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</si>
  <si>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</si>
  <si>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</si>
  <si>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</si>
  <si>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</si>
  <si>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</si>
  <si>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</si>
  <si>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</si>
  <si>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</si>
  <si>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</si>
  <si>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</si>
  <si>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</si>
  <si>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</si>
  <si>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</si>
  <si>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</si>
  <si>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</si>
  <si>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</si>
  <si>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</si>
  <si>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</si>
  <si>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</si>
  <si>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</si>
  <si>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</si>
  <si>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</si>
  <si>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</si>
  <si>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</si>
  <si>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</si>
  <si>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</si>
  <si>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</si>
  <si>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</si>
  <si>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</si>
  <si>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</si>
  <si>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</si>
  <si>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</si>
  <si>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</si>
  <si>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</si>
  <si>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</si>
  <si>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</si>
  <si>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</si>
  <si>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</si>
  <si>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</si>
  <si>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</si>
  <si>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</si>
  <si>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</si>
  <si>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</si>
  <si>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</si>
  <si>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</si>
  <si>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</si>
  <si>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</si>
  <si>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</si>
  <si>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</si>
  <si>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</si>
  <si>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</si>
  <si>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</si>
  <si>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</si>
  <si>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</si>
  <si>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</si>
  <si>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</si>
  <si>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</si>
  <si>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</si>
  <si>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</si>
  <si>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</si>
  <si>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</si>
  <si>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</si>
  <si>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</si>
  <si>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</si>
  <si>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</si>
  <si>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</si>
  <si>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</si>
  <si>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</si>
  <si>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</si>
  <si>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</si>
  <si>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</si>
  <si>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</si>
  <si>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</si>
  <si>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</si>
  <si>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</si>
  <si>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</si>
  <si>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</si>
  <si>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</si>
  <si>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</si>
  <si>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</si>
  <si>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</si>
  <si>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</si>
  <si>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</si>
  <si>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</si>
  <si>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</si>
  <si>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</si>
  <si>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</si>
  <si>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</si>
  <si>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</si>
  <si>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</si>
  <si>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</si>
  <si>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</si>
  <si>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</si>
  <si>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</si>
  <si>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</si>
  <si>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</si>
  <si>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</si>
  <si>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</si>
  <si>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</si>
  <si>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</si>
  <si>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</si>
  <si>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</si>
  <si>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</si>
  <si>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</si>
  <si>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</si>
  <si>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</si>
  <si>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</si>
  <si>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</si>
  <si>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</si>
  <si>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</si>
  <si>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</si>
  <si>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</si>
  <si>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</si>
  <si>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</si>
  <si>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</si>
  <si>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</si>
  <si>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</si>
  <si>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</si>
  <si>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</si>
  <si>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</si>
  <si>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</si>
  <si>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</si>
  <si>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</si>
  <si>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</si>
  <si>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</si>
  <si>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</si>
  <si>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</si>
  <si>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</si>
  <si>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</si>
  <si>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</si>
  <si>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</si>
  <si>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</si>
  <si>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</si>
  <si>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</si>
  <si>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</si>
  <si>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</si>
  <si>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</si>
  <si>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</si>
  <si>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</si>
  <si>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</si>
  <si>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</si>
  <si>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</si>
  <si>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</si>
  <si>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</si>
  <si>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</si>
  <si>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</si>
  <si>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</si>
  <si>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</si>
  <si>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</si>
  <si>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</si>
  <si>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</si>
  <si>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</si>
  <si>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</si>
  <si>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</si>
  <si>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</si>
  <si>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</si>
  <si>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</si>
  <si>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</si>
  <si>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</si>
  <si>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</si>
  <si>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</si>
  <si>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</si>
  <si>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</si>
  <si>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</si>
  <si>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</si>
  <si>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</si>
  <si>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</si>
  <si>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</si>
  <si>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</si>
  <si>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</si>
  <si>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</si>
  <si>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</si>
  <si>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</si>
  <si>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</si>
  <si>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</si>
  <si>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</si>
  <si>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</si>
  <si>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</si>
  <si>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</si>
  <si>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</si>
  <si>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</si>
  <si>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</si>
  <si>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</si>
  <si>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</si>
  <si>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</si>
  <si>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</si>
  <si>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</si>
  <si>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</si>
  <si>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</si>
  <si>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</si>
  <si>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</si>
  <si>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</si>
  <si>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</si>
  <si>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</si>
  <si>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</si>
  <si>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</si>
  <si>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</si>
  <si>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</si>
  <si>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</si>
  <si>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</si>
  <si>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</si>
  <si>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</si>
  <si>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</si>
  <si>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</si>
  <si>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</si>
  <si>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</si>
  <si>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</si>
  <si>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</si>
  <si>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</si>
  <si>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</si>
  <si>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</si>
  <si>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</si>
  <si>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</si>
  <si>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</si>
  <si>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</si>
  <si>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</si>
  <si>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</si>
  <si>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</si>
  <si>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</si>
  <si>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</si>
  <si>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</si>
  <si>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</si>
  <si>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</si>
  <si>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</si>
  <si>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</si>
  <si>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</si>
  <si>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</si>
  <si>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</si>
  <si>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</si>
  <si>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</si>
  <si>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</si>
  <si>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</si>
  <si>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</si>
  <si>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</si>
  <si>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</si>
  <si>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</si>
  <si>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</si>
  <si>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</si>
  <si>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</si>
  <si>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</si>
  <si>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</si>
  <si>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</si>
  <si>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</si>
  <si>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</si>
  <si>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</si>
  <si>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</si>
  <si>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</si>
  <si>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</si>
  <si>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</si>
  <si>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</si>
  <si>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</si>
  <si>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</si>
  <si>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</si>
  <si>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</si>
  <si>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</si>
  <si>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</si>
  <si>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</si>
  <si>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</si>
  <si>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</si>
  <si>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</si>
  <si>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</si>
  <si>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</si>
  <si>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</si>
  <si>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</si>
  <si>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</si>
  <si>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</si>
  <si>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</si>
  <si>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</si>
  <si>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</si>
  <si>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</si>
  <si>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</si>
  <si>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</si>
  <si>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</si>
  <si>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</si>
  <si>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</si>
  <si>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</si>
  <si>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</si>
  <si>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</si>
  <si>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</si>
  <si>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</si>
  <si>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</si>
  <si>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</si>
  <si>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</si>
  <si>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</si>
  <si>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</si>
  <si>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</si>
  <si>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</si>
  <si>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</si>
  <si>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</si>
  <si>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</si>
  <si>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</si>
  <si>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</si>
  <si>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</si>
  <si>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</si>
  <si>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</si>
  <si>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</si>
  <si>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</si>
  <si>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</si>
  <si>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</si>
  <si>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</si>
  <si>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</si>
  <si>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</si>
  <si>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</si>
  <si>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</si>
  <si>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</si>
  <si>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</si>
  <si>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</si>
  <si>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</si>
  <si>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</si>
  <si>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</si>
  <si>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</si>
  <si>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</si>
  <si>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</si>
  <si>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</si>
  <si>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</si>
  <si>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</si>
  <si>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</si>
  <si>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</si>
  <si>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</si>
  <si>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</si>
  <si>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</si>
  <si>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</si>
  <si>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</si>
  <si>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</si>
  <si>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</si>
  <si>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</si>
  <si>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</si>
  <si>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</si>
  <si>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</si>
  <si>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</si>
  <si>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</si>
  <si>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</si>
  <si>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</si>
  <si>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</si>
  <si>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</si>
  <si>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</si>
  <si>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</si>
  <si>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</si>
  <si>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</si>
  <si>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</si>
  <si>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</si>
  <si>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</si>
  <si>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</si>
  <si>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</si>
  <si>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</si>
  <si>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</si>
  <si>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</si>
  <si>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</si>
  <si>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</si>
  <si>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</si>
  <si>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</si>
  <si>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</si>
  <si>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</si>
  <si>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</si>
  <si>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</si>
  <si>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</si>
  <si>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</si>
  <si>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</si>
  <si>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</si>
  <si>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</si>
  <si>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</si>
  <si>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</si>
  <si>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</si>
  <si>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</si>
  <si>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</si>
  <si>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</si>
  <si>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</si>
  <si>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</si>
  <si>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</si>
  <si>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</si>
  <si>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</si>
  <si>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</si>
  <si>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</si>
  <si>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</si>
  <si>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</si>
  <si>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</si>
  <si>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</si>
  <si>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</si>
  <si>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</si>
  <si>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</si>
  <si>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</si>
  <si>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</si>
  <si>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</si>
  <si>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</si>
  <si>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</si>
  <si>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</si>
  <si>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</si>
  <si>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</si>
  <si>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</si>
  <si>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</si>
  <si>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</si>
  <si>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</si>
  <si>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</si>
  <si>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</si>
  <si>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</si>
  <si>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</si>
  <si>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</si>
  <si>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</si>
  <si>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</si>
  <si>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</si>
  <si>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</si>
  <si>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</si>
  <si>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</si>
  <si>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</si>
  <si>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</si>
  <si>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</si>
  <si>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</si>
  <si>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</si>
  <si>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</si>
  <si>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</si>
  <si>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</si>
  <si>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</si>
  <si>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</si>
  <si>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</si>
  <si>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</si>
  <si>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</si>
  <si>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</si>
  <si>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</si>
  <si>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</si>
  <si>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</si>
  <si>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</si>
  <si>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</si>
  <si>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</si>
  <si>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</si>
  <si>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</si>
  <si>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</si>
  <si>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</si>
  <si>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</si>
  <si>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</si>
  <si>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</si>
  <si>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</si>
  <si>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</si>
  <si>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</si>
  <si>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</si>
  <si>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</si>
  <si>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</si>
  <si>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</si>
  <si>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</si>
  <si>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</si>
  <si>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</si>
  <si>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</si>
  <si>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</si>
  <si>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</si>
  <si>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</si>
  <si>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</si>
  <si>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</si>
  <si>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</si>
  <si>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</si>
  <si>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</si>
  <si>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</si>
  <si>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</si>
  <si>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</si>
  <si>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</si>
  <si>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</si>
  <si>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</si>
  <si>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</si>
  <si>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</si>
  <si>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</si>
  <si>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</si>
  <si>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</si>
  <si>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</si>
  <si>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</si>
  <si>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</si>
  <si>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</si>
  <si>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</si>
  <si>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</si>
  <si>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</si>
  <si>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</si>
  <si>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</si>
  <si>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</si>
  <si>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</si>
  <si>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</si>
  <si>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</si>
  <si>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</si>
  <si>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</si>
  <si>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</si>
  <si>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</si>
  <si>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</si>
  <si>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</si>
  <si>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</si>
  <si>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</si>
  <si>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</si>
  <si>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</si>
  <si>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</si>
  <si>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</si>
  <si>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</si>
  <si>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</si>
  <si>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</si>
  <si>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</si>
  <si>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</si>
  <si>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</si>
  <si>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</si>
  <si>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</si>
  <si>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</si>
  <si>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</si>
  <si>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</si>
  <si>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</si>
  <si>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</si>
  <si>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</si>
  <si>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</si>
  <si>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</si>
  <si>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</si>
  <si>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</si>
  <si>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</si>
  <si>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</si>
  <si>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</si>
  <si>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</si>
  <si>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</si>
  <si>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</si>
  <si>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</si>
  <si>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</si>
  <si>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</si>
  <si>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</si>
  <si>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</si>
  <si>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</si>
  <si>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</si>
  <si>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</si>
  <si>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</si>
  <si>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</si>
  <si>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</si>
  <si>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</si>
  <si>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</si>
  <si>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</si>
  <si>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</si>
  <si>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</si>
  <si>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</si>
  <si>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</si>
  <si>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</si>
  <si>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</si>
  <si>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</si>
  <si>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</si>
  <si>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</si>
  <si>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</si>
  <si>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</si>
  <si>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</si>
  <si>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</si>
  <si>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</si>
  <si>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</si>
  <si>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</si>
  <si>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</si>
  <si>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</si>
  <si>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</si>
  <si>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</si>
  <si>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</si>
  <si>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</si>
  <si>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</si>
  <si>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</si>
  <si>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</si>
  <si>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</si>
  <si>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</si>
  <si>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</si>
  <si>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</si>
  <si>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</si>
  <si>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</si>
  <si>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</si>
  <si>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</si>
  <si>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</si>
  <si>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</si>
  <si>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</si>
  <si>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</si>
  <si>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</si>
  <si>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</si>
  <si>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</si>
  <si>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</si>
  <si>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</si>
  <si>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</si>
  <si>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</si>
  <si>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</si>
  <si>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</si>
  <si>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</si>
  <si>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</si>
  <si>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</si>
  <si>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</si>
  <si>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</si>
  <si>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</si>
  <si>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</si>
  <si>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</si>
  <si>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</si>
  <si>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</si>
  <si>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</si>
  <si>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</si>
  <si>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</si>
  <si>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</si>
  <si>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</si>
  <si>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</si>
  <si>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</si>
  <si>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</si>
  <si>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</si>
  <si>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</si>
  <si>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</si>
  <si>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</si>
  <si>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</si>
  <si>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</si>
  <si>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</si>
  <si>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</si>
  <si>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</si>
  <si>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</si>
  <si>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</si>
  <si>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</si>
  <si>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</si>
  <si>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</si>
  <si>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</si>
  <si>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</si>
  <si>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</si>
  <si>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</si>
  <si>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</si>
  <si>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</si>
  <si>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</si>
  <si>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</si>
  <si>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</si>
  <si>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</si>
  <si>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</si>
  <si>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</si>
  <si>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</si>
  <si>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</si>
  <si>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</si>
  <si>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</si>
  <si>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</si>
  <si>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</si>
  <si>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</si>
  <si>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</si>
  <si>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</si>
  <si>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</si>
  <si>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</si>
  <si>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</si>
  <si>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</si>
  <si>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</si>
  <si>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</si>
  <si>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</si>
  <si>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</si>
  <si>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</si>
  <si>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</si>
  <si>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</si>
  <si>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</si>
  <si>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</si>
  <si>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</si>
  <si>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</si>
  <si>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</si>
  <si>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</si>
  <si>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</si>
  <si>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</si>
  <si>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</si>
  <si>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</si>
  <si>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</si>
  <si>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</si>
  <si>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</si>
  <si>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</si>
  <si>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</si>
  <si>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</si>
  <si>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</si>
  <si>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</si>
  <si>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</si>
  <si>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</si>
  <si>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</si>
  <si>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</si>
  <si>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</si>
  <si>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</si>
  <si>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</si>
  <si>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</si>
  <si>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</si>
  <si>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</si>
  <si>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</si>
  <si>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</si>
  <si>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</si>
  <si>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</si>
  <si>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</si>
  <si>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</si>
  <si>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</si>
  <si>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</si>
  <si>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</si>
  <si>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</si>
  <si>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</si>
  <si>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</si>
  <si>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</si>
  <si>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</si>
  <si>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</si>
  <si>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</si>
  <si>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</si>
  <si>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</si>
  <si>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</si>
  <si>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</si>
  <si>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</si>
  <si>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</si>
  <si>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</si>
  <si>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</si>
  <si>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</si>
  <si>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</si>
  <si>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</si>
  <si>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</si>
  <si>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</si>
  <si>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</si>
  <si>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</si>
  <si>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</si>
  <si>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</si>
  <si>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</si>
  <si>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</si>
  <si>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</si>
  <si>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</si>
  <si>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</si>
  <si>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</si>
  <si>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</si>
  <si>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</si>
  <si>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</si>
  <si>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</si>
  <si>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</si>
  <si>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</si>
  <si>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</si>
  <si>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</si>
  <si>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</si>
  <si>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</si>
  <si>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</si>
  <si>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</si>
  <si>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</si>
  <si>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</si>
  <si>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</si>
  <si>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</si>
  <si>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</si>
  <si>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</si>
  <si>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</si>
  <si>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</si>
  <si>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</si>
  <si>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</si>
  <si>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</si>
  <si>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</si>
  <si>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</si>
  <si>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</si>
  <si>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</si>
  <si>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</si>
  <si>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</si>
  <si>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</si>
  <si>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</si>
  <si>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</si>
  <si>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</si>
  <si>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</si>
  <si>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</si>
  <si>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</si>
  <si>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</si>
  <si>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</si>
  <si>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</si>
  <si>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</si>
  <si>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</si>
  <si>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</si>
  <si>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</si>
  <si>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</si>
  <si>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</si>
  <si>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</si>
  <si>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</si>
  <si>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</si>
  <si>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</si>
  <si>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</si>
  <si>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</si>
  <si>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</si>
  <si>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</si>
  <si>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</si>
  <si>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</si>
  <si>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</si>
  <si>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</si>
  <si>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</si>
  <si>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</si>
  <si>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</si>
  <si>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</si>
  <si>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</si>
  <si>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</si>
  <si>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</si>
  <si>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</si>
  <si>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</si>
  <si>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</si>
  <si>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</si>
  <si>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</si>
  <si>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</si>
  <si>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</si>
  <si>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</si>
  <si>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</si>
  <si>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</si>
  <si>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</si>
  <si>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</si>
  <si>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</si>
  <si>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</si>
  <si>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</si>
  <si>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</si>
  <si>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</si>
  <si>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</si>
  <si>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</si>
  <si>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</si>
  <si>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</si>
  <si>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</si>
  <si>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</si>
  <si>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</si>
  <si>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</si>
  <si>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</si>
  <si>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</si>
  <si>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</si>
  <si>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</si>
  <si>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</si>
  <si>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</si>
  <si>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</si>
  <si>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</si>
  <si>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</si>
  <si>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</si>
  <si>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</si>
  <si>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</si>
  <si>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</si>
  <si>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</si>
  <si>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</si>
  <si>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</si>
  <si>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</si>
  <si>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</si>
  <si>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</si>
  <si>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</si>
  <si>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</si>
  <si>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</si>
  <si>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</si>
  <si>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</si>
  <si>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</si>
  <si>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</si>
  <si>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</si>
  <si>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</si>
  <si>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</si>
  <si>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</si>
  <si>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</si>
  <si>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</si>
  <si>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</si>
  <si>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</si>
  <si>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</si>
  <si>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</si>
  <si>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</si>
  <si>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</si>
  <si>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</si>
  <si>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</si>
  <si>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</si>
  <si>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</si>
  <si>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</si>
  <si>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</si>
  <si>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</si>
  <si>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</si>
  <si>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</si>
  <si>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</si>
  <si>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</si>
  <si>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</si>
  <si>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</si>
  <si>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</si>
  <si>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</si>
  <si>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</si>
  <si>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</si>
  <si>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</si>
  <si>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</si>
  <si>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</si>
  <si>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</si>
  <si>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</si>
  <si>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</si>
  <si>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</si>
  <si>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</si>
  <si>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</si>
  <si>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</si>
  <si>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</si>
  <si>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</si>
  <si>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</si>
  <si>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</si>
  <si>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</si>
  <si>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</si>
  <si>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</si>
  <si>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</si>
  <si>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</si>
  <si>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</si>
  <si>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</si>
  <si>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</si>
  <si>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</si>
  <si>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</si>
  <si>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</si>
  <si>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</si>
  <si>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</si>
  <si>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</si>
  <si>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</si>
  <si>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</si>
  <si>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</si>
  <si>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</si>
  <si>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</si>
  <si>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</si>
  <si>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</si>
  <si>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</si>
  <si>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</si>
  <si>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</si>
  <si>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</si>
  <si>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</si>
  <si>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</si>
  <si>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</si>
  <si>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</si>
  <si>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</si>
  <si>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</si>
  <si>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</si>
  <si>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</si>
  <si>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</si>
  <si>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</si>
  <si>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</si>
  <si>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</si>
  <si>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</si>
  <si>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</si>
  <si>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</si>
  <si>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</si>
  <si>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</si>
  <si>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</si>
  <si>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</si>
  <si>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</si>
  <si>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</si>
  <si>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</si>
  <si>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</si>
  <si>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</si>
  <si>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</si>
  <si>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</si>
  <si>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</si>
  <si>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</si>
  <si>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</si>
  <si>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</si>
  <si>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</si>
  <si>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</si>
  <si>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</si>
  <si>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</si>
  <si>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</si>
  <si>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</si>
  <si>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</si>
  <si>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</si>
  <si>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</si>
  <si>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</si>
  <si>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</si>
  <si>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</si>
  <si>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</si>
  <si>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</si>
  <si>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</si>
  <si>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</si>
  <si>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</si>
  <si>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</si>
  <si>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</si>
  <si>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</si>
  <si>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</si>
  <si>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</si>
  <si>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</si>
  <si>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</si>
  <si>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</si>
  <si>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</si>
  <si>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</si>
  <si>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</si>
  <si>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</si>
  <si>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</si>
  <si>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</si>
  <si>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</si>
  <si>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</si>
  <si>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</si>
  <si>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</si>
  <si>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</si>
  <si>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</si>
  <si>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</si>
  <si>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</si>
  <si>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</si>
  <si>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</si>
  <si>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</si>
  <si>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</si>
  <si>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</si>
  <si>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</si>
  <si>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</si>
  <si>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</si>
  <si>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</si>
  <si>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</si>
  <si>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</si>
  <si>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</si>
  <si>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</si>
  <si>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</si>
  <si>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</si>
  <si>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</si>
  <si>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</si>
  <si>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</si>
  <si>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</si>
  <si>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</si>
  <si>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</si>
  <si>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</si>
  <si>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</si>
  <si>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</si>
  <si>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</si>
  <si>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</si>
  <si>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</si>
  <si>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</si>
  <si>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</si>
  <si>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</si>
  <si>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</si>
  <si>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</si>
  <si>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</si>
  <si>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</si>
  <si>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</si>
  <si>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</si>
  <si>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</si>
  <si>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</si>
  <si>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</si>
  <si>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</si>
  <si>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</si>
  <si>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</si>
  <si>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</si>
  <si>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</si>
  <si>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</si>
  <si>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</si>
  <si>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</si>
  <si>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</si>
  <si>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</si>
  <si>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</si>
  <si>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</si>
  <si>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</si>
  <si>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</si>
  <si>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</si>
  <si>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</si>
  <si>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</si>
  <si>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</si>
  <si>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</si>
  <si>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</si>
  <si>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</si>
  <si>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</si>
  <si>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</si>
  <si>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</si>
  <si>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</si>
  <si>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</si>
  <si>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</si>
  <si>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</si>
  <si>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</si>
  <si>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</si>
  <si>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</si>
  <si>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</si>
  <si>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</si>
  <si>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</si>
  <si>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</si>
  <si>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</si>
  <si>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</si>
  <si>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</si>
  <si>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</si>
  <si>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</si>
  <si>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</si>
  <si>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</si>
  <si>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</si>
  <si>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</si>
  <si>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</si>
  <si>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</si>
  <si>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</si>
  <si>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</si>
  <si>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</si>
  <si>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</si>
  <si>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</si>
  <si>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</si>
  <si>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</si>
  <si>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</si>
  <si>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</si>
  <si>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</si>
  <si>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</si>
  <si>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</si>
  <si>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</si>
  <si>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</si>
  <si>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</si>
  <si>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</si>
  <si>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</si>
  <si>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</si>
  <si>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</si>
  <si>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</si>
  <si>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</si>
  <si>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</si>
  <si>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</si>
  <si>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</si>
  <si>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</si>
  <si>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</si>
  <si>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</si>
  <si>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</si>
  <si>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</si>
  <si>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</si>
  <si>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</si>
  <si>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</si>
  <si>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</si>
  <si>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</si>
  <si>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</si>
  <si>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</si>
  <si>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</si>
  <si>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</si>
  <si>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</si>
  <si>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</si>
  <si>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</si>
  <si>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</si>
  <si>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</si>
  <si>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</si>
  <si>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</si>
  <si>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</si>
  <si>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</si>
  <si>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</si>
  <si>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</si>
  <si>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</si>
  <si>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</si>
  <si>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</si>
  <si>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</si>
  <si>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</si>
  <si>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</si>
  <si>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</si>
  <si>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</si>
  <si>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</si>
  <si>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</si>
  <si>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</si>
  <si>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</si>
  <si>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</si>
  <si>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</si>
  <si>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</si>
  <si>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</si>
  <si>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</si>
  <si>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</si>
  <si>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</si>
  <si>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</si>
  <si>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</si>
  <si>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</si>
  <si>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</si>
  <si>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</si>
  <si>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</si>
  <si>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</si>
  <si>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</si>
  <si>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</si>
  <si>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</si>
  <si>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</si>
  <si>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</si>
  <si>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</si>
  <si>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</si>
  <si>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</si>
  <si>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</si>
  <si>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</si>
  <si>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</si>
  <si>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</si>
  <si>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</si>
  <si>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</si>
  <si>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</si>
  <si>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</si>
  <si>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</si>
  <si>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</si>
  <si>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</si>
  <si>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</si>
  <si>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</si>
  <si>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</si>
  <si>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</si>
  <si>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</si>
  <si>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</si>
  <si>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</si>
  <si>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</si>
  <si>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</si>
  <si>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</si>
  <si>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</si>
  <si>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</si>
  <si>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</si>
  <si>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</si>
  <si>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</si>
  <si>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</si>
  <si>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</si>
  <si>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</si>
  <si>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</si>
  <si>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</si>
  <si>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</si>
  <si>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</si>
  <si>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</si>
  <si>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</si>
  <si>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</si>
  <si>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</si>
  <si>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</si>
  <si>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</si>
  <si>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</si>
  <si>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</si>
  <si>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</si>
  <si>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</si>
  <si>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</si>
  <si>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</si>
  <si>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</si>
  <si>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</si>
  <si>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</si>
  <si>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</si>
  <si>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</si>
  <si>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</si>
  <si>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</si>
  <si>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</si>
  <si>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</si>
  <si>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</si>
  <si>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</si>
  <si>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</si>
  <si>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</si>
  <si>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</si>
  <si>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</si>
  <si>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</si>
  <si>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</si>
  <si>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</si>
  <si>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</si>
  <si>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</si>
  <si>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</si>
  <si>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</si>
  <si>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</si>
  <si>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</si>
  <si>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</si>
  <si>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</si>
  <si>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</si>
  <si>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</si>
  <si>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</si>
  <si>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</si>
  <si>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</si>
  <si>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</si>
  <si>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</si>
  <si>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</si>
  <si>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</si>
  <si>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</si>
  <si>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</si>
  <si>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</si>
  <si>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</si>
  <si>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</si>
  <si>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</si>
  <si>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</si>
  <si>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</si>
  <si>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</si>
  <si>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</si>
  <si>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</si>
  <si>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</si>
  <si>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</si>
  <si>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</si>
  <si>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</si>
  <si>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</si>
  <si>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</si>
  <si>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</si>
  <si>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</si>
  <si>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</si>
  <si>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</si>
  <si>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</si>
  <si>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</si>
  <si>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</si>
  <si>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</si>
  <si>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</si>
  <si>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</si>
  <si>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</si>
  <si>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</si>
  <si>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</si>
  <si>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</si>
  <si>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</si>
  <si>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</si>
  <si>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</si>
  <si>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</si>
  <si>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</si>
  <si>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</si>
  <si>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</si>
  <si>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</si>
  <si>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</si>
  <si>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</si>
  <si>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</si>
  <si>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</si>
  <si>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</si>
  <si>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</si>
  <si>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</si>
  <si>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</si>
  <si>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</si>
  <si>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</si>
  <si>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</si>
  <si>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</si>
  <si>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</si>
  <si>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</si>
  <si>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</si>
  <si>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</si>
  <si>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</si>
  <si>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</si>
  <si>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</si>
  <si>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</si>
  <si>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</si>
  <si>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</si>
  <si>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</si>
  <si>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</si>
  <si>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</si>
  <si>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</si>
  <si>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</si>
  <si>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</si>
  <si>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</si>
  <si>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</si>
  <si>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</si>
  <si>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</si>
  <si>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</si>
  <si>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</si>
  <si>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</si>
  <si>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</si>
  <si>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</si>
  <si>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</si>
  <si>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</si>
  <si>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</si>
  <si>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</si>
  <si>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</si>
  <si>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</si>
  <si>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</si>
  <si>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</si>
  <si>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</si>
  <si>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</si>
  <si>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</si>
  <si>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</si>
  <si>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</si>
  <si>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</si>
  <si>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</si>
  <si>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</si>
  <si>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</si>
  <si>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</si>
  <si>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</si>
  <si>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</si>
  <si>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</si>
  <si>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</si>
  <si>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</si>
  <si>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</si>
  <si>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</si>
  <si>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</si>
  <si>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</si>
  <si>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</si>
  <si>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</si>
  <si>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</si>
  <si>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</si>
  <si>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</si>
  <si>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</si>
  <si>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</si>
  <si>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</si>
  <si>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</si>
  <si>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</si>
  <si>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</si>
  <si>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</si>
  <si>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</si>
  <si>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</si>
  <si>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</si>
  <si>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</si>
  <si>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</si>
  <si>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</si>
  <si>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</si>
  <si>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</si>
  <si>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</si>
  <si>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</si>
  <si>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</si>
  <si>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</si>
  <si>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</si>
  <si>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</si>
  <si>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</si>
  <si>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</si>
  <si>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</si>
  <si>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</si>
  <si>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</si>
  <si>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</si>
  <si>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</si>
  <si>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</si>
  <si>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</si>
  <si>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</si>
  <si>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</si>
  <si>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</si>
  <si>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</si>
  <si>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</si>
  <si>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</si>
  <si>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</si>
  <si>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</si>
  <si>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</si>
  <si>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</si>
  <si>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</si>
  <si>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</si>
  <si>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</si>
  <si>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</si>
  <si>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</si>
  <si>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</si>
  <si>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</si>
  <si>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</si>
  <si>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</si>
  <si>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</si>
  <si>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</si>
  <si>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</si>
  <si>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</si>
  <si>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</si>
  <si>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</si>
  <si>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</si>
  <si>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</si>
  <si>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</si>
  <si>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</si>
  <si>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</si>
  <si>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</si>
  <si>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</si>
  <si>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</si>
  <si>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</si>
  <si>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</si>
  <si>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</si>
  <si>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</si>
  <si>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</si>
  <si>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</si>
  <si>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</si>
  <si>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</si>
  <si>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</si>
  <si>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</si>
  <si>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</si>
  <si>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</si>
  <si>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</si>
  <si>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</si>
  <si>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</si>
  <si>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</si>
  <si>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</si>
  <si>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</si>
  <si>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</si>
  <si>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</si>
  <si>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</si>
  <si>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</si>
  <si>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</si>
  <si>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</si>
  <si>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</si>
  <si>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</si>
  <si>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</si>
  <si>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</si>
  <si>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</si>
  <si>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</si>
  <si>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</si>
  <si>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</si>
  <si>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</si>
  <si>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</si>
  <si>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</si>
  <si>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</si>
  <si>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</si>
  <si>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</si>
  <si>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</si>
  <si>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</si>
  <si>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</si>
  <si>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</si>
  <si>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</si>
  <si>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</si>
  <si>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</si>
  <si>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</si>
  <si>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</si>
  <si>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</si>
  <si>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</si>
  <si>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</si>
  <si>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</si>
  <si>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</si>
  <si>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</si>
  <si>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</si>
  <si>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</si>
  <si>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</si>
  <si>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</si>
  <si>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</si>
  <si>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</si>
  <si>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</si>
  <si>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</si>
  <si>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</si>
  <si>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</si>
  <si>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</si>
  <si>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</si>
  <si>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</si>
  <si>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</si>
  <si>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</si>
  <si>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</si>
  <si>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</si>
  <si>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</si>
  <si>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</si>
  <si>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</si>
  <si>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</si>
  <si>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</si>
  <si>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</si>
  <si>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</si>
  <si>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</si>
  <si>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</si>
  <si>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</si>
  <si>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</si>
  <si>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</si>
  <si>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</si>
  <si>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</si>
  <si>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</si>
  <si>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</si>
  <si>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</si>
  <si>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</si>
  <si>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</si>
  <si>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</si>
  <si>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</si>
  <si>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</si>
  <si>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</si>
  <si>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</si>
  <si>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</si>
  <si>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</si>
  <si>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</si>
  <si>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</si>
  <si>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</si>
  <si>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</si>
  <si>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</si>
  <si>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</si>
  <si>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</si>
  <si>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</si>
  <si>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</si>
  <si>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</si>
  <si>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</si>
  <si>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</si>
  <si>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</si>
  <si>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</si>
  <si>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</si>
  <si>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</si>
  <si>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</si>
  <si>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</si>
  <si>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</si>
  <si>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</si>
  <si>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</si>
  <si>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</si>
  <si>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</si>
  <si>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</si>
  <si>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</si>
  <si>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</si>
  <si>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</si>
  <si>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</si>
  <si>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</si>
  <si>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</si>
  <si>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</si>
  <si>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</si>
  <si>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</si>
  <si>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</si>
  <si>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</si>
  <si>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</si>
  <si>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</si>
  <si>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</si>
  <si>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</si>
  <si>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</si>
  <si>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</si>
  <si>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</si>
  <si>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</si>
  <si>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</si>
  <si>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</si>
  <si>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</si>
  <si>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</si>
  <si>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</si>
  <si>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</si>
  <si>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</si>
  <si>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</si>
  <si>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</si>
  <si>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</si>
  <si>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</si>
  <si>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</si>
  <si>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</si>
  <si>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</si>
  <si>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</si>
  <si>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</si>
  <si>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</si>
  <si>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</si>
  <si>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</si>
  <si>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</si>
  <si>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</si>
  <si>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</si>
  <si>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</si>
  <si>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</si>
  <si>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</si>
  <si>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</si>
  <si>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</si>
  <si>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</si>
  <si>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</si>
  <si>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</si>
  <si>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</si>
  <si>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</si>
  <si>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</si>
  <si>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</si>
  <si>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</si>
  <si>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</si>
  <si>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</si>
  <si>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</si>
  <si>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</si>
  <si>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</si>
  <si>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</si>
  <si>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</si>
  <si>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</si>
  <si>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</si>
  <si>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</si>
  <si>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</si>
  <si>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</si>
  <si>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</si>
  <si>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</si>
  <si>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</si>
  <si>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</si>
  <si>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</si>
  <si>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</si>
  <si>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</si>
  <si>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</si>
  <si>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</si>
  <si>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</si>
  <si>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</si>
  <si>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</si>
  <si>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</si>
  <si>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</si>
  <si>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</si>
  <si>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</si>
  <si>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</si>
  <si>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</si>
  <si>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</si>
  <si>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</si>
  <si>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</si>
  <si>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</si>
  <si>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</si>
  <si>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</si>
  <si>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</si>
  <si>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</si>
  <si>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</si>
  <si>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</si>
  <si>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</si>
  <si>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</si>
  <si>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</si>
  <si>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</si>
  <si>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</si>
  <si>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</si>
  <si>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</si>
  <si>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</si>
  <si>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</si>
  <si>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</si>
  <si>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</si>
  <si>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</si>
  <si>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</si>
  <si>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</si>
  <si>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</si>
  <si>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</si>
  <si>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</si>
  <si>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</si>
  <si>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</si>
  <si>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</si>
  <si>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</si>
  <si>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</si>
  <si>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</si>
  <si>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</si>
  <si>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</si>
  <si>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</si>
  <si>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</si>
  <si>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</si>
  <si>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</si>
  <si>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</si>
  <si>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</si>
  <si>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</si>
  <si>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</si>
  <si>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</si>
  <si>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</si>
  <si>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</si>
  <si>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</si>
  <si>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</si>
  <si>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</si>
  <si>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</si>
  <si>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</si>
  <si>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</si>
  <si>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</si>
  <si>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</si>
  <si>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</si>
  <si>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</si>
  <si>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</si>
  <si>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</si>
  <si>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</si>
  <si>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</si>
  <si>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</si>
  <si>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</si>
  <si>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</si>
  <si>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</si>
  <si>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</si>
  <si>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</si>
  <si>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</si>
  <si>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</si>
  <si>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</si>
  <si>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</si>
  <si>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</si>
  <si>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</si>
  <si>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</si>
  <si>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</si>
  <si>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</si>
  <si>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</si>
  <si>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</si>
  <si>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</si>
  <si>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</si>
  <si>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</si>
  <si>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</si>
  <si>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</si>
  <si>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</si>
  <si>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</si>
  <si>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</si>
  <si>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</si>
  <si>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</si>
  <si>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</si>
  <si>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</si>
  <si>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</si>
  <si>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</si>
  <si>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</si>
  <si>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</si>
  <si>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</si>
  <si>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</si>
  <si>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</si>
  <si>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</si>
  <si>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</si>
  <si>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</si>
  <si>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</si>
  <si>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</si>
  <si>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</si>
  <si>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</si>
  <si>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</si>
  <si>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</si>
  <si>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</si>
  <si>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</si>
  <si>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</si>
  <si>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</si>
  <si>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</si>
  <si>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</si>
  <si>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</si>
  <si>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</si>
  <si>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</si>
  <si>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</si>
  <si>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</si>
  <si>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</si>
  <si>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</si>
  <si>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</si>
  <si>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</si>
  <si>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</si>
  <si>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</si>
  <si>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</si>
  <si>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</si>
  <si>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</si>
  <si>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</si>
  <si>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</si>
  <si>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</si>
  <si>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</si>
  <si>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</si>
  <si>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</si>
  <si>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</si>
  <si>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</si>
  <si>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</si>
  <si>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</si>
  <si>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</si>
  <si>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</si>
  <si>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</si>
  <si>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</si>
  <si>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</si>
  <si>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</si>
  <si>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</si>
  <si>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</si>
  <si>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</si>
  <si>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</si>
  <si>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</si>
  <si>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</si>
  <si>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</si>
  <si>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</si>
  <si>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</si>
  <si>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</si>
  <si>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</si>
  <si>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</si>
  <si>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</si>
  <si>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</si>
  <si>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</si>
  <si>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</si>
  <si>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</si>
  <si>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</si>
  <si>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</si>
  <si>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</si>
  <si>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</si>
  <si>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</si>
  <si>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</si>
  <si>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</si>
  <si>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</si>
  <si>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</si>
  <si>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</si>
  <si>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</si>
  <si>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</si>
  <si>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</si>
  <si>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</si>
  <si>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</si>
  <si>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</si>
  <si>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</si>
  <si>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</si>
  <si>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</si>
  <si>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</si>
  <si>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</si>
  <si>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</si>
  <si>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</si>
  <si>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</si>
  <si>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</si>
  <si>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</si>
  <si>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</si>
  <si>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</si>
  <si>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</si>
  <si>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</si>
  <si>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</si>
  <si>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</si>
  <si>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</si>
  <si>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</si>
  <si>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</si>
  <si>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</si>
  <si>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</si>
  <si>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</si>
  <si>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</si>
  <si>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</si>
  <si>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</si>
  <si>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</si>
  <si>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</si>
  <si>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</si>
  <si>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</si>
  <si>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</si>
  <si>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</si>
  <si>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</si>
  <si>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</si>
  <si>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</si>
  <si>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</si>
  <si>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</si>
  <si>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</si>
  <si>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</si>
  <si>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</si>
  <si>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</si>
  <si>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</si>
  <si>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</si>
  <si>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</si>
  <si>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</si>
  <si>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</si>
  <si>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</si>
  <si>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</si>
  <si>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</si>
  <si>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</si>
  <si>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</si>
  <si>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</si>
  <si>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</si>
  <si>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</si>
  <si>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</si>
  <si>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</si>
  <si>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</si>
  <si>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</si>
  <si>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</si>
  <si>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</si>
  <si>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</si>
  <si>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</si>
  <si>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</si>
  <si>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</si>
  <si>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</si>
  <si>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</si>
  <si>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</si>
  <si>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</si>
  <si>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</si>
  <si>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</si>
  <si>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</si>
  <si>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</si>
  <si>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</si>
  <si>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</si>
  <si>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</si>
  <si>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</si>
  <si>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</si>
  <si>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</si>
  <si>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</si>
  <si>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</si>
  <si>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</si>
  <si>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</si>
  <si>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</si>
  <si>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</si>
  <si>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</si>
  <si>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</si>
  <si>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</si>
  <si>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</si>
  <si>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</si>
  <si>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</si>
  <si>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</si>
  <si>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</si>
  <si>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</si>
  <si>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</si>
  <si>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</si>
  <si>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</si>
  <si>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</si>
  <si>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</si>
  <si>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</si>
  <si>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</si>
  <si>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</si>
  <si>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</si>
  <si>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</si>
  <si>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</si>
  <si>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</si>
  <si>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</si>
  <si>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</si>
  <si>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</si>
  <si>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</si>
  <si>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</si>
  <si>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</si>
  <si>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</si>
  <si>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</si>
  <si>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</si>
  <si>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</si>
  <si>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</si>
  <si>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</si>
  <si>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</si>
  <si>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</si>
  <si>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</si>
  <si>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</si>
  <si>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</si>
  <si>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</si>
  <si>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</si>
  <si>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</si>
  <si>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</si>
  <si>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</si>
  <si>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</si>
  <si>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</si>
  <si>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</si>
  <si>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</si>
  <si>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</si>
  <si>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</si>
  <si>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</si>
  <si>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</si>
  <si>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</si>
  <si>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</si>
  <si>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</si>
  <si>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</si>
  <si>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</si>
  <si>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</si>
  <si>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</si>
  <si>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</si>
  <si>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</si>
  <si>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</si>
  <si>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</si>
  <si>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</si>
  <si>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</si>
  <si>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</si>
  <si>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</si>
  <si>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</si>
  <si>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</si>
  <si>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</si>
  <si>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</si>
  <si>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</si>
  <si>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</si>
  <si>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</si>
  <si>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</si>
  <si>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</si>
  <si>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</si>
  <si>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</si>
  <si>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</si>
  <si>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</si>
  <si>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</si>
  <si>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</si>
  <si>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</si>
  <si>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</si>
  <si>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</si>
  <si>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</si>
  <si>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</si>
  <si>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</si>
  <si>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</si>
  <si>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</si>
  <si>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</si>
  <si>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</si>
  <si>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</si>
  <si>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</si>
  <si>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</si>
  <si>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</si>
  <si>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</si>
  <si>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</si>
  <si>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</si>
  <si>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</si>
  <si>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</si>
  <si>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</si>
  <si>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</si>
  <si>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</si>
  <si>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</si>
  <si>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</si>
  <si>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</si>
  <si>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</si>
  <si>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</si>
  <si>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</si>
  <si>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</si>
  <si>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</si>
  <si>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</si>
  <si>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</si>
  <si>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</si>
  <si>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</si>
  <si>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</si>
  <si>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</si>
  <si>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</si>
  <si>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</si>
  <si>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</si>
  <si>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</si>
  <si>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</si>
  <si>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</si>
  <si>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</si>
  <si>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</si>
  <si>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</si>
  <si>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</si>
  <si>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</si>
  <si>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</si>
  <si>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</si>
  <si>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</si>
  <si>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</si>
  <si>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</si>
  <si>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</si>
  <si>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</si>
  <si>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</si>
  <si>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</si>
  <si>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</si>
  <si>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</si>
  <si>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</si>
  <si>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</si>
  <si>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</si>
  <si>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</si>
  <si>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</si>
  <si>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</si>
  <si>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</si>
  <si>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</si>
  <si>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</si>
  <si>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</si>
  <si>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</si>
  <si>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</si>
  <si>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</si>
  <si>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</si>
  <si>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</si>
  <si>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</si>
  <si>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</si>
  <si>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</si>
  <si>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</si>
  <si>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</si>
  <si>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</si>
  <si>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</si>
  <si>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</si>
  <si>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</si>
  <si>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</si>
  <si>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</si>
  <si>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</si>
  <si>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</si>
  <si>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</si>
  <si>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</si>
  <si>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</si>
  <si>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</si>
  <si>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</si>
  <si>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</si>
  <si>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</si>
  <si>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</si>
  <si>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</si>
  <si>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</si>
  <si>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</si>
  <si>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</si>
  <si>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</si>
  <si>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</si>
  <si>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</si>
  <si>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</si>
  <si>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</si>
  <si>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</si>
  <si>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</si>
  <si>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</si>
  <si>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</si>
  <si>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</si>
  <si>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</si>
  <si>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</si>
  <si>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</si>
  <si>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</si>
  <si>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</si>
  <si>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</si>
  <si>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</si>
  <si>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</si>
  <si>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</si>
  <si>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</si>
  <si>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</si>
  <si>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</si>
  <si>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</si>
  <si>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</si>
  <si>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</si>
  <si>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</si>
  <si>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</si>
  <si>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</si>
  <si>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</si>
  <si>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</si>
  <si>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</si>
  <si>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</si>
  <si>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</si>
  <si>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</si>
  <si>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</si>
  <si>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</si>
  <si>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</si>
  <si>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</si>
  <si>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</si>
  <si>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</si>
  <si>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</si>
  <si>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</si>
  <si>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</si>
  <si>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</si>
  <si>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</si>
  <si>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</si>
  <si>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</si>
  <si>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</si>
  <si>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</si>
  <si>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</si>
  <si>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</si>
  <si>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</si>
  <si>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</si>
  <si>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</si>
  <si>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</si>
  <si>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</si>
  <si>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</si>
  <si>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</si>
  <si>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</si>
  <si>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</si>
  <si>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</si>
  <si>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</si>
  <si>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</si>
  <si>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</si>
  <si>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</si>
  <si>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</si>
  <si>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</si>
  <si>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</si>
  <si>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</si>
  <si>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</si>
  <si>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</si>
  <si>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</si>
  <si>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</si>
  <si>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</si>
  <si>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</si>
  <si>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</si>
  <si>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</si>
  <si>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</si>
  <si>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</si>
  <si>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</si>
  <si>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</si>
  <si>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</si>
  <si>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</si>
  <si>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</si>
  <si>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</si>
  <si>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</si>
  <si>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</si>
  <si>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</si>
  <si>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</si>
  <si>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</si>
  <si>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</si>
  <si>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</si>
  <si>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</si>
  <si>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</si>
  <si>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</si>
  <si>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</si>
  <si>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</si>
  <si>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</si>
  <si>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</si>
  <si>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</si>
  <si>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</si>
  <si>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</si>
  <si>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</si>
  <si>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</si>
  <si>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</si>
  <si>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</si>
  <si>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</si>
  <si>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</si>
  <si>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</si>
  <si>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</si>
  <si>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</si>
  <si>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</si>
  <si>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</si>
  <si>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</si>
  <si>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</si>
  <si>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</si>
  <si>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</si>
  <si>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</si>
  <si>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</si>
  <si>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</si>
  <si>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</si>
  <si>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</si>
  <si>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</si>
  <si>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</si>
  <si>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</si>
  <si>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</si>
  <si>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</si>
  <si>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</si>
  <si>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</si>
  <si>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</si>
  <si>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</si>
  <si>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</si>
  <si>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</si>
  <si>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</si>
  <si>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</si>
  <si>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</si>
  <si>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</si>
  <si>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</si>
  <si>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</si>
  <si>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</si>
  <si>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</si>
  <si>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</si>
  <si>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</si>
  <si>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</si>
  <si>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</si>
  <si>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</si>
  <si>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</si>
  <si>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</si>
  <si>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</si>
  <si>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</si>
  <si>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</si>
  <si>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</si>
  <si>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</si>
  <si>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</si>
  <si>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</si>
  <si>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</si>
  <si>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</si>
  <si>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</si>
  <si>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</si>
  <si>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</si>
  <si>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</si>
  <si>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</si>
  <si>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</si>
  <si>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</si>
  <si>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</si>
  <si>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</si>
  <si>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</si>
  <si>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</si>
  <si>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</si>
  <si>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</si>
  <si>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</si>
  <si>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</si>
  <si>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</si>
  <si>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</si>
  <si>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</si>
  <si>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</si>
  <si>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</si>
  <si>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</si>
  <si>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</si>
  <si>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</si>
  <si>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</si>
  <si>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</si>
  <si>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</si>
  <si>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</si>
  <si>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</si>
  <si>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</si>
  <si>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</si>
  <si>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</si>
  <si>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</si>
  <si>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</si>
  <si>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</si>
  <si>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</si>
  <si>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</si>
  <si>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</si>
  <si>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</si>
  <si>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</si>
  <si>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</si>
  <si>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</si>
  <si>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</si>
  <si>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</si>
  <si>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</si>
  <si>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</si>
  <si>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</si>
  <si>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</si>
  <si>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</si>
  <si>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</si>
  <si>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</si>
  <si>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</si>
  <si>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</si>
  <si>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</si>
  <si>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</si>
  <si>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</si>
  <si>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</si>
  <si>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</si>
  <si>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</si>
  <si>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</si>
  <si>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</si>
  <si>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</si>
  <si>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</si>
  <si>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</si>
  <si>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</si>
  <si>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</si>
  <si>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</si>
  <si>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</si>
  <si>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</si>
  <si>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</si>
  <si>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</si>
  <si>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</si>
  <si>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</si>
  <si>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</si>
  <si>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</si>
  <si>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</si>
  <si>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</si>
  <si>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</si>
  <si>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</si>
  <si>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</si>
  <si>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</si>
  <si>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</si>
  <si>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</si>
  <si>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</si>
  <si>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</si>
  <si>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</si>
  <si>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</si>
  <si>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</si>
  <si>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</si>
  <si>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</si>
  <si>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</si>
  <si>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</si>
  <si>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</si>
  <si>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</si>
  <si>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</si>
  <si>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</si>
  <si>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</si>
  <si>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</si>
  <si>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</si>
  <si>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</si>
  <si>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</si>
  <si>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</si>
  <si>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</si>
  <si>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</si>
  <si>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</si>
  <si>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</si>
  <si>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</si>
  <si>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</si>
  <si>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</si>
  <si>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</si>
  <si>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</si>
  <si>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</si>
  <si>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</si>
  <si>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</si>
  <si>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</si>
  <si>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</si>
  <si>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</si>
  <si>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</si>
  <si>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</si>
  <si>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</si>
  <si>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</si>
  <si>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</si>
  <si>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</si>
  <si>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</si>
  <si>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</si>
  <si>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</si>
  <si>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</si>
  <si>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</si>
  <si>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</si>
  <si>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</si>
  <si>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</si>
  <si>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</si>
  <si>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</si>
  <si>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</si>
  <si>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</si>
  <si>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</si>
  <si>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</si>
  <si>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</si>
  <si>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</si>
  <si>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</si>
  <si>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</si>
  <si>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</si>
  <si>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</si>
  <si>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</si>
  <si>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</si>
  <si>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</si>
  <si>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</si>
  <si>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</si>
  <si>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</si>
  <si>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</si>
  <si>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</si>
  <si>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</si>
  <si>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</si>
  <si>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</si>
  <si>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</si>
  <si>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</si>
  <si>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</si>
  <si>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</si>
  <si>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</si>
  <si>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</si>
  <si>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</si>
  <si>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</si>
  <si>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</si>
  <si>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</si>
  <si>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</si>
  <si>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</si>
  <si>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</si>
  <si>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</si>
  <si>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</si>
  <si>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</si>
  <si>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</si>
  <si>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</si>
  <si>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</si>
  <si>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</si>
  <si>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</si>
  <si>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</si>
  <si>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</si>
  <si>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</si>
  <si>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</si>
  <si>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</si>
  <si>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</si>
  <si>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</si>
  <si>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</si>
  <si>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</si>
  <si>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</si>
  <si>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</si>
  <si>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</si>
  <si>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</si>
  <si>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</si>
  <si>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</si>
  <si>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</si>
  <si>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</si>
  <si>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</si>
  <si>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</si>
  <si>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</si>
  <si>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</si>
  <si>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</si>
  <si>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</si>
  <si>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</si>
  <si>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</si>
  <si>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</si>
  <si>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</si>
  <si>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</si>
  <si>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</si>
  <si>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</si>
  <si>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</si>
  <si>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</si>
  <si>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</si>
  <si>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</si>
  <si>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</si>
  <si>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</si>
  <si>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</si>
  <si>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</si>
  <si>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</si>
  <si>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</si>
  <si>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</si>
  <si>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</si>
  <si>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</si>
  <si>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</si>
  <si>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</si>
  <si>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</si>
  <si>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</si>
  <si>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</si>
  <si>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</si>
  <si>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</si>
  <si>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</si>
  <si>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</si>
  <si>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</si>
  <si>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</si>
  <si>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</si>
  <si>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</si>
  <si>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</si>
  <si>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</si>
  <si>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</si>
  <si>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</si>
  <si>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</si>
  <si>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</si>
  <si>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</si>
  <si>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</si>
  <si>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</si>
  <si>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</si>
  <si>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</si>
  <si>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</si>
  <si>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</si>
  <si>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</si>
  <si>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</si>
  <si>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</si>
  <si>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</si>
  <si>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</si>
  <si>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</si>
  <si>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</si>
  <si>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</si>
  <si>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</si>
  <si>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</si>
  <si>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</si>
  <si>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</si>
  <si>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</si>
  <si>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</si>
  <si>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</si>
  <si>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</si>
  <si>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</si>
  <si>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</si>
  <si>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</si>
  <si>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</si>
  <si>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</si>
  <si>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</si>
  <si>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</si>
  <si>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</si>
  <si>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</si>
  <si>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</si>
  <si>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</si>
  <si>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</si>
  <si>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</si>
  <si>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</si>
  <si>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</si>
  <si>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</si>
  <si>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</si>
  <si>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</si>
  <si>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</si>
  <si>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</si>
  <si>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</si>
  <si>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</si>
  <si>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</si>
  <si>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</si>
  <si>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</si>
  <si>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</si>
  <si>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</si>
  <si>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</si>
  <si>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</si>
  <si>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</si>
  <si>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</si>
  <si>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</si>
  <si>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</si>
  <si>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</si>
  <si>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</si>
  <si>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</si>
  <si>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</si>
  <si>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</si>
  <si>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</si>
  <si>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</si>
  <si>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</si>
  <si>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</si>
  <si>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</si>
  <si>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</si>
  <si>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</si>
  <si>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</si>
  <si>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</si>
  <si>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</si>
  <si>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</si>
  <si>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</si>
  <si>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</si>
  <si>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</si>
  <si>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</si>
  <si>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</si>
  <si>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</si>
  <si>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</si>
  <si>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</si>
  <si>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</si>
  <si>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</si>
  <si>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</si>
  <si>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</si>
  <si>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</si>
  <si>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</si>
  <si>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</si>
  <si>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</si>
  <si>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</si>
  <si>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</si>
  <si>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</si>
  <si>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</si>
  <si>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</si>
  <si>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</si>
  <si>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</si>
  <si>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</si>
  <si>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</si>
  <si>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</si>
  <si>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</si>
  <si>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</si>
  <si>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</si>
  <si>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</si>
  <si>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</si>
  <si>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</si>
  <si>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</si>
  <si>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</si>
  <si>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</si>
  <si>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</si>
  <si>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</si>
  <si>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</si>
  <si>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</si>
  <si>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</si>
  <si>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</si>
  <si>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</si>
  <si>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</si>
  <si>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</si>
  <si>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</si>
  <si>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</si>
  <si>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</si>
  <si>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</si>
  <si>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</si>
  <si>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</si>
  <si>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</si>
  <si>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</si>
  <si>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</si>
  <si>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</si>
  <si>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</si>
  <si>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</si>
  <si>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</si>
  <si>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</si>
  <si>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</si>
  <si>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</si>
  <si>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</si>
  <si>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</si>
  <si>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</si>
  <si>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</si>
  <si>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</si>
  <si>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</si>
  <si>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</si>
  <si>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</si>
  <si>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</si>
  <si>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</si>
  <si>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</si>
  <si>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</si>
  <si>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</si>
  <si>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</si>
  <si>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</si>
  <si>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</si>
  <si>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</si>
  <si>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</si>
  <si>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</si>
  <si>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</si>
  <si>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</si>
  <si>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</si>
  <si>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</si>
  <si>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</si>
  <si>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</si>
  <si>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</si>
  <si>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</si>
  <si>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</si>
  <si>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</si>
  <si>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</si>
  <si>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</si>
  <si>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</si>
  <si>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</si>
  <si>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</si>
  <si>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</si>
  <si>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</si>
  <si>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</si>
  <si>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</si>
  <si>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</si>
  <si>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</si>
  <si>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</si>
  <si>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</si>
  <si>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</si>
  <si>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</si>
  <si>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</si>
  <si>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</si>
  <si>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</si>
  <si>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</si>
  <si>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</si>
  <si>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</si>
  <si>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</si>
  <si>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</si>
  <si>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</si>
  <si>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</si>
  <si>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</si>
  <si>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</si>
  <si>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</si>
  <si>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</si>
  <si>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</si>
  <si>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</si>
  <si>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</si>
  <si>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</si>
  <si>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</si>
  <si>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</si>
  <si>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</si>
  <si>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</si>
  <si>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</si>
  <si>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</si>
  <si>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</si>
  <si>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</si>
  <si>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</si>
  <si>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</si>
  <si>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</si>
  <si>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</si>
  <si>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</si>
  <si>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</si>
  <si>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</si>
  <si>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</si>
  <si>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</si>
  <si>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</si>
  <si>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</si>
  <si>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</si>
  <si>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</si>
  <si>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</si>
  <si>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</si>
  <si>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</si>
  <si>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</si>
  <si>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</si>
  <si>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</si>
  <si>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</si>
  <si>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</si>
  <si>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</si>
  <si>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</si>
  <si>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</si>
  <si>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</si>
  <si>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</si>
  <si>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</si>
  <si>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</si>
  <si>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</si>
  <si>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</si>
  <si>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</si>
  <si>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</si>
  <si>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</si>
  <si>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</si>
  <si>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</si>
  <si>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</si>
  <si>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</si>
  <si>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</si>
  <si>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</si>
  <si>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</si>
  <si>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</si>
  <si>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</si>
  <si>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</si>
  <si>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</si>
  <si>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</si>
  <si>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</si>
  <si>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</si>
  <si>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</si>
  <si>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</si>
  <si>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</si>
  <si>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</si>
  <si>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</si>
  <si>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</si>
  <si>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</si>
  <si>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</si>
  <si>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</si>
  <si>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</si>
  <si>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</si>
  <si>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</si>
  <si>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</si>
  <si>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</si>
  <si>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</si>
  <si>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</si>
  <si>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</si>
  <si>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</si>
  <si>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</si>
  <si>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</si>
  <si>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</si>
  <si>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</si>
  <si>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</si>
  <si>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</si>
  <si>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</si>
  <si>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</si>
  <si>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</si>
  <si>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</si>
  <si>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</si>
  <si>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</si>
  <si>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</si>
  <si>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</si>
  <si>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</si>
  <si>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</si>
  <si>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</si>
  <si>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</si>
  <si>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</si>
  <si>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</si>
  <si>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</si>
  <si>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</si>
  <si>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</si>
  <si>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</si>
  <si>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</si>
  <si>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</si>
  <si>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</si>
  <si>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</si>
  <si>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</si>
  <si>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</si>
  <si>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</si>
  <si>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</si>
  <si>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</si>
  <si>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</si>
  <si>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</si>
  <si>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</si>
  <si>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</si>
  <si>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</si>
  <si>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</si>
  <si>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</si>
  <si>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</si>
  <si>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</si>
  <si>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</si>
  <si>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</si>
  <si>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</si>
  <si>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</si>
  <si>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</si>
  <si>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</si>
  <si>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</si>
  <si>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</si>
  <si>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</si>
  <si>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</si>
  <si>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</si>
  <si>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</si>
  <si>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</si>
  <si>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</si>
  <si>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</si>
  <si>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</si>
  <si>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</si>
  <si>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</si>
  <si>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</si>
  <si>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</si>
  <si>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</si>
  <si>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</si>
  <si>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</si>
  <si>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</si>
  <si>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</si>
  <si>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</si>
  <si>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</si>
  <si>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</si>
  <si>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</si>
  <si>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</si>
  <si>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</si>
  <si>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</si>
  <si>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</si>
  <si>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</si>
  <si>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</si>
  <si>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</si>
  <si>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</si>
  <si>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</si>
  <si>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</si>
  <si>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</si>
  <si>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</si>
  <si>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</si>
  <si>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</si>
  <si>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</si>
  <si>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</si>
  <si>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</si>
  <si>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</si>
  <si>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</si>
  <si>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</si>
  <si>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</si>
  <si>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</si>
  <si>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</si>
  <si>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</si>
  <si>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</si>
  <si>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</si>
  <si>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</si>
  <si>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</si>
  <si>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</si>
  <si>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</si>
  <si>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</si>
  <si>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</si>
  <si>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</si>
  <si>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</si>
  <si>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</si>
  <si>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</si>
  <si>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</si>
  <si>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</si>
  <si>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</si>
  <si>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</si>
  <si>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</si>
  <si>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</si>
  <si>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</si>
  <si>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</si>
  <si>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</si>
  <si>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</si>
  <si>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</si>
  <si>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</si>
  <si>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</si>
  <si>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</si>
  <si>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</si>
  <si>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</si>
  <si>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</si>
  <si>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</si>
  <si>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</si>
  <si>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</si>
  <si>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</si>
  <si>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</si>
  <si>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</si>
  <si>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</si>
  <si>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</si>
  <si>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</si>
  <si>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</si>
  <si>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</si>
  <si>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</si>
  <si>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</si>
  <si>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</si>
  <si>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</si>
  <si>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</si>
  <si>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</si>
  <si>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</si>
  <si>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</si>
  <si>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</si>
  <si>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</si>
  <si>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</si>
  <si>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</si>
  <si>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</si>
  <si>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</si>
  <si>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</si>
  <si>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</si>
  <si>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</si>
  <si>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</si>
  <si>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</si>
  <si>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</si>
  <si>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</si>
  <si>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</si>
  <si>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</si>
  <si>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</si>
  <si>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</si>
  <si>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</si>
  <si>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</si>
  <si>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</si>
  <si>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</si>
  <si>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</si>
  <si>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</si>
  <si>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</si>
  <si>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</si>
  <si>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</si>
  <si>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</si>
  <si>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</si>
  <si>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</si>
  <si>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</si>
  <si>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</si>
  <si>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</si>
  <si>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</si>
  <si>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</si>
  <si>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</si>
  <si>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</si>
  <si>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</si>
  <si>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</si>
  <si>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</si>
  <si>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</si>
  <si>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</si>
  <si>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</si>
  <si>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</si>
  <si>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</si>
  <si>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</si>
  <si>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</si>
  <si>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</si>
  <si>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</si>
  <si>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</si>
  <si>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</si>
  <si>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</si>
  <si>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</si>
  <si>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</si>
  <si>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</si>
  <si>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</si>
  <si>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</si>
  <si>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</si>
  <si>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</si>
  <si>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</si>
  <si>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</si>
  <si>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</si>
  <si>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</si>
  <si>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</si>
  <si>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</si>
  <si>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</si>
  <si>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</si>
  <si>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</si>
  <si>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</si>
  <si>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</si>
  <si>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</si>
  <si>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</si>
  <si>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</si>
  <si>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</si>
  <si>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</si>
  <si>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</si>
  <si>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</si>
  <si>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</si>
  <si>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</si>
  <si>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</si>
  <si>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</si>
  <si>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</si>
  <si>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</si>
  <si>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</si>
  <si>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</si>
  <si>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</si>
  <si>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</si>
  <si>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</si>
  <si>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</si>
  <si>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</si>
  <si>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</si>
  <si>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</si>
  <si>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</si>
  <si>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</si>
  <si>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</si>
  <si>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</si>
  <si>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</si>
  <si>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</si>
  <si>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</si>
  <si>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</si>
  <si>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</si>
  <si>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</si>
  <si>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</si>
  <si>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</si>
  <si>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</si>
  <si>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</si>
  <si>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</si>
  <si>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</si>
  <si>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</si>
  <si>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</si>
  <si>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</si>
  <si>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</si>
  <si>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</si>
  <si>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</si>
  <si>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</si>
  <si>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</si>
  <si>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</si>
  <si>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</si>
  <si>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</si>
  <si>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</si>
  <si>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</si>
  <si>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</si>
  <si>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</si>
  <si>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</si>
  <si>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</si>
  <si>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</si>
  <si>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</si>
  <si>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</si>
  <si>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</si>
  <si>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</si>
  <si>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</si>
  <si>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</si>
  <si>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</si>
  <si>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</si>
  <si>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</si>
  <si>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</si>
  <si>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</si>
  <si>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</si>
  <si>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</si>
  <si>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</si>
  <si>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</si>
  <si>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</si>
  <si>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</si>
  <si>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</si>
  <si>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</si>
  <si>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</si>
  <si>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</si>
  <si>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</si>
  <si>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</si>
  <si>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</si>
  <si>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</si>
  <si>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</si>
  <si>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</si>
  <si>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</si>
  <si>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</si>
  <si>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</si>
  <si>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</si>
  <si>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</si>
  <si>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</si>
  <si>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</si>
  <si>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</si>
  <si>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</si>
  <si>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</si>
  <si>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</si>
  <si>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</si>
  <si>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</si>
  <si>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</si>
  <si>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</si>
  <si>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</si>
  <si>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</si>
  <si>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</si>
  <si>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</si>
  <si>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</si>
  <si>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</si>
  <si>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</si>
  <si>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</si>
  <si>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</si>
  <si>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</si>
  <si>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</si>
  <si>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</si>
  <si>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</si>
  <si>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</si>
  <si>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</si>
  <si>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</si>
  <si>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</si>
  <si>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</si>
  <si>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</si>
  <si>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</si>
  <si>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</si>
  <si>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</si>
  <si>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</si>
  <si>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</si>
  <si>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</si>
  <si>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</si>
  <si>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</si>
  <si>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</si>
  <si>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</si>
  <si>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</si>
  <si>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</si>
  <si>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</si>
  <si>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</si>
  <si>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</si>
  <si>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</si>
  <si>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</si>
  <si>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</si>
  <si>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</si>
  <si>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</si>
  <si>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</si>
  <si>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</si>
  <si>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</si>
  <si>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</si>
  <si>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</si>
  <si>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</si>
  <si>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</si>
  <si>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</si>
  <si>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</si>
  <si>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</si>
  <si>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</si>
  <si>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</si>
  <si>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</si>
  <si>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</si>
  <si>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</si>
  <si>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</si>
  <si>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</si>
  <si>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</si>
  <si>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</si>
  <si>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</si>
  <si>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</si>
  <si>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</si>
  <si>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</si>
  <si>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</si>
  <si>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</si>
  <si>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</si>
  <si>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</si>
  <si>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</si>
  <si>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</si>
  <si>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</si>
  <si>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</si>
  <si>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</si>
  <si>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</si>
  <si>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</si>
  <si>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</si>
  <si>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</si>
  <si>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</si>
  <si>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</si>
  <si>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</si>
  <si>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</si>
  <si>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</si>
  <si>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</si>
  <si>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</si>
  <si>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</si>
  <si>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</si>
  <si>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</si>
  <si>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</si>
  <si>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</si>
  <si>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</si>
  <si>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</si>
  <si>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</si>
  <si>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</si>
  <si>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</si>
  <si>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</si>
  <si>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</si>
  <si>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</si>
  <si>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</si>
  <si>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</si>
  <si>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</si>
  <si>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</si>
  <si>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</si>
  <si>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</si>
  <si>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</si>
  <si>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</si>
  <si>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</si>
  <si>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</si>
  <si>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</si>
  <si>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</si>
  <si>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</si>
  <si>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</si>
  <si>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</si>
  <si>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</si>
  <si>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</si>
  <si>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</si>
  <si>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</si>
  <si>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</si>
  <si>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</si>
  <si>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</si>
  <si>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</si>
  <si>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</si>
  <si>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</si>
  <si>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</si>
  <si>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</si>
  <si>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</si>
  <si>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</si>
  <si>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</si>
  <si>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</si>
  <si>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</si>
  <si>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</si>
  <si>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</si>
  <si>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</si>
  <si>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</si>
  <si>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</si>
  <si>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</si>
  <si>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</si>
  <si>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</si>
  <si>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</si>
  <si>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</si>
  <si>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</si>
  <si>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</si>
  <si>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</si>
  <si>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</si>
  <si>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</si>
  <si>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</si>
  <si>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</si>
  <si>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</si>
  <si>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</si>
  <si>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</si>
  <si>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</si>
  <si>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</si>
  <si>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</si>
  <si>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</si>
  <si>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</si>
  <si>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</si>
  <si>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</si>
  <si>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</si>
  <si>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</si>
  <si>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</si>
  <si>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</si>
  <si>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</si>
  <si>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</si>
  <si>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</si>
  <si>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</si>
  <si>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</si>
  <si>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</si>
  <si>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</si>
  <si>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</si>
  <si>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</si>
  <si>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</si>
  <si>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</si>
  <si>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</si>
  <si>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</si>
  <si>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</si>
  <si>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</si>
  <si>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</si>
  <si>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</si>
  <si>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</si>
  <si>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</si>
  <si>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</si>
  <si>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</si>
  <si>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</si>
  <si>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</si>
  <si>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</si>
  <si>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</si>
  <si>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</si>
  <si>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</si>
  <si>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</si>
  <si>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</si>
  <si>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</si>
  <si>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</si>
  <si>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</si>
  <si>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</si>
  <si>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</si>
  <si>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</si>
  <si>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</si>
  <si>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</si>
  <si>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</si>
  <si>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</si>
  <si>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</si>
  <si>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</si>
  <si>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</si>
  <si>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</si>
  <si>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</si>
  <si>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</si>
  <si>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</si>
  <si>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</si>
  <si>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</si>
  <si>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</si>
  <si>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</si>
  <si>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</si>
  <si>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</si>
  <si>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</si>
  <si>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</si>
  <si>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</si>
  <si>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</si>
  <si>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</si>
  <si>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</si>
  <si>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</si>
  <si>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</si>
  <si>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</si>
  <si>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</si>
  <si>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</si>
  <si>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</si>
  <si>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</si>
  <si>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</si>
  <si>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</si>
  <si>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</si>
  <si>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</si>
  <si>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</si>
  <si>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</si>
  <si>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</si>
  <si>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</si>
  <si>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</si>
  <si>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</si>
  <si>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</si>
  <si>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</si>
  <si>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</si>
  <si>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</si>
  <si>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</si>
  <si>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</si>
  <si>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</si>
  <si>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</si>
  <si>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</si>
  <si>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</si>
  <si>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</si>
  <si>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</si>
  <si>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</si>
  <si>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</si>
  <si>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</si>
  <si>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</si>
  <si>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</si>
  <si>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</si>
  <si>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</si>
  <si>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</si>
  <si>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</si>
  <si>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</si>
  <si>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</si>
  <si>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</si>
  <si>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</si>
  <si>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</si>
  <si>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</si>
  <si>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</si>
  <si>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</si>
  <si>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</si>
  <si>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</si>
  <si>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</si>
  <si>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</si>
  <si>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</si>
  <si>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</si>
  <si>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</si>
  <si>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</si>
  <si>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</si>
  <si>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</si>
  <si>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</si>
  <si>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</si>
  <si>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</si>
  <si>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</si>
  <si>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</si>
  <si>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</si>
  <si>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</si>
  <si>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</si>
  <si>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</si>
  <si>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</si>
  <si>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</si>
  <si>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</si>
  <si>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</si>
  <si>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</si>
  <si>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</si>
  <si>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</si>
  <si>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</si>
  <si>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</si>
  <si>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</si>
  <si>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</si>
  <si>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</si>
  <si>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</si>
  <si>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</si>
  <si>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</si>
  <si>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</si>
  <si>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</si>
  <si>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</si>
  <si>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</si>
  <si>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</si>
  <si>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</si>
  <si>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</si>
  <si>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</si>
  <si>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</si>
  <si>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</si>
  <si>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</si>
  <si>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</si>
  <si>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</si>
  <si>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</si>
  <si>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</si>
  <si>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</si>
  <si>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</si>
  <si>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</si>
  <si>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</si>
  <si>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</si>
  <si>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</si>
  <si>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</si>
  <si>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</si>
  <si>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</si>
  <si>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</si>
  <si>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</si>
  <si>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</si>
  <si>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</si>
  <si>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</si>
  <si>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</si>
  <si>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</si>
  <si>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</si>
  <si>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</si>
  <si>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</si>
  <si>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</si>
  <si>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</si>
  <si>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</si>
  <si>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</si>
  <si>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</si>
  <si>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</si>
  <si>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</si>
  <si>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</si>
  <si>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</si>
  <si>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</si>
  <si>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</si>
  <si>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</si>
  <si>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</si>
  <si>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</si>
  <si>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</si>
  <si>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</si>
  <si>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</si>
  <si>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</si>
  <si>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</si>
  <si>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</si>
  <si>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</si>
  <si>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</si>
  <si>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</si>
  <si>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</si>
  <si>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</si>
  <si>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</si>
  <si>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</si>
  <si>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</si>
  <si>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</si>
  <si>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</si>
  <si>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</si>
  <si>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</si>
  <si>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</si>
  <si>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</si>
  <si>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</si>
  <si>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</si>
  <si>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</si>
  <si>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</si>
  <si>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</si>
  <si>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</si>
  <si>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</si>
  <si>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</si>
  <si>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</si>
  <si>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</si>
  <si>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</si>
  <si>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</si>
  <si>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</si>
  <si>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</si>
  <si>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</si>
  <si>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</si>
  <si>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</si>
  <si>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</si>
  <si>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</si>
  <si>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</si>
  <si>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</si>
  <si>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</si>
  <si>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</si>
  <si>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</si>
  <si>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</si>
  <si>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</si>
  <si>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</si>
  <si>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</si>
  <si>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</si>
  <si>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</si>
  <si>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</si>
  <si>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</si>
  <si>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</si>
  <si>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</si>
  <si>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</si>
  <si>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</si>
  <si>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</si>
  <si>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</si>
  <si>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</si>
  <si>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</si>
  <si>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</si>
  <si>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</si>
  <si>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</si>
  <si>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</si>
  <si>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</si>
  <si>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</si>
  <si>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</si>
  <si>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</si>
  <si>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</si>
  <si>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</si>
  <si>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</si>
  <si>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</si>
  <si>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</si>
  <si>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</si>
  <si>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</si>
  <si>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</si>
  <si>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</si>
  <si>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</si>
  <si>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</si>
  <si>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</si>
  <si>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</si>
  <si>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</si>
  <si>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</si>
  <si>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</si>
  <si>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</si>
  <si>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</si>
  <si>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</si>
  <si>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</si>
  <si>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</si>
  <si>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</si>
  <si>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</si>
  <si>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</si>
  <si>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</si>
  <si>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</si>
  <si>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</si>
  <si>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</si>
  <si>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</si>
  <si>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</si>
  <si>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</si>
  <si>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</si>
  <si>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</si>
  <si>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</si>
  <si>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</si>
  <si>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</si>
  <si>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</si>
  <si>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</si>
  <si>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</si>
  <si>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</si>
  <si>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</si>
  <si>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</si>
  <si>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</si>
  <si>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</si>
  <si>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</si>
  <si>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</si>
  <si>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</si>
  <si>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</si>
  <si>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</si>
  <si>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</si>
  <si>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</si>
  <si>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</si>
  <si>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</si>
  <si>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</si>
  <si>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</si>
  <si>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</si>
  <si>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</si>
  <si>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</si>
  <si>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</si>
  <si>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</si>
  <si>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</si>
  <si>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</si>
  <si>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</si>
  <si>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</si>
  <si>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</si>
  <si>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</si>
  <si>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</si>
  <si>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</si>
  <si>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</si>
  <si>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</si>
  <si>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</si>
  <si>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</si>
  <si>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</si>
  <si>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</si>
  <si>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</si>
  <si>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</si>
  <si>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</si>
  <si>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</si>
  <si>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</si>
  <si>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</si>
  <si>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</si>
  <si>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</si>
  <si>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</si>
  <si>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</si>
  <si>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</si>
  <si>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</si>
  <si>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</si>
  <si>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</si>
  <si>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</si>
  <si>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</si>
  <si>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</si>
  <si>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</si>
  <si>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</si>
  <si>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</si>
  <si>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</si>
  <si>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</si>
  <si>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</si>
  <si>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</si>
  <si>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</si>
  <si>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</si>
  <si>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</si>
  <si>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</si>
  <si>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</si>
  <si>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</si>
  <si>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</si>
  <si>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</si>
  <si>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</si>
  <si>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</si>
  <si>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</si>
  <si>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</si>
  <si>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</si>
  <si>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</si>
  <si>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</si>
  <si>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</si>
  <si>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</si>
  <si>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</si>
  <si>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</si>
  <si>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</si>
  <si>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</si>
  <si>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</si>
  <si>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</si>
  <si>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</si>
  <si>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</si>
  <si>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</si>
  <si>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</si>
  <si>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</si>
  <si>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</si>
  <si>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</si>
  <si>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</si>
  <si>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</si>
  <si>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</si>
  <si>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</si>
  <si>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</si>
  <si>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</si>
  <si>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</si>
  <si>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</si>
  <si>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</si>
  <si>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</si>
  <si>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</si>
  <si>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</si>
  <si>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</si>
  <si>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</si>
  <si>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</si>
  <si>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</si>
  <si>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</si>
  <si>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</si>
  <si>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</si>
  <si>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</si>
  <si>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</si>
  <si>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</si>
  <si>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</si>
  <si>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</si>
  <si>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</si>
  <si>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</si>
  <si>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</si>
  <si>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</si>
  <si>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</si>
  <si>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</si>
  <si>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</si>
  <si>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</si>
  <si>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</si>
  <si>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</si>
  <si>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</si>
  <si>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</si>
  <si>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</si>
  <si>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</si>
  <si>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</si>
  <si>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</si>
  <si>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</si>
  <si>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</si>
  <si>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</si>
  <si>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</si>
  <si>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</si>
  <si>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</si>
  <si>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</si>
  <si>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</si>
  <si>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</si>
  <si>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</si>
  <si>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</si>
  <si>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</si>
  <si>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</si>
  <si>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</si>
  <si>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</si>
  <si>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</si>
  <si>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</si>
  <si>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</si>
  <si>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</si>
  <si>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</si>
  <si>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</si>
  <si>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</si>
  <si>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</si>
  <si>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</si>
  <si>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</si>
  <si>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</si>
  <si>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</si>
  <si>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</si>
  <si>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</si>
  <si>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</si>
  <si>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</si>
  <si>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</si>
  <si>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</si>
  <si>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</si>
  <si>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</si>
  <si>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</si>
  <si>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</si>
  <si>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</si>
  <si>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</si>
  <si>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</si>
  <si>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</si>
  <si>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</si>
  <si>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</si>
  <si>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</si>
  <si>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</si>
  <si>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</si>
  <si>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</si>
  <si>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</si>
  <si>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</si>
  <si>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</si>
  <si>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</si>
  <si>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</si>
  <si>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</si>
  <si>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</si>
  <si>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</si>
  <si>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</si>
  <si>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</si>
  <si>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</si>
  <si>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</si>
  <si>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</si>
  <si>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</si>
  <si>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</si>
  <si>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</si>
  <si>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</si>
  <si>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</si>
  <si>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</si>
  <si>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</si>
  <si>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</si>
  <si>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</si>
  <si>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</si>
  <si>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</si>
  <si>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</si>
  <si>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</si>
  <si>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</si>
  <si>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</si>
  <si>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</si>
  <si>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</si>
  <si>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</si>
  <si>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</si>
  <si>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</si>
  <si>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</si>
  <si>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</si>
  <si>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</si>
  <si>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</si>
  <si>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</si>
  <si>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</si>
  <si>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</si>
  <si>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</si>
  <si>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</si>
  <si>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</si>
  <si>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</si>
  <si>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</si>
  <si>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</si>
  <si>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</si>
  <si>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</si>
  <si>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</si>
  <si>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</si>
  <si>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</si>
  <si>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</si>
  <si>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</si>
  <si>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</si>
  <si>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</si>
  <si>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</si>
  <si>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</si>
  <si>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</si>
  <si>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</si>
  <si>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</si>
  <si>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</si>
  <si>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</si>
  <si>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</si>
  <si>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</si>
  <si>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</si>
  <si>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</si>
  <si>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</si>
  <si>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</si>
  <si>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</si>
  <si>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</si>
  <si>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</si>
  <si>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</si>
  <si>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</si>
  <si>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</si>
  <si>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</si>
  <si>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</si>
  <si>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</si>
  <si>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</si>
  <si>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</si>
  <si>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</si>
  <si>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</si>
  <si>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</si>
  <si>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</si>
  <si>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</si>
  <si>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</si>
  <si>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</si>
  <si>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</si>
  <si>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</si>
  <si>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</si>
  <si>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</si>
  <si>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</si>
  <si>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</si>
  <si>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</si>
  <si>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</si>
  <si>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</si>
  <si>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</si>
  <si>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</si>
  <si>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</si>
  <si>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</si>
  <si>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</si>
  <si>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</si>
  <si>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</si>
  <si>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</si>
  <si>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</si>
  <si>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</si>
  <si>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</si>
  <si>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</si>
  <si>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</si>
  <si>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</si>
  <si>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</si>
  <si>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</si>
  <si>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</si>
  <si>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</si>
  <si>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</si>
  <si>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</si>
  <si>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</si>
  <si>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</si>
  <si>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</si>
  <si>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</si>
  <si>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</si>
  <si>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</si>
  <si>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</si>
  <si>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</si>
  <si>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</si>
  <si>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</si>
  <si>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</si>
  <si>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</si>
  <si>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</si>
  <si>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</si>
  <si>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</si>
  <si>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</si>
  <si>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</si>
  <si>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</si>
  <si>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</si>
  <si>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</si>
  <si>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</si>
  <si>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</si>
  <si>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</si>
  <si>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</si>
  <si>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</si>
  <si>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</si>
  <si>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</si>
  <si>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</si>
  <si>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</si>
  <si>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</si>
  <si>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</si>
  <si>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</si>
  <si>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</si>
  <si>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</si>
  <si>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</si>
  <si>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</si>
  <si>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</si>
  <si>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</si>
  <si>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</si>
  <si>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</si>
  <si>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</si>
  <si>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</si>
  <si>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</si>
  <si>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</si>
  <si>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</si>
  <si>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</si>
  <si>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</si>
  <si>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</si>
  <si>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</si>
  <si>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</si>
  <si>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</si>
  <si>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</si>
  <si>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</si>
  <si>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</si>
  <si>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</si>
  <si>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</si>
  <si>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</si>
  <si>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</si>
  <si>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</si>
  <si>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</si>
  <si>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</si>
  <si>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</si>
  <si>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</si>
  <si>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</si>
  <si>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</si>
  <si>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</si>
  <si>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</si>
  <si>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</si>
  <si>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</si>
  <si>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</si>
  <si>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</si>
  <si>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</si>
  <si>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</si>
  <si>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</si>
  <si>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</si>
  <si>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</si>
  <si>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</si>
  <si>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</si>
  <si>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</si>
  <si>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</si>
  <si>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</si>
  <si>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</si>
  <si>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</si>
  <si>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</si>
  <si>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The author and publisher of this information disclaim responsibility for any action taken by users.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</si>
  <si>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</si>
  <si>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</si>
  <si>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</si>
  <si>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</si>
  <si>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</si>
  <si>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</si>
  <si>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</si>
  <si>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</si>
  <si>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</si>
  <si>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</si>
  <si>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</si>
  <si>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</si>
  <si>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</si>
  <si>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</si>
  <si>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</si>
  <si>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</si>
  <si>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</si>
  <si>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</si>
  <si>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</si>
  <si>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The Pump Cycle - The Connection Between Crop Circles and Bitcoin</t>
  </si>
  <si>
    <t xml:space="preserve">The domain name bitcoin.org was registered on August 18th, 2008. The bitcoin whitepaper was released on October 31st, 2008. </t>
  </si>
  <si>
    <t xml:space="preserve">“The Times 03/Jan/2009 Chancellor on brink of second bailout for banks.” </t>
  </si>
  <si>
    <t>Satoshi was actively developing bitcoin when a mathematical puzzle appeared over England during the same timeframe.</t>
  </si>
  <si>
    <t>Banks all over the world were receiving bailouts during this time period. Why pick a British newspaper report? Perhaps it was a hint,</t>
  </si>
  <si>
    <t xml:space="preserve">The bitcoin blockchain left users a clue. A note found in the genesis block reads: </t>
  </si>
  <si>
    <t>Background:</t>
  </si>
  <si>
    <t>The PI crop circle in Wiltshire, UK was created in June of 2008.</t>
  </si>
  <si>
    <t>instructing users exactly where to look for the hidden pattern that foretells bitcoin's cyclical behavior.</t>
  </si>
  <si>
    <r>
      <t xml:space="preserve">Disclaimer. </t>
    </r>
    <r>
      <rPr>
        <sz val="12"/>
        <color theme="1"/>
        <rFont val="Calibri"/>
        <family val="2"/>
        <scheme val="minor"/>
      </rPr>
      <t>This workbook is properly classified as #cropcircles and #geometry, not #financialadvice.</t>
    </r>
  </si>
  <si>
    <t>Once you see the pattern, it becomes obvious. The current cycle started on 12/17/2017 and ends on 9/1/2026.</t>
  </si>
  <si>
    <t>There is a clear correlation between the Wiltshire, UK Pi crop circle and bitcoin's cyclical behavior. Both came into form</t>
  </si>
  <si>
    <t>during the summer of 2008, in the same location. The crop circle can be used as a key to foretell bitcoin's cyclical future.</t>
  </si>
  <si>
    <t>This mathematical workbook was created to help users understand and decode the deliberate message left for us to find.</t>
  </si>
  <si>
    <t xml:space="preserve">In July of 2024 on the What is Money podcast (EP495) entrepreneur Robert Edward Grant informed listeners of the Japanese Kanji  </t>
  </si>
  <si>
    <t>translation of ‘Satoshi Nakamoto’. Kanji are Chinese characters that were introduced to Japan in the 5th century.</t>
  </si>
  <si>
    <t>In Japanese Kanji, ‘Satoshi Nakamoto’ translates to ‘wisdom from the field’.  Maybe we should consider the wisdom found in a</t>
  </si>
  <si>
    <t>wheat field in the south of England circa June 2008.</t>
  </si>
  <si>
    <t xml:space="preserve">I assert whoever or whatever created this agricultural artwork in the south of England in 2008 wanted humanity to discover the true </t>
  </si>
  <si>
    <t xml:space="preserve">This mathematical model is relatively simple, independently auditable, and uses past cycle data to forecast upcoming cycle lengths. </t>
  </si>
  <si>
    <t>Its accuracy is eye-opening.</t>
  </si>
  <si>
    <t>potential of the number Pi and its relationship to sound money, and perhaps more.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</si>
  <si>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</si>
  <si>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</si>
  <si>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</si>
  <si>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</si>
  <si>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</si>
  <si>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</si>
  <si>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</si>
  <si>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</si>
  <si>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</si>
  <si>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</si>
  <si>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</si>
  <si>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</si>
  <si>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</si>
  <si>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</si>
  <si>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</si>
  <si>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</si>
  <si>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</si>
  <si>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</si>
  <si>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</si>
  <si>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</si>
  <si>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</si>
  <si>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</si>
  <si>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</si>
  <si>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</si>
  <si>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</si>
  <si>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</si>
  <si>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</si>
  <si>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</si>
  <si>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</si>
  <si>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</si>
  <si>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</si>
  <si>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</si>
  <si>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</si>
  <si>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</si>
  <si>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</si>
  <si>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</si>
  <si>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</si>
  <si>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</si>
  <si>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</si>
  <si>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</si>
  <si>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</si>
  <si>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</si>
  <si>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</si>
  <si>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</si>
  <si>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</si>
  <si>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</si>
  <si>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</si>
  <si>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</si>
  <si>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</si>
  <si>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</si>
  <si>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</si>
  <si>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</si>
  <si>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</si>
  <si>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</si>
  <si>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</si>
  <si>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</si>
  <si>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</si>
  <si>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</si>
  <si>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</si>
  <si>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</si>
  <si>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</si>
  <si>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</si>
  <si>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</si>
  <si>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</si>
  <si>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</si>
  <si>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</si>
  <si>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</si>
  <si>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</si>
  <si>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</si>
  <si>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</si>
  <si>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</si>
  <si>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</si>
  <si>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</si>
  <si>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</si>
  <si>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</si>
  <si>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</si>
  <si>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</si>
  <si>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</si>
  <si>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</si>
  <si>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</si>
  <si>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</si>
  <si>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</si>
  <si>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</si>
  <si>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</si>
  <si>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</si>
  <si>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</si>
  <si>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</si>
  <si>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</si>
  <si>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</si>
  <si>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</si>
  <si>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</si>
  <si>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</si>
  <si>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</si>
  <si>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</si>
  <si>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</si>
  <si>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</si>
  <si>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</si>
  <si>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</si>
  <si>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</si>
  <si>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</si>
  <si>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</si>
  <si>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</si>
  <si>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</si>
  <si>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</si>
  <si>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</si>
  <si>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</si>
  <si>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</si>
  <si>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</si>
  <si>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</si>
  <si>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</si>
  <si>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</si>
  <si>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</si>
  <si>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</si>
  <si>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</si>
  <si>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</si>
  <si>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</si>
  <si>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</si>
  <si>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</si>
  <si>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</si>
  <si>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</si>
  <si>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</si>
  <si>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</si>
  <si>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</si>
  <si>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</si>
  <si>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</si>
  <si>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</si>
  <si>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</si>
  <si>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</si>
  <si>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</si>
  <si>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</si>
  <si>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</si>
  <si>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</si>
  <si>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</si>
  <si>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</si>
  <si>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</si>
  <si>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</si>
  <si>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</si>
  <si>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</si>
  <si>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</si>
  <si>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</si>
  <si>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</si>
  <si>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</si>
  <si>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</si>
  <si>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</si>
  <si>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</si>
  <si>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</si>
  <si>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</si>
  <si>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</si>
  <si>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</si>
  <si>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</si>
  <si>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</si>
  <si>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</si>
  <si>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</si>
  <si>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</si>
  <si>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</si>
  <si>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</si>
  <si>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</si>
  <si>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</si>
  <si>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</si>
  <si>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</si>
  <si>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</si>
  <si>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</si>
  <si>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</si>
  <si>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</si>
  <si>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</si>
  <si>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</si>
  <si>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</si>
  <si>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</si>
  <si>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</si>
  <si>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</si>
  <si>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</si>
  <si>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Current Mid-Cycle</t>
  </si>
  <si>
    <t>6C</t>
  </si>
  <si>
    <t>684° to 828°</t>
  </si>
  <si>
    <t>7b</t>
  </si>
  <si>
    <t>864° tp 900°</t>
  </si>
  <si>
    <t>Green (6c)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</si>
  <si>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</si>
  <si>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</si>
  <si>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</si>
  <si>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</si>
  <si>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</si>
  <si>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</si>
  <si>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</si>
  <si>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</si>
  <si>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</si>
  <si>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</si>
  <si>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</si>
  <si>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</si>
  <si>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</si>
  <si>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</si>
  <si>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</si>
  <si>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</si>
  <si>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</si>
  <si>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</si>
  <si>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</si>
  <si>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</si>
  <si>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</si>
  <si>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</si>
  <si>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</si>
  <si>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</si>
  <si>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</si>
  <si>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</si>
  <si>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</si>
  <si>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</si>
  <si>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</si>
  <si>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</si>
  <si>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</si>
  <si>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</si>
  <si>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</si>
  <si>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</si>
  <si>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</si>
  <si>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</si>
  <si>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</si>
  <si>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</si>
  <si>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</si>
  <si>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</si>
  <si>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</si>
  <si>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</si>
  <si>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</si>
  <si>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</si>
  <si>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</si>
  <si>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</si>
  <si>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</si>
  <si>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</si>
  <si>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</si>
  <si>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</si>
  <si>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</si>
  <si>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</si>
  <si>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</si>
  <si>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</si>
  <si>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</si>
  <si>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</si>
  <si>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</si>
  <si>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</si>
  <si>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</si>
  <si>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</si>
  <si>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</si>
  <si>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</si>
  <si>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</si>
  <si>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</si>
  <si>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</si>
  <si>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</si>
  <si>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</si>
  <si>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</si>
  <si>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</si>
  <si>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</si>
  <si>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</si>
  <si>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</si>
  <si>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</si>
  <si>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</si>
  <si>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</si>
  <si>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</si>
  <si>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</si>
  <si>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</si>
  <si>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</si>
  <si>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</si>
  <si>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</si>
  <si>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</si>
  <si>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</si>
  <si>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</si>
  <si>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</si>
  <si>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</si>
  <si>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</si>
  <si>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</si>
  <si>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</si>
  <si>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</si>
  <si>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</si>
  <si>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</si>
  <si>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</si>
  <si>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</si>
  <si>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</si>
  <si>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</si>
  <si>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</si>
  <si>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</si>
  <si>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</si>
  <si>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</si>
  <si>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</si>
  <si>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</si>
  <si>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</si>
  <si>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</si>
  <si>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</si>
  <si>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</si>
  <si>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</si>
  <si>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</si>
  <si>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</si>
  <si>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</si>
  <si>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</si>
  <si>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</si>
  <si>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</si>
  <si>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</si>
  <si>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</si>
  <si>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</si>
  <si>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</si>
  <si>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</si>
  <si>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</si>
  <si>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</si>
  <si>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</si>
  <si>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</si>
  <si>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</si>
  <si>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</si>
  <si>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</si>
  <si>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</si>
  <si>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</si>
  <si>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</si>
  <si>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</si>
  <si>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</si>
  <si>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</si>
  <si>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</si>
  <si>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</si>
  <si>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</si>
  <si>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</si>
  <si>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</si>
  <si>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</si>
  <si>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</si>
  <si>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</si>
  <si>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</si>
  <si>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</si>
  <si>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</si>
  <si>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</si>
  <si>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</si>
  <si>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</si>
  <si>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</si>
  <si>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</si>
  <si>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</si>
  <si>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</si>
  <si>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</si>
  <si>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</si>
  <si>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</si>
  <si>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</si>
  <si>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</si>
  <si>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By: Cowboy 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</si>
</sst>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0C28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2">
    <xf numFmtId="0" fontId="0" fillId="0" borderId="0" xfId="0"/>
    <xf numFmtId="0" fontId="16" fillId="33" borderId="0" xfId="0" applyFont="1" applyFill="1"/>
    <xf numFmtId="14" fontId="16" fillId="33" borderId="0" xfId="0" applyNumberFormat="1" applyFont="1" applyFill="1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10" fontId="0" fillId="33" borderId="0" xfId="0" applyNumberForma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righ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right"/>
    </xf>
    <xf numFmtId="0" fontId="0" fillId="33" borderId="15" xfId="0" applyFill="1" applyBorder="1"/>
    <xf numFmtId="0" fontId="0" fillId="33" borderId="10" xfId="0" applyFill="1" applyBorder="1"/>
    <xf numFmtId="0" fontId="0" fillId="33" borderId="17" xfId="0" applyFill="1" applyBorder="1"/>
    <xf numFmtId="0" fontId="19" fillId="33" borderId="0" xfId="0" applyFont="1" applyFill="1"/>
    <xf numFmtId="1" fontId="0" fillId="33" borderId="0" xfId="0" applyNumberFormat="1" applyFill="1"/>
    <xf numFmtId="0" fontId="18" fillId="33" borderId="0" xfId="0" applyFont="1" applyFill="1"/>
    <xf numFmtId="0" fontId="0" fillId="33" borderId="0" xfId="0" applyFill="1" applyAlignment="1">
      <alignment wrapText="1"/>
    </xf>
    <xf numFmtId="164" fontId="0" fillId="33" borderId="0" xfId="0" applyNumberFormat="1" applyFill="1"/>
    <xf numFmtId="0" fontId="0" fillId="33" borderId="0" xfId="0" applyFill="1" applyAlignment="1">
      <alignment vertical="top"/>
    </xf>
    <xf numFmtId="0" fontId="0" fillId="33" borderId="0" xfId="0" applyFill="1" applyAlignment="1">
      <alignment horizontal="center" vertical="top"/>
    </xf>
    <xf numFmtId="0" fontId="0" fillId="33" borderId="18" xfId="0" applyFill="1" applyBorder="1"/>
    <xf numFmtId="0" fontId="0" fillId="33" borderId="18" xfId="0" applyFill="1" applyBorder="1" applyAlignment="1">
      <alignment horizontal="center"/>
    </xf>
    <xf numFmtId="1" fontId="0" fillId="33" borderId="0" xfId="0" applyNumberFormat="1" applyFill="1" applyAlignment="1">
      <alignment horizontal="right"/>
    </xf>
    <xf numFmtId="164" fontId="0" fillId="33" borderId="0" xfId="0" applyNumberFormat="1" applyFill="1" applyAlignment="1">
      <alignment horizontal="right"/>
    </xf>
    <xf numFmtId="0" fontId="0" fillId="33" borderId="12" xfId="0" applyFill="1" applyBorder="1"/>
    <xf numFmtId="0" fontId="0" fillId="33" borderId="13" xfId="0" applyFill="1" applyBorder="1"/>
    <xf numFmtId="0" fontId="16" fillId="33" borderId="14" xfId="0" applyFont="1" applyFill="1" applyBorder="1"/>
    <xf numFmtId="1" fontId="0" fillId="33" borderId="15" xfId="0" applyNumberFormat="1" applyFill="1" applyBorder="1"/>
    <xf numFmtId="0" fontId="0" fillId="33" borderId="14" xfId="0" applyFill="1" applyBorder="1"/>
    <xf numFmtId="0" fontId="0" fillId="33" borderId="16" xfId="0" applyFill="1" applyBorder="1"/>
    <xf numFmtId="0" fontId="16" fillId="33" borderId="11" xfId="0" applyFont="1" applyFill="1" applyBorder="1"/>
    <xf numFmtId="14" fontId="0" fillId="33" borderId="15" xfId="0" applyNumberFormat="1" applyFill="1" applyBorder="1"/>
    <xf numFmtId="9" fontId="0" fillId="33" borderId="15" xfId="0" applyNumberFormat="1" applyFill="1" applyBorder="1"/>
    <xf numFmtId="14" fontId="0" fillId="33" borderId="18" xfId="0" applyNumberFormat="1" applyFill="1" applyBorder="1"/>
    <xf numFmtId="14" fontId="0" fillId="33" borderId="18" xfId="0" applyNumberFormat="1" applyFill="1" applyBorder="1" applyAlignment="1">
      <alignment horizontal="right"/>
    </xf>
    <xf numFmtId="164" fontId="0" fillId="33" borderId="18" xfId="0" applyNumberFormat="1" applyFill="1" applyBorder="1"/>
    <xf numFmtId="0" fontId="20" fillId="33" borderId="0" xfId="0" applyFont="1" applyFill="1" applyAlignment="1">
      <alignment horizontal="right"/>
    </xf>
    <xf numFmtId="0" fontId="0" fillId="33" borderId="0" xfId="0" quotePrefix="1" applyFill="1" applyAlignment="1">
      <alignment horizontal="right"/>
    </xf>
    <xf numFmtId="0" fontId="22" fillId="0" borderId="0" xfId="0" applyFont="1" applyAlignment="1">
      <alignment horizontal="left" vertical="center"/>
    </xf>
    <xf numFmtId="10" fontId="21" fillId="33" borderId="0" xfId="0" applyNumberFormat="1" applyFont="1" applyFill="1"/>
    <xf numFmtId="1" fontId="0" fillId="33" borderId="16" xfId="0" applyNumberFormat="1" applyFill="1" applyBorder="1"/>
    <xf numFmtId="0" fontId="16" fillId="33" borderId="10" xfId="0" applyFont="1" applyFill="1" applyBorder="1"/>
    <xf numFmtId="0" fontId="25" fillId="0" borderId="0" xfId="0" applyFont="1"/>
    <xf numFmtId="165" fontId="0" fillId="33" borderId="17" xfId="0" applyNumberFormat="1" applyFill="1" applyBorder="1"/>
    <xf numFmtId="164" fontId="0" fillId="33" borderId="15" xfId="0" applyNumberFormat="1" applyFill="1" applyBorder="1"/>
    <xf numFmtId="0" fontId="23" fillId="33" borderId="0" xfId="0" applyFont="1" applyFill="1"/>
    <xf numFmtId="0" fontId="19" fillId="0" borderId="0" xfId="0" applyFont="1" applyAlignment="1">
      <alignment horizontal="left" vertical="center"/>
    </xf>
    <xf numFmtId="0" fontId="24" fillId="33" borderId="0" xfId="0" applyFont="1" applyFill="1"/>
    <xf numFmtId="0" fontId="26" fillId="33" borderId="0" xfId="0" applyFont="1" applyFill="1"/>
    <xf numFmtId="0" fontId="19" fillId="33" borderId="0" xfId="0" applyFont="1" applyFill="1" applyAlignment="1">
      <alignment horizontal="left" vertical="center"/>
    </xf>
    <xf numFmtId="2" fontId="22" fillId="33" borderId="0" xfId="0" applyNumberFormat="1" applyFont="1" applyFill="1"/>
    <xf numFmtId="2" fontId="20" fillId="33" borderId="0" xfId="0" applyNumberFormat="1" applyFont="1" applyFill="1" applyAlignment="1">
      <alignment horizontal="right"/>
    </xf>
    <xf numFmtId="14" fontId="20" fillId="33" borderId="0" xfId="0" applyNumberFormat="1" applyFont="1" applyFill="1" applyAlignment="1">
      <alignment horizontal="right"/>
    </xf>
    <xf numFmtId="0" fontId="24" fillId="33" borderId="0" xfId="0" applyFont="1" applyFill="1" applyAlignment="1">
      <alignment horizontal="center"/>
    </xf>
    <xf numFmtId="2" fontId="22" fillId="33" borderId="0" xfId="0" applyNumberFormat="1" applyFont="1" applyFill="1" applyAlignment="1">
      <alignment horizontal="center"/>
    </xf>
    <xf numFmtId="1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Border="1"/>
    <xf numFmtId="0" fontId="0" fillId="33" borderId="0" xfId="0" applyFill="1" applyAlignment="1"/>
    <xf numFmtId="0" fontId="0" fillId="33" borderId="0" xfId="0" applyFill="1" applyBorder="1" applyAlignment="1">
      <alignment horizontal="center"/>
    </xf>
    <xf numFmtId="0" fontId="0" fillId="33" borderId="0" xfId="0" applyFill="1" applyBorder="1"/>
    <xf numFmtId="14" fontId="0" fillId="33" borderId="0" xfId="0" applyNumberFormat="1" applyFill="1" applyBorder="1"/>
    <xf numFmtId="0" fontId="0" fillId="33" borderId="0" xfId="0" applyFill="1" applyBorder="1" applyAlignment="1">
      <alignment horizontal="right"/>
    </xf>
    <xf numFmtId="1" fontId="0" fillId="33" borderId="0" xfId="0" applyNumberFormat="1" applyFill="1" applyBorder="1" applyAlignment="1">
      <alignment horizontal="right"/>
    </xf>
    <xf numFmtId="10" fontId="0" fillId="33" borderId="0" xfId="0" applyNumberFormat="1" applyFill="1" applyBorder="1"/>
    <xf numFmtId="1" fontId="0" fillId="33" borderId="0" xfId="0" applyNumberFormat="1" applyFill="1" applyBorder="1"/>
    <xf numFmtId="9" fontId="0" fillId="33" borderId="0" xfId="0" applyNumberFormat="1" applyFill="1" applyBorder="1"/>
    <xf numFmtId="164" fontId="0" fillId="33" borderId="0" xfId="0" applyNumberForma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00"/>
      <color rgb="FF2EE2FA"/>
      <color rgb="FFA66BD3"/>
      <color rgb="FFBF11A6"/>
      <color rgb="FF29C7FF"/>
      <color rgb="FF07D7E1"/>
      <color rgb="FFFD67EB"/>
      <color rgb="FFFDB1F2"/>
      <color rgb="FFB0FCFE"/>
      <color rgb="FFB7F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454590025459118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'Full Cycle Chart'!$C$2:$C$5947</c:f>
              <c:numCache>
                <c:formatCode>General</c:formatCode>
                <c:ptCount val="594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11.668208714228511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11.456389584872573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  <c:pt idx="5621">
                  <c:v>11.408318525296838</c:v>
                </c:pt>
                <c:pt idx="5622">
                  <c:v>11.415016500126997</c:v>
                </c:pt>
                <c:pt idx="5623">
                  <c:v>11.438297300515716</c:v>
                </c:pt>
                <c:pt idx="5624">
                  <c:v>11.430662035980108</c:v>
                </c:pt>
                <c:pt idx="5625">
                  <c:v>11.436300541945105</c:v>
                </c:pt>
                <c:pt idx="5626">
                  <c:v>11.411242714803009</c:v>
                </c:pt>
                <c:pt idx="5627">
                  <c:v>11.410286434533916</c:v>
                </c:pt>
                <c:pt idx="5628">
                  <c:v>11.386186751084246</c:v>
                </c:pt>
                <c:pt idx="5629">
                  <c:v>11.366193964501576</c:v>
                </c:pt>
                <c:pt idx="5630">
                  <c:v>11.382274822239649</c:v>
                </c:pt>
                <c:pt idx="5631">
                  <c:v>11.362794803313029</c:v>
                </c:pt>
                <c:pt idx="5632">
                  <c:v>11.355501684507368</c:v>
                </c:pt>
                <c:pt idx="5633">
                  <c:v>11.387000201778637</c:v>
                </c:pt>
                <c:pt idx="5634">
                  <c:v>11.388409920169194</c:v>
                </c:pt>
                <c:pt idx="5635">
                  <c:v>11.391135510886905</c:v>
                </c:pt>
                <c:pt idx="5636">
                  <c:v>11.390469227017141</c:v>
                </c:pt>
                <c:pt idx="5637">
                  <c:v>11.377861398827299</c:v>
                </c:pt>
                <c:pt idx="5638">
                  <c:v>11.380829279538366</c:v>
                </c:pt>
                <c:pt idx="5639">
                  <c:v>11.376318545111527</c:v>
                </c:pt>
                <c:pt idx="5640">
                  <c:v>11.377504376919211</c:v>
                </c:pt>
                <c:pt idx="5641">
                  <c:v>11.381624906841992</c:v>
                </c:pt>
                <c:pt idx="5642">
                  <c:v>11.382220350711471</c:v>
                </c:pt>
                <c:pt idx="5643">
                  <c:v>11.375196823627354</c:v>
                </c:pt>
                <c:pt idx="5644">
                  <c:v>11.389949507481246</c:v>
                </c:pt>
                <c:pt idx="5645">
                  <c:v>11.379588088239945</c:v>
                </c:pt>
                <c:pt idx="5646">
                  <c:v>11.392837225155089</c:v>
                </c:pt>
                <c:pt idx="5647">
                  <c:v>11.406900063515417</c:v>
                </c:pt>
                <c:pt idx="5648">
                  <c:v>11.414188853663864</c:v>
                </c:pt>
                <c:pt idx="5649">
                  <c:v>11.422560438222192</c:v>
                </c:pt>
                <c:pt idx="5650">
                  <c:v>11.450502913502907</c:v>
                </c:pt>
                <c:pt idx="5651">
                  <c:v>11.446510914386304</c:v>
                </c:pt>
                <c:pt idx="5652">
                  <c:v>11.420908375853234</c:v>
                </c:pt>
                <c:pt idx="5653">
                  <c:v>11.419679231472722</c:v>
                </c:pt>
                <c:pt idx="5654">
                  <c:v>11.413542638705261</c:v>
                </c:pt>
                <c:pt idx="5655">
                  <c:v>11.412067491101345</c:v>
                </c:pt>
                <c:pt idx="5656">
                  <c:v>11.415502323903119</c:v>
                </c:pt>
                <c:pt idx="5657">
                  <c:v>11.420164681031013</c:v>
                </c:pt>
                <c:pt idx="5658">
                  <c:v>11.464832289937286</c:v>
                </c:pt>
                <c:pt idx="5659">
                  <c:v>11.482919687927009</c:v>
                </c:pt>
                <c:pt idx="5660">
                  <c:v>11.467364548414464</c:v>
                </c:pt>
                <c:pt idx="5661">
                  <c:v>11.466767697584876</c:v>
                </c:pt>
                <c:pt idx="5662">
                  <c:v>11.462757647128855</c:v>
                </c:pt>
                <c:pt idx="5663">
                  <c:v>11.453826304253997</c:v>
                </c:pt>
                <c:pt idx="5664">
                  <c:v>11.43524758017803</c:v>
                </c:pt>
                <c:pt idx="5665">
                  <c:v>11.387776704758689</c:v>
                </c:pt>
                <c:pt idx="5666">
                  <c:v>11.403103477006042</c:v>
                </c:pt>
                <c:pt idx="5667">
                  <c:v>11.400827869801958</c:v>
                </c:pt>
                <c:pt idx="5668">
                  <c:v>11.401320737971982</c:v>
                </c:pt>
                <c:pt idx="5669">
                  <c:v>11.398468576910641</c:v>
                </c:pt>
                <c:pt idx="5670">
                  <c:v>11.367271409957292</c:v>
                </c:pt>
                <c:pt idx="5671">
                  <c:v>11.388919470507846</c:v>
                </c:pt>
                <c:pt idx="5672">
                  <c:v>11.399313001447116</c:v>
                </c:pt>
                <c:pt idx="5673">
                  <c:v>11.398387288131325</c:v>
                </c:pt>
                <c:pt idx="5674">
                  <c:v>11.344748172507362</c:v>
                </c:pt>
                <c:pt idx="5675">
                  <c:v>11.338774843329311</c:v>
                </c:pt>
                <c:pt idx="5676">
                  <c:v>11.273428745288301</c:v>
                </c:pt>
                <c:pt idx="5677">
                  <c:v>11.250404869188076</c:v>
                </c:pt>
                <c:pt idx="5678">
                  <c:v>11.273609362716162</c:v>
                </c:pt>
                <c:pt idx="5679">
                  <c:v>11.234332177796784</c:v>
                </c:pt>
                <c:pt idx="5680">
                  <c:v>11.19951786333678</c:v>
                </c:pt>
                <c:pt idx="5681">
                  <c:v>11.058711534856954</c:v>
                </c:pt>
                <c:pt idx="5682">
                  <c:v>11.165460807523585</c:v>
                </c:pt>
                <c:pt idx="5683">
                  <c:v>11.144268442388142</c:v>
                </c:pt>
                <c:pt idx="5684">
                  <c:v>11.163688352220841</c:v>
                </c:pt>
                <c:pt idx="5685">
                  <c:v>11.159731623205964</c:v>
                </c:pt>
                <c:pt idx="5686">
                  <c:v>11.137341337005298</c:v>
                </c:pt>
                <c:pt idx="5687">
                  <c:v>11.11229440289255</c:v>
                </c:pt>
                <c:pt idx="5688">
                  <c:v>11.100761131752197</c:v>
                </c:pt>
                <c:pt idx="5689">
                  <c:v>11.139842952376354</c:v>
                </c:pt>
                <c:pt idx="5690">
                  <c:v>11.153361768677883</c:v>
                </c:pt>
                <c:pt idx="5691">
                  <c:v>11.136484452717859</c:v>
                </c:pt>
                <c:pt idx="5692">
                  <c:v>11.138194749796471</c:v>
                </c:pt>
                <c:pt idx="5693">
                  <c:v>11.119453908519908</c:v>
                </c:pt>
                <c:pt idx="5694">
                  <c:v>11.103161735430177</c:v>
                </c:pt>
                <c:pt idx="5695">
                  <c:v>11.111437719834893</c:v>
                </c:pt>
                <c:pt idx="5696">
                  <c:v>11.126929241137688</c:v>
                </c:pt>
                <c:pt idx="5697">
                  <c:v>11.127566875644</c:v>
                </c:pt>
                <c:pt idx="5698">
                  <c:v>11.120623699818417</c:v>
                </c:pt>
                <c:pt idx="5699">
                  <c:v>11.077360553816842</c:v>
                </c:pt>
                <c:pt idx="5700">
                  <c:v>11.068570105917313</c:v>
                </c:pt>
                <c:pt idx="5701">
                  <c:v>11.127829326394835</c:v>
                </c:pt>
                <c:pt idx="5702">
                  <c:v>11.120168236574594</c:v>
                </c:pt>
                <c:pt idx="5703">
                  <c:v>11.095349351059612</c:v>
                </c:pt>
                <c:pt idx="5704">
                  <c:v>11.111934860958716</c:v>
                </c:pt>
                <c:pt idx="5705">
                  <c:v>11.093364291400224</c:v>
                </c:pt>
                <c:pt idx="5706">
                  <c:v>11.140739767361612</c:v>
                </c:pt>
                <c:pt idx="5707">
                  <c:v>11.1335837604658</c:v>
                </c:pt>
                <c:pt idx="5708">
                  <c:v>11.193649012550887</c:v>
                </c:pt>
                <c:pt idx="5709">
                  <c:v>11.170258058321524</c:v>
                </c:pt>
                <c:pt idx="5710">
                  <c:v>11.130591341859994</c:v>
                </c:pt>
                <c:pt idx="5711">
                  <c:v>11.117146587202686</c:v>
                </c:pt>
                <c:pt idx="5712">
                  <c:v>11.100476494465905</c:v>
                </c:pt>
                <c:pt idx="5713">
                  <c:v>11.135005557486853</c:v>
                </c:pt>
                <c:pt idx="5714">
                  <c:v>11.154703952248656</c:v>
                </c:pt>
                <c:pt idx="5715">
                  <c:v>11.160506812344622</c:v>
                </c:pt>
                <c:pt idx="5716">
                  <c:v>11.163908374146075</c:v>
                </c:pt>
                <c:pt idx="5717">
                  <c:v>11.169448941414059</c:v>
                </c:pt>
                <c:pt idx="5718">
                  <c:v>11.172351880186046</c:v>
                </c:pt>
                <c:pt idx="5719">
                  <c:v>11.194263722410952</c:v>
                </c:pt>
                <c:pt idx="5720">
                  <c:v>11.221556036616256</c:v>
                </c:pt>
                <c:pt idx="5721">
                  <c:v>11.212982043260586</c:v>
                </c:pt>
                <c:pt idx="5722">
                  <c:v>11.1740056464481</c:v>
                </c:pt>
                <c:pt idx="5723">
                  <c:v>11.155520323455116</c:v>
                </c:pt>
                <c:pt idx="5724">
                  <c:v>11.163515774754931</c:v>
                </c:pt>
                <c:pt idx="5725">
                  <c:v>11.152060110785527</c:v>
                </c:pt>
                <c:pt idx="5726">
                  <c:v>11.127529911494527</c:v>
                </c:pt>
                <c:pt idx="5727">
                  <c:v>11.166571519334184</c:v>
                </c:pt>
                <c:pt idx="5728">
                  <c:v>11.164927321517531</c:v>
                </c:pt>
                <c:pt idx="5729">
                  <c:v>11.17438926332821</c:v>
                </c:pt>
                <c:pt idx="5730">
                  <c:v>11.137838801308714</c:v>
                </c:pt>
                <c:pt idx="5731">
                  <c:v>11.100649790215167</c:v>
                </c:pt>
                <c:pt idx="5732">
                  <c:v>11.10271520428881</c:v>
                </c:pt>
                <c:pt idx="5733">
                  <c:v>11.096906142475847</c:v>
                </c:pt>
                <c:pt idx="5734">
                  <c:v>11.107228810114169</c:v>
                </c:pt>
                <c:pt idx="5735">
                  <c:v>11.130417826506593</c:v>
                </c:pt>
                <c:pt idx="5736">
                  <c:v>11.128979404286587</c:v>
                </c:pt>
                <c:pt idx="5737">
                  <c:v>11.111078573093197</c:v>
                </c:pt>
                <c:pt idx="5738">
                  <c:v>11.110830803937661</c:v>
                </c:pt>
                <c:pt idx="5739">
                  <c:v>11.116843164037691</c:v>
                </c:pt>
                <c:pt idx="5740">
                  <c:v>11.140727895916248</c:v>
                </c:pt>
                <c:pt idx="5741">
                  <c:v>11.138128931068037</c:v>
                </c:pt>
                <c:pt idx="5742">
                  <c:v>11.185214477337126</c:v>
                </c:pt>
                <c:pt idx="5743">
                  <c:v>11.171632444202629</c:v>
                </c:pt>
                <c:pt idx="5744">
                  <c:v>11.18148207941095</c:v>
                </c:pt>
                <c:pt idx="5745">
                  <c:v>11.197461981059819</c:v>
                </c:pt>
                <c:pt idx="5746">
                  <c:v>11.199845022203846</c:v>
                </c:pt>
                <c:pt idx="5747">
                  <c:v>11.165993895561611</c:v>
                </c:pt>
                <c:pt idx="5748">
                  <c:v>11.220334638750913</c:v>
                </c:pt>
                <c:pt idx="5749">
                  <c:v>11.214162335220594</c:v>
                </c:pt>
                <c:pt idx="5750">
                  <c:v>11.22206454071307</c:v>
                </c:pt>
                <c:pt idx="5751">
                  <c:v>11.226519167916901</c:v>
                </c:pt>
                <c:pt idx="5752">
                  <c:v>11.253046368607425</c:v>
                </c:pt>
                <c:pt idx="5753">
                  <c:v>11.23574886629447</c:v>
                </c:pt>
                <c:pt idx="5754">
                  <c:v>11.210538525318768</c:v>
                </c:pt>
                <c:pt idx="5755">
                  <c:v>11.236040167990561</c:v>
                </c:pt>
                <c:pt idx="5756">
                  <c:v>11.239901348498798</c:v>
                </c:pt>
                <c:pt idx="5757">
                  <c:v>11.268529449823401</c:v>
                </c:pt>
                <c:pt idx="5758">
                  <c:v>11.267455572273919</c:v>
                </c:pt>
                <c:pt idx="5759">
                  <c:v>11.257313850557798</c:v>
                </c:pt>
                <c:pt idx="5760">
                  <c:v>11.259641102413081</c:v>
                </c:pt>
                <c:pt idx="5761">
                  <c:v>11.271347709947818</c:v>
                </c:pt>
                <c:pt idx="5762">
                  <c:v>11.254883708070029</c:v>
                </c:pt>
                <c:pt idx="5763">
                  <c:v>11.242369645664512</c:v>
                </c:pt>
                <c:pt idx="5764">
                  <c:v>11.235787736389623</c:v>
                </c:pt>
                <c:pt idx="5765">
                  <c:v>11.24242318617968</c:v>
                </c:pt>
                <c:pt idx="5766">
                  <c:v>11.266163222703367</c:v>
                </c:pt>
                <c:pt idx="5767">
                  <c:v>11.27355774486276</c:v>
                </c:pt>
                <c:pt idx="5768">
                  <c:v>11.272752397169953</c:v>
                </c:pt>
                <c:pt idx="5769">
                  <c:v>11.28760589555829</c:v>
                </c:pt>
                <c:pt idx="5770">
                  <c:v>11.301423324041313</c:v>
                </c:pt>
                <c:pt idx="5771">
                  <c:v>11.306695815351311</c:v>
                </c:pt>
                <c:pt idx="5772">
                  <c:v>11.289644388379426</c:v>
                </c:pt>
                <c:pt idx="5773">
                  <c:v>11.292025548520558</c:v>
                </c:pt>
                <c:pt idx="5774">
                  <c:v>11.298043066819304</c:v>
                </c:pt>
                <c:pt idx="5775">
                  <c:v>11.317601110675149</c:v>
                </c:pt>
                <c:pt idx="5776">
                  <c:v>11.310989705818644</c:v>
                </c:pt>
                <c:pt idx="5777">
                  <c:v>11.296329966097304</c:v>
                </c:pt>
                <c:pt idx="5778">
                  <c:v>11.280891397398047</c:v>
                </c:pt>
                <c:pt idx="5779">
                  <c:v>11.304372786160043</c:v>
                </c:pt>
                <c:pt idx="5780">
                  <c:v>11.278005525592793</c:v>
                </c:pt>
                <c:pt idx="5781">
                  <c:v>11.26657079876786</c:v>
                </c:pt>
                <c:pt idx="5782">
                  <c:v>11.258003500233936</c:v>
                </c:pt>
                <c:pt idx="5783">
                  <c:v>11.251247810330732</c:v>
                </c:pt>
                <c:pt idx="5784">
                  <c:v>11.24905706228396</c:v>
                </c:pt>
                <c:pt idx="5785">
                  <c:v>11.256847638099069</c:v>
                </c:pt>
                <c:pt idx="5786">
                  <c:v>11.259263247854017</c:v>
                </c:pt>
                <c:pt idx="5787">
                  <c:v>11.232782145154738</c:v>
                </c:pt>
                <c:pt idx="5788">
                  <c:v>11.246611677311353</c:v>
                </c:pt>
                <c:pt idx="5789">
                  <c:v>11.250923999894352</c:v>
                </c:pt>
                <c:pt idx="5790">
                  <c:v>11.254731930669244</c:v>
                </c:pt>
                <c:pt idx="5791">
                  <c:v>11.23606517562205</c:v>
                </c:pt>
                <c:pt idx="5792">
                  <c:v>11.215445895296538</c:v>
                </c:pt>
                <c:pt idx="5793">
                  <c:v>11.205047903323075</c:v>
                </c:pt>
                <c:pt idx="5794">
                  <c:v>11.202628187544439</c:v>
                </c:pt>
                <c:pt idx="5795">
                  <c:v>11.208185139399006</c:v>
                </c:pt>
                <c:pt idx="5796">
                  <c:v>11.206394336510582</c:v>
                </c:pt>
                <c:pt idx="5797">
                  <c:v>11.175054487609325</c:v>
                </c:pt>
                <c:pt idx="5798">
                  <c:v>11.105568959475901</c:v>
                </c:pt>
                <c:pt idx="5799">
                  <c:v>11.070265841795958</c:v>
                </c:pt>
                <c:pt idx="5800">
                  <c:v>11.060985704721753</c:v>
                </c:pt>
                <c:pt idx="5801">
                  <c:v>11.017113331839434</c:v>
                </c:pt>
                <c:pt idx="5802">
                  <c:v>11.014878039741271</c:v>
                </c:pt>
                <c:pt idx="5803">
                  <c:v>11.053398823550637</c:v>
                </c:pt>
                <c:pt idx="5804">
                  <c:v>11.052628440998987</c:v>
                </c:pt>
                <c:pt idx="5805">
                  <c:v>11.029073755377409</c:v>
                </c:pt>
                <c:pt idx="5806">
                  <c:v>11.025736243205996</c:v>
                </c:pt>
                <c:pt idx="5807">
                  <c:v>11.058406434670497</c:v>
                </c:pt>
                <c:pt idx="5808">
                  <c:v>11.058411451642055</c:v>
                </c:pt>
                <c:pt idx="5809">
                  <c:v>11.073234443776533</c:v>
                </c:pt>
                <c:pt idx="5810">
                  <c:v>11.091564585002189</c:v>
                </c:pt>
                <c:pt idx="5811">
                  <c:v>11.100776871512615</c:v>
                </c:pt>
                <c:pt idx="5812">
                  <c:v>11.091912279851584</c:v>
                </c:pt>
                <c:pt idx="5813">
                  <c:v>11.07288017175331</c:v>
                </c:pt>
                <c:pt idx="5814">
                  <c:v>11.048271062788716</c:v>
                </c:pt>
                <c:pt idx="5815">
                  <c:v>11.055755584164093</c:v>
                </c:pt>
                <c:pt idx="5816">
                  <c:v>11.070078320043024</c:v>
                </c:pt>
                <c:pt idx="5817">
                  <c:v>11.056673832388483</c:v>
                </c:pt>
                <c:pt idx="5818">
                  <c:v>11.065443506119319</c:v>
                </c:pt>
                <c:pt idx="5819">
                  <c:v>11.044414304326153</c:v>
                </c:pt>
                <c:pt idx="5820">
                  <c:v>11.017122890850397</c:v>
                </c:pt>
                <c:pt idx="5821">
                  <c:v>10.999820932358096</c:v>
                </c:pt>
                <c:pt idx="5822">
                  <c:v>11.001458158294978</c:v>
                </c:pt>
                <c:pt idx="5823">
                  <c:v>11.001359000518928</c:v>
                </c:pt>
                <c:pt idx="5824">
                  <c:v>10.994011781741095</c:v>
                </c:pt>
                <c:pt idx="5825">
                  <c:v>11.005019916350625</c:v>
                </c:pt>
                <c:pt idx="5826">
                  <c:v>10.977210580038497</c:v>
                </c:pt>
                <c:pt idx="5827">
                  <c:v>11.003192575795245</c:v>
                </c:pt>
                <c:pt idx="5828">
                  <c:v>11.025786898172733</c:v>
                </c:pt>
                <c:pt idx="5829">
                  <c:v>11.043955127807692</c:v>
                </c:pt>
                <c:pt idx="5830">
                  <c:v>11.052324044407511</c:v>
                </c:pt>
                <c:pt idx="5831">
                  <c:v>11.060681295472657</c:v>
                </c:pt>
                <c:pt idx="5832">
                  <c:v>11.067623209382102</c:v>
                </c:pt>
                <c:pt idx="5833">
                  <c:v>11.058135447842613</c:v>
                </c:pt>
                <c:pt idx="5834">
                  <c:v>11.038336016127666</c:v>
                </c:pt>
                <c:pt idx="5835">
                  <c:v>11.05389162980965</c:v>
                </c:pt>
                <c:pt idx="5836">
                  <c:v>11.068490085827127</c:v>
                </c:pt>
                <c:pt idx="5837">
                  <c:v>11.064960528846507</c:v>
                </c:pt>
                <c:pt idx="5838">
                  <c:v>11.062760096219932</c:v>
                </c:pt>
                <c:pt idx="5839">
                  <c:v>11.036928429047196</c:v>
                </c:pt>
                <c:pt idx="5840">
                  <c:v>11.081133464591868</c:v>
                </c:pt>
                <c:pt idx="5841">
                  <c:v>11.078521467146917</c:v>
                </c:pt>
                <c:pt idx="5842">
                  <c:v>11.063197162942027</c:v>
                </c:pt>
                <c:pt idx="5843">
                  <c:v>11.065323719665495</c:v>
                </c:pt>
                <c:pt idx="5844">
                  <c:v>11.078716096799102</c:v>
                </c:pt>
                <c:pt idx="5845">
                  <c:v>11.076790556262369</c:v>
                </c:pt>
                <c:pt idx="5846">
                  <c:v>11.084937472589154</c:v>
                </c:pt>
                <c:pt idx="5847">
                  <c:v>11.10349896788524</c:v>
                </c:pt>
                <c:pt idx="5848">
                  <c:v>11.097155231711763</c:v>
                </c:pt>
                <c:pt idx="5849">
                  <c:v>11.083593962620908</c:v>
                </c:pt>
                <c:pt idx="5850">
                  <c:v>11.068201421888917</c:v>
                </c:pt>
                <c:pt idx="5851">
                  <c:v>11.0718019993495</c:v>
                </c:pt>
                <c:pt idx="5852">
                  <c:v>11.087188092868267</c:v>
                </c:pt>
                <c:pt idx="5853">
                  <c:v>11.062226200908928</c:v>
                </c:pt>
                <c:pt idx="5854">
                  <c:v>11.062386369774991</c:v>
                </c:pt>
                <c:pt idx="5855">
                  <c:v>11.065147321591626</c:v>
                </c:pt>
                <c:pt idx="5856">
                  <c:v>11.079486257380031</c:v>
                </c:pt>
                <c:pt idx="5857">
                  <c:v>11.048906753256794</c:v>
                </c:pt>
                <c:pt idx="5858">
                  <c:v>11.046943803139161</c:v>
                </c:pt>
                <c:pt idx="5859">
                  <c:v>11.057939432463902</c:v>
                </c:pt>
                <c:pt idx="5860">
                  <c:v>11.058165823277943</c:v>
                </c:pt>
                <c:pt idx="5861">
                  <c:v>11.069158167467565</c:v>
                </c:pt>
                <c:pt idx="5862">
                  <c:v>11.0761292349841</c:v>
                </c:pt>
                <c:pt idx="5863">
                  <c:v>11.069949551116077</c:v>
                </c:pt>
                <c:pt idx="5864">
                  <c:v>11.080127726618183</c:v>
                </c:pt>
                <c:pt idx="5865">
                  <c:v>11.0807100898099</c:v>
                </c:pt>
                <c:pt idx="5866">
                  <c:v>11.080062345050264</c:v>
                </c:pt>
                <c:pt idx="5867">
                  <c:v>11.06519588298686</c:v>
                </c:pt>
                <c:pt idx="5868">
                  <c:v>11.059541938936249</c:v>
                </c:pt>
                <c:pt idx="5869">
                  <c:v>11.056578507741783</c:v>
                </c:pt>
                <c:pt idx="5870">
                  <c:v>11.057140399260978</c:v>
                </c:pt>
                <c:pt idx="5871">
                  <c:v>11.049694075056188</c:v>
                </c:pt>
                <c:pt idx="5872">
                  <c:v>11.051436411075093</c:v>
                </c:pt>
                <c:pt idx="5873">
                  <c:v>11.048003481634566</c:v>
                </c:pt>
                <c:pt idx="5874">
                  <c:v>11.073398891323635</c:v>
                </c:pt>
                <c:pt idx="5875">
                  <c:v>11.07745745873671</c:v>
                </c:pt>
                <c:pt idx="5876">
                  <c:v>11.145735818890486</c:v>
                </c:pt>
                <c:pt idx="5877">
                  <c:v>11.199185906251412</c:v>
                </c:pt>
                <c:pt idx="5878">
                  <c:v>11.269058288953165</c:v>
                </c:pt>
                <c:pt idx="5879">
                  <c:v>11.25182210573419</c:v>
                </c:pt>
                <c:pt idx="5880">
                  <c:v>11.259232857149332</c:v>
                </c:pt>
                <c:pt idx="5881">
                  <c:v>11.275866770322272</c:v>
                </c:pt>
                <c:pt idx="5882">
                  <c:v>11.272144830720755</c:v>
                </c:pt>
                <c:pt idx="5883">
                  <c:v>11.276633911155324</c:v>
                </c:pt>
                <c:pt idx="5884">
                  <c:v>11.293492473032856</c:v>
                </c:pt>
                <c:pt idx="5885">
                  <c:v>11.260824017401641</c:v>
                </c:pt>
                <c:pt idx="5886">
                  <c:v>11.267586560181654</c:v>
                </c:pt>
                <c:pt idx="5887">
                  <c:v>11.260471409650386</c:v>
                </c:pt>
                <c:pt idx="5888">
                  <c:v>11.271285521305748</c:v>
                </c:pt>
                <c:pt idx="5889">
                  <c:v>11.256841552751085</c:v>
                </c:pt>
                <c:pt idx="5890">
                  <c:v>11.254008360075266</c:v>
                </c:pt>
                <c:pt idx="5891">
                  <c:v>11.305202945079035</c:v>
                </c:pt>
                <c:pt idx="5892">
                  <c:v>11.285793414587424</c:v>
                </c:pt>
                <c:pt idx="5893">
                  <c:v>11.28749584926218</c:v>
                </c:pt>
                <c:pt idx="5894">
                  <c:v>11.293773600488992</c:v>
                </c:pt>
                <c:pt idx="5895">
                  <c:v>11.278127020775024</c:v>
                </c:pt>
                <c:pt idx="5896">
                  <c:v>11.270161732876186</c:v>
                </c:pt>
                <c:pt idx="5897">
                  <c:v>11.267120633141181</c:v>
                </c:pt>
                <c:pt idx="5898">
                  <c:v>11.247341081628406</c:v>
                </c:pt>
                <c:pt idx="5899">
                  <c:v>11.253854403068702</c:v>
                </c:pt>
                <c:pt idx="5900">
                  <c:v>11.254833398263481</c:v>
                </c:pt>
                <c:pt idx="5901">
                  <c:v>11.248429290947691</c:v>
                </c:pt>
                <c:pt idx="5902">
                  <c:v>11.268031995547794</c:v>
                </c:pt>
                <c:pt idx="5903">
                  <c:v>11.233878387301058</c:v>
                </c:pt>
                <c:pt idx="5904">
                  <c:v>11.239571940052091</c:v>
                </c:pt>
                <c:pt idx="5905">
                  <c:v>11.243566519113891</c:v>
                </c:pt>
                <c:pt idx="5906">
                  <c:v>11.301514753704847</c:v>
                </c:pt>
                <c:pt idx="5907">
                  <c:v>11.305438033889379</c:v>
                </c:pt>
                <c:pt idx="5908">
                  <c:v>11.304605795480477</c:v>
                </c:pt>
                <c:pt idx="5909">
                  <c:v>11.367960936688869</c:v>
                </c:pt>
                <c:pt idx="5910">
                  <c:v>11.364486612538007</c:v>
                </c:pt>
                <c:pt idx="5911">
                  <c:v>11.343729219561144</c:v>
                </c:pt>
                <c:pt idx="5912">
                  <c:v>11.343163637243684</c:v>
                </c:pt>
                <c:pt idx="5913">
                  <c:v>11.339311755302612</c:v>
                </c:pt>
                <c:pt idx="5914">
                  <c:v>11.343162669172852</c:v>
                </c:pt>
                <c:pt idx="5915">
                  <c:v>11.343233486818759</c:v>
                </c:pt>
                <c:pt idx="5916">
                  <c:v>11.332802644952784</c:v>
                </c:pt>
                <c:pt idx="5917">
                  <c:v>11.334691426703406</c:v>
                </c:pt>
                <c:pt idx="5918">
                  <c:v>11.333555634554854</c:v>
                </c:pt>
                <c:pt idx="5919">
                  <c:v>11.34778240423568</c:v>
                </c:pt>
                <c:pt idx="5920">
                  <c:v>11.344714115904344</c:v>
                </c:pt>
                <c:pt idx="5921">
                  <c:v>11.347533480055738</c:v>
                </c:pt>
                <c:pt idx="5922">
                  <c:v>11.36814012781254</c:v>
                </c:pt>
                <c:pt idx="5923">
                  <c:v>11.360176634526264</c:v>
                </c:pt>
                <c:pt idx="5924">
                  <c:v>11.356543334663652</c:v>
                </c:pt>
                <c:pt idx="5925">
                  <c:v>11.329888344728502</c:v>
                </c:pt>
                <c:pt idx="5926">
                  <c:v>11.311199414487787</c:v>
                </c:pt>
                <c:pt idx="5927">
                  <c:v>11.321311530508193</c:v>
                </c:pt>
                <c:pt idx="5928">
                  <c:v>11.325979540712643</c:v>
                </c:pt>
                <c:pt idx="5929">
                  <c:v>11.334236571155703</c:v>
                </c:pt>
                <c:pt idx="5930">
                  <c:v>11.312095581132629</c:v>
                </c:pt>
                <c:pt idx="5931">
                  <c:v>11.328298320011776</c:v>
                </c:pt>
                <c:pt idx="5932">
                  <c:v>11.308340090555829</c:v>
                </c:pt>
                <c:pt idx="5933">
                  <c:v>11.315891000312256</c:v>
                </c:pt>
                <c:pt idx="5934">
                  <c:v>11.308828067967772</c:v>
                </c:pt>
                <c:pt idx="5935">
                  <c:v>11.305519219098244</c:v>
                </c:pt>
                <c:pt idx="5936">
                  <c:v>11.313683594820535</c:v>
                </c:pt>
                <c:pt idx="5937">
                  <c:v>11.31347644889971</c:v>
                </c:pt>
                <c:pt idx="5938">
                  <c:v>11.325377194547887</c:v>
                </c:pt>
                <c:pt idx="5939">
                  <c:v>11.340666070149425</c:v>
                </c:pt>
                <c:pt idx="5940">
                  <c:v>11.305372466708748</c:v>
                </c:pt>
                <c:pt idx="5941">
                  <c:v>11.301267992438659</c:v>
                </c:pt>
                <c:pt idx="5942">
                  <c:v>11.298485342787169</c:v>
                </c:pt>
                <c:pt idx="5943">
                  <c:v>11.290268117980304</c:v>
                </c:pt>
                <c:pt idx="5944">
                  <c:v>11.28915589686382</c:v>
                </c:pt>
                <c:pt idx="5945">
                  <c:v>11.299738895129789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6-400F-8107-DB29A421BA2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0-4E9C-8A6E-168735152679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rgbClr val="07D7E1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F0-4E9C-8A6E-168735152679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F0-4E9C-8A6E-168735152679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Chart'!$C$2:$C$5336</c:f>
              <c:numCache>
                <c:formatCode>General</c:formatCode>
                <c:ptCount val="5335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F0-4E9C-8A6E-168735152679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2EE2FA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F0-4E9C-8A6E-168735152679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F0-4E9C-8A6E-168735152679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F0-4E9C-8A6E-168735152679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F0-4E9C-8A6E-168735152679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rgbClr val="BF11A6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'Full 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F0-4E9C-8A6E-16873515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35188002769036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'Mid-Cycle Chart'!$C$2:$C$5947</c:f>
              <c:numCache>
                <c:formatCode>General</c:formatCode>
                <c:ptCount val="594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11.668208714228511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11.456389584872573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  <c:pt idx="5621">
                  <c:v>11.408318525296838</c:v>
                </c:pt>
                <c:pt idx="5622">
                  <c:v>11.415016500126997</c:v>
                </c:pt>
                <c:pt idx="5623">
                  <c:v>11.438297300515716</c:v>
                </c:pt>
                <c:pt idx="5624">
                  <c:v>11.430662035980108</c:v>
                </c:pt>
                <c:pt idx="5625">
                  <c:v>11.436300541945105</c:v>
                </c:pt>
                <c:pt idx="5626">
                  <c:v>11.411242714803009</c:v>
                </c:pt>
                <c:pt idx="5627">
                  <c:v>11.410286434533916</c:v>
                </c:pt>
                <c:pt idx="5628">
                  <c:v>11.386186751084246</c:v>
                </c:pt>
                <c:pt idx="5629">
                  <c:v>11.366193964501576</c:v>
                </c:pt>
                <c:pt idx="5630">
                  <c:v>11.382274822239649</c:v>
                </c:pt>
                <c:pt idx="5631">
                  <c:v>11.362794803313029</c:v>
                </c:pt>
                <c:pt idx="5632">
                  <c:v>11.355501684507368</c:v>
                </c:pt>
                <c:pt idx="5633">
                  <c:v>11.387000201778637</c:v>
                </c:pt>
                <c:pt idx="5634">
                  <c:v>11.388409920169194</c:v>
                </c:pt>
                <c:pt idx="5635">
                  <c:v>11.391135510886905</c:v>
                </c:pt>
                <c:pt idx="5636">
                  <c:v>11.390469227017141</c:v>
                </c:pt>
                <c:pt idx="5637">
                  <c:v>11.377861398827299</c:v>
                </c:pt>
                <c:pt idx="5638">
                  <c:v>11.380829279538366</c:v>
                </c:pt>
                <c:pt idx="5639">
                  <c:v>11.376318545111527</c:v>
                </c:pt>
                <c:pt idx="5640">
                  <c:v>11.377504376919211</c:v>
                </c:pt>
                <c:pt idx="5641">
                  <c:v>11.381624906841992</c:v>
                </c:pt>
                <c:pt idx="5642">
                  <c:v>11.382220350711471</c:v>
                </c:pt>
                <c:pt idx="5643">
                  <c:v>11.375196823627354</c:v>
                </c:pt>
                <c:pt idx="5644">
                  <c:v>11.389949507481246</c:v>
                </c:pt>
                <c:pt idx="5645">
                  <c:v>11.379588088239945</c:v>
                </c:pt>
                <c:pt idx="5646">
                  <c:v>11.392837225155089</c:v>
                </c:pt>
                <c:pt idx="5647">
                  <c:v>11.406900063515417</c:v>
                </c:pt>
                <c:pt idx="5648">
                  <c:v>11.414188853663864</c:v>
                </c:pt>
                <c:pt idx="5649">
                  <c:v>11.422560438222192</c:v>
                </c:pt>
                <c:pt idx="5650">
                  <c:v>11.450502913502907</c:v>
                </c:pt>
                <c:pt idx="5651">
                  <c:v>11.446510914386304</c:v>
                </c:pt>
                <c:pt idx="5652">
                  <c:v>11.420908375853234</c:v>
                </c:pt>
                <c:pt idx="5653">
                  <c:v>11.419679231472722</c:v>
                </c:pt>
                <c:pt idx="5654">
                  <c:v>11.413542638705261</c:v>
                </c:pt>
                <c:pt idx="5655">
                  <c:v>11.412067491101345</c:v>
                </c:pt>
                <c:pt idx="5656">
                  <c:v>11.415502323903119</c:v>
                </c:pt>
                <c:pt idx="5657">
                  <c:v>11.420164681031013</c:v>
                </c:pt>
                <c:pt idx="5658">
                  <c:v>11.464832289937286</c:v>
                </c:pt>
                <c:pt idx="5659">
                  <c:v>11.482919687927009</c:v>
                </c:pt>
                <c:pt idx="5660">
                  <c:v>11.467364548414464</c:v>
                </c:pt>
                <c:pt idx="5661">
                  <c:v>11.466767697584876</c:v>
                </c:pt>
                <c:pt idx="5662">
                  <c:v>11.462757647128855</c:v>
                </c:pt>
                <c:pt idx="5663">
                  <c:v>11.453826304253997</c:v>
                </c:pt>
                <c:pt idx="5664">
                  <c:v>11.43524758017803</c:v>
                </c:pt>
                <c:pt idx="5665">
                  <c:v>11.387776704758689</c:v>
                </c:pt>
                <c:pt idx="5666">
                  <c:v>11.403103477006042</c:v>
                </c:pt>
                <c:pt idx="5667">
                  <c:v>11.400827869801958</c:v>
                </c:pt>
                <c:pt idx="5668">
                  <c:v>11.401320737971982</c:v>
                </c:pt>
                <c:pt idx="5669">
                  <c:v>11.398468576910641</c:v>
                </c:pt>
                <c:pt idx="5670">
                  <c:v>11.367271409957292</c:v>
                </c:pt>
                <c:pt idx="5671">
                  <c:v>11.388919470507846</c:v>
                </c:pt>
                <c:pt idx="5672">
                  <c:v>11.399313001447116</c:v>
                </c:pt>
                <c:pt idx="5673">
                  <c:v>11.398387288131325</c:v>
                </c:pt>
                <c:pt idx="5674">
                  <c:v>11.344748172507362</c:v>
                </c:pt>
                <c:pt idx="5675">
                  <c:v>11.338774843329311</c:v>
                </c:pt>
                <c:pt idx="5676">
                  <c:v>11.273428745288301</c:v>
                </c:pt>
                <c:pt idx="5677">
                  <c:v>11.250404869188076</c:v>
                </c:pt>
                <c:pt idx="5678">
                  <c:v>11.273609362716162</c:v>
                </c:pt>
                <c:pt idx="5679">
                  <c:v>11.234332177796784</c:v>
                </c:pt>
                <c:pt idx="5680">
                  <c:v>11.19951786333678</c:v>
                </c:pt>
                <c:pt idx="5681">
                  <c:v>11.058711534856954</c:v>
                </c:pt>
                <c:pt idx="5682">
                  <c:v>11.165460807523585</c:v>
                </c:pt>
                <c:pt idx="5683">
                  <c:v>11.144268442388142</c:v>
                </c:pt>
                <c:pt idx="5684">
                  <c:v>11.163688352220841</c:v>
                </c:pt>
                <c:pt idx="5685">
                  <c:v>11.159731623205964</c:v>
                </c:pt>
                <c:pt idx="5686">
                  <c:v>11.137341337005298</c:v>
                </c:pt>
                <c:pt idx="5687">
                  <c:v>11.11229440289255</c:v>
                </c:pt>
                <c:pt idx="5688">
                  <c:v>11.100761131752197</c:v>
                </c:pt>
                <c:pt idx="5689">
                  <c:v>11.139842952376354</c:v>
                </c:pt>
                <c:pt idx="5690">
                  <c:v>11.153361768677883</c:v>
                </c:pt>
                <c:pt idx="5691">
                  <c:v>11.136484452717859</c:v>
                </c:pt>
                <c:pt idx="5692">
                  <c:v>11.138194749796471</c:v>
                </c:pt>
                <c:pt idx="5693">
                  <c:v>11.119453908519908</c:v>
                </c:pt>
                <c:pt idx="5694">
                  <c:v>11.103161735430177</c:v>
                </c:pt>
                <c:pt idx="5695">
                  <c:v>11.111437719834893</c:v>
                </c:pt>
                <c:pt idx="5696">
                  <c:v>11.126929241137688</c:v>
                </c:pt>
                <c:pt idx="5697">
                  <c:v>11.127566875644</c:v>
                </c:pt>
                <c:pt idx="5698">
                  <c:v>11.120623699818417</c:v>
                </c:pt>
                <c:pt idx="5699">
                  <c:v>11.077360553816842</c:v>
                </c:pt>
                <c:pt idx="5700">
                  <c:v>11.068570105917313</c:v>
                </c:pt>
                <c:pt idx="5701">
                  <c:v>11.127829326394835</c:v>
                </c:pt>
                <c:pt idx="5702">
                  <c:v>11.120168236574594</c:v>
                </c:pt>
                <c:pt idx="5703">
                  <c:v>11.095349351059612</c:v>
                </c:pt>
                <c:pt idx="5704">
                  <c:v>11.111934860958716</c:v>
                </c:pt>
                <c:pt idx="5705">
                  <c:v>11.093364291400224</c:v>
                </c:pt>
                <c:pt idx="5706">
                  <c:v>11.140739767361612</c:v>
                </c:pt>
                <c:pt idx="5707">
                  <c:v>11.1335837604658</c:v>
                </c:pt>
                <c:pt idx="5708">
                  <c:v>11.193649012550887</c:v>
                </c:pt>
                <c:pt idx="5709">
                  <c:v>11.170258058321524</c:v>
                </c:pt>
                <c:pt idx="5710">
                  <c:v>11.130591341859994</c:v>
                </c:pt>
                <c:pt idx="5711">
                  <c:v>11.117146587202686</c:v>
                </c:pt>
                <c:pt idx="5712">
                  <c:v>11.100476494465905</c:v>
                </c:pt>
                <c:pt idx="5713">
                  <c:v>11.135005557486853</c:v>
                </c:pt>
                <c:pt idx="5714">
                  <c:v>11.154703952248656</c:v>
                </c:pt>
                <c:pt idx="5715">
                  <c:v>11.160506812344622</c:v>
                </c:pt>
                <c:pt idx="5716">
                  <c:v>11.163908374146075</c:v>
                </c:pt>
                <c:pt idx="5717">
                  <c:v>11.169448941414059</c:v>
                </c:pt>
                <c:pt idx="5718">
                  <c:v>11.172351880186046</c:v>
                </c:pt>
                <c:pt idx="5719">
                  <c:v>11.194263722410952</c:v>
                </c:pt>
                <c:pt idx="5720">
                  <c:v>11.221556036616256</c:v>
                </c:pt>
                <c:pt idx="5721">
                  <c:v>11.212982043260586</c:v>
                </c:pt>
                <c:pt idx="5722">
                  <c:v>11.1740056464481</c:v>
                </c:pt>
                <c:pt idx="5723">
                  <c:v>11.155520323455116</c:v>
                </c:pt>
                <c:pt idx="5724">
                  <c:v>11.163515774754931</c:v>
                </c:pt>
                <c:pt idx="5725">
                  <c:v>11.152060110785527</c:v>
                </c:pt>
                <c:pt idx="5726">
                  <c:v>11.127529911494527</c:v>
                </c:pt>
                <c:pt idx="5727">
                  <c:v>11.166571519334184</c:v>
                </c:pt>
                <c:pt idx="5728">
                  <c:v>11.164927321517531</c:v>
                </c:pt>
                <c:pt idx="5729">
                  <c:v>11.17438926332821</c:v>
                </c:pt>
                <c:pt idx="5730">
                  <c:v>11.137838801308714</c:v>
                </c:pt>
                <c:pt idx="5731">
                  <c:v>11.100649790215167</c:v>
                </c:pt>
                <c:pt idx="5732">
                  <c:v>11.10271520428881</c:v>
                </c:pt>
                <c:pt idx="5733">
                  <c:v>11.096906142475847</c:v>
                </c:pt>
                <c:pt idx="5734">
                  <c:v>11.107228810114169</c:v>
                </c:pt>
                <c:pt idx="5735">
                  <c:v>11.130417826506593</c:v>
                </c:pt>
                <c:pt idx="5736">
                  <c:v>11.128979404286587</c:v>
                </c:pt>
                <c:pt idx="5737">
                  <c:v>11.111078573093197</c:v>
                </c:pt>
                <c:pt idx="5738">
                  <c:v>11.110830803937661</c:v>
                </c:pt>
                <c:pt idx="5739">
                  <c:v>11.116843164037691</c:v>
                </c:pt>
                <c:pt idx="5740">
                  <c:v>11.140727895916248</c:v>
                </c:pt>
                <c:pt idx="5741">
                  <c:v>11.138128931068037</c:v>
                </c:pt>
                <c:pt idx="5742">
                  <c:v>11.185214477337126</c:v>
                </c:pt>
                <c:pt idx="5743">
                  <c:v>11.171632444202629</c:v>
                </c:pt>
                <c:pt idx="5744">
                  <c:v>11.18148207941095</c:v>
                </c:pt>
                <c:pt idx="5745">
                  <c:v>11.197461981059819</c:v>
                </c:pt>
                <c:pt idx="5746">
                  <c:v>11.199845022203846</c:v>
                </c:pt>
                <c:pt idx="5747">
                  <c:v>11.165993895561611</c:v>
                </c:pt>
                <c:pt idx="5748">
                  <c:v>11.220334638750913</c:v>
                </c:pt>
                <c:pt idx="5749">
                  <c:v>11.214162335220594</c:v>
                </c:pt>
                <c:pt idx="5750">
                  <c:v>11.22206454071307</c:v>
                </c:pt>
                <c:pt idx="5751">
                  <c:v>11.226519167916901</c:v>
                </c:pt>
                <c:pt idx="5752">
                  <c:v>11.253046368607425</c:v>
                </c:pt>
                <c:pt idx="5753">
                  <c:v>11.23574886629447</c:v>
                </c:pt>
                <c:pt idx="5754">
                  <c:v>11.210538525318768</c:v>
                </c:pt>
                <c:pt idx="5755">
                  <c:v>11.236040167990561</c:v>
                </c:pt>
                <c:pt idx="5756">
                  <c:v>11.239901348498798</c:v>
                </c:pt>
                <c:pt idx="5757">
                  <c:v>11.268529449823401</c:v>
                </c:pt>
                <c:pt idx="5758">
                  <c:v>11.267455572273919</c:v>
                </c:pt>
                <c:pt idx="5759">
                  <c:v>11.257313850557798</c:v>
                </c:pt>
                <c:pt idx="5760">
                  <c:v>11.259641102413081</c:v>
                </c:pt>
                <c:pt idx="5761">
                  <c:v>11.271347709947818</c:v>
                </c:pt>
                <c:pt idx="5762">
                  <c:v>11.254883708070029</c:v>
                </c:pt>
                <c:pt idx="5763">
                  <c:v>11.242369645664512</c:v>
                </c:pt>
                <c:pt idx="5764">
                  <c:v>11.235787736389623</c:v>
                </c:pt>
                <c:pt idx="5765">
                  <c:v>11.24242318617968</c:v>
                </c:pt>
                <c:pt idx="5766">
                  <c:v>11.266163222703367</c:v>
                </c:pt>
                <c:pt idx="5767">
                  <c:v>11.27355774486276</c:v>
                </c:pt>
                <c:pt idx="5768">
                  <c:v>11.272752397169953</c:v>
                </c:pt>
                <c:pt idx="5769">
                  <c:v>11.28760589555829</c:v>
                </c:pt>
                <c:pt idx="5770">
                  <c:v>11.301423324041313</c:v>
                </c:pt>
                <c:pt idx="5771">
                  <c:v>11.306695815351311</c:v>
                </c:pt>
                <c:pt idx="5772">
                  <c:v>11.289644388379426</c:v>
                </c:pt>
                <c:pt idx="5773">
                  <c:v>11.292025548520558</c:v>
                </c:pt>
                <c:pt idx="5774">
                  <c:v>11.298043066819304</c:v>
                </c:pt>
                <c:pt idx="5775">
                  <c:v>11.317601110675149</c:v>
                </c:pt>
                <c:pt idx="5776">
                  <c:v>11.310989705818644</c:v>
                </c:pt>
                <c:pt idx="5777">
                  <c:v>11.296329966097304</c:v>
                </c:pt>
                <c:pt idx="5778">
                  <c:v>11.280891397398047</c:v>
                </c:pt>
                <c:pt idx="5779">
                  <c:v>11.304372786160043</c:v>
                </c:pt>
                <c:pt idx="5780">
                  <c:v>11.278005525592793</c:v>
                </c:pt>
                <c:pt idx="5781">
                  <c:v>11.26657079876786</c:v>
                </c:pt>
                <c:pt idx="5782">
                  <c:v>11.258003500233936</c:v>
                </c:pt>
                <c:pt idx="5783">
                  <c:v>11.251247810330732</c:v>
                </c:pt>
                <c:pt idx="5784">
                  <c:v>11.24905706228396</c:v>
                </c:pt>
                <c:pt idx="5785">
                  <c:v>11.256847638099069</c:v>
                </c:pt>
                <c:pt idx="5786">
                  <c:v>11.259263247854017</c:v>
                </c:pt>
                <c:pt idx="5787">
                  <c:v>11.232782145154738</c:v>
                </c:pt>
                <c:pt idx="5788">
                  <c:v>11.246611677311353</c:v>
                </c:pt>
                <c:pt idx="5789">
                  <c:v>11.250923999894352</c:v>
                </c:pt>
                <c:pt idx="5790">
                  <c:v>11.254731930669244</c:v>
                </c:pt>
                <c:pt idx="5791">
                  <c:v>11.23606517562205</c:v>
                </c:pt>
                <c:pt idx="5792">
                  <c:v>11.215445895296538</c:v>
                </c:pt>
                <c:pt idx="5793">
                  <c:v>11.205047903323075</c:v>
                </c:pt>
                <c:pt idx="5794">
                  <c:v>11.202628187544439</c:v>
                </c:pt>
                <c:pt idx="5795">
                  <c:v>11.208185139399006</c:v>
                </c:pt>
                <c:pt idx="5796">
                  <c:v>11.206394336510582</c:v>
                </c:pt>
                <c:pt idx="5797">
                  <c:v>11.175054487609325</c:v>
                </c:pt>
                <c:pt idx="5798">
                  <c:v>11.105568959475901</c:v>
                </c:pt>
                <c:pt idx="5799">
                  <c:v>11.070265841795958</c:v>
                </c:pt>
                <c:pt idx="5800">
                  <c:v>11.060985704721753</c:v>
                </c:pt>
                <c:pt idx="5801">
                  <c:v>11.017113331839434</c:v>
                </c:pt>
                <c:pt idx="5802">
                  <c:v>11.014878039741271</c:v>
                </c:pt>
                <c:pt idx="5803">
                  <c:v>11.053398823550637</c:v>
                </c:pt>
                <c:pt idx="5804">
                  <c:v>11.052628440998987</c:v>
                </c:pt>
                <c:pt idx="5805">
                  <c:v>11.029073755377409</c:v>
                </c:pt>
                <c:pt idx="5806">
                  <c:v>11.025736243205996</c:v>
                </c:pt>
                <c:pt idx="5807">
                  <c:v>11.058406434670497</c:v>
                </c:pt>
                <c:pt idx="5808">
                  <c:v>11.058411451642055</c:v>
                </c:pt>
                <c:pt idx="5809">
                  <c:v>11.073234443776533</c:v>
                </c:pt>
                <c:pt idx="5810">
                  <c:v>11.091564585002189</c:v>
                </c:pt>
                <c:pt idx="5811">
                  <c:v>11.100776871512615</c:v>
                </c:pt>
                <c:pt idx="5812">
                  <c:v>11.091912279851584</c:v>
                </c:pt>
                <c:pt idx="5813">
                  <c:v>11.07288017175331</c:v>
                </c:pt>
                <c:pt idx="5814">
                  <c:v>11.048271062788716</c:v>
                </c:pt>
                <c:pt idx="5815">
                  <c:v>11.055755584164093</c:v>
                </c:pt>
                <c:pt idx="5816">
                  <c:v>11.070078320043024</c:v>
                </c:pt>
                <c:pt idx="5817">
                  <c:v>11.056673832388483</c:v>
                </c:pt>
                <c:pt idx="5818">
                  <c:v>11.065443506119319</c:v>
                </c:pt>
                <c:pt idx="5819">
                  <c:v>11.044414304326153</c:v>
                </c:pt>
                <c:pt idx="5820">
                  <c:v>11.017122890850397</c:v>
                </c:pt>
                <c:pt idx="5821">
                  <c:v>10.999820932358096</c:v>
                </c:pt>
                <c:pt idx="5822">
                  <c:v>11.001458158294978</c:v>
                </c:pt>
                <c:pt idx="5823">
                  <c:v>11.001359000518928</c:v>
                </c:pt>
                <c:pt idx="5824">
                  <c:v>10.994011781741095</c:v>
                </c:pt>
                <c:pt idx="5825">
                  <c:v>11.005019916350625</c:v>
                </c:pt>
                <c:pt idx="5826">
                  <c:v>10.977210580038497</c:v>
                </c:pt>
                <c:pt idx="5827">
                  <c:v>11.003192575795245</c:v>
                </c:pt>
                <c:pt idx="5828">
                  <c:v>11.025786898172733</c:v>
                </c:pt>
                <c:pt idx="5829">
                  <c:v>11.043955127807692</c:v>
                </c:pt>
                <c:pt idx="5830">
                  <c:v>11.052324044407511</c:v>
                </c:pt>
                <c:pt idx="5831">
                  <c:v>11.060681295472657</c:v>
                </c:pt>
                <c:pt idx="5832">
                  <c:v>11.067623209382102</c:v>
                </c:pt>
                <c:pt idx="5833">
                  <c:v>11.058135447842613</c:v>
                </c:pt>
                <c:pt idx="5834">
                  <c:v>11.038336016127666</c:v>
                </c:pt>
                <c:pt idx="5835">
                  <c:v>11.05389162980965</c:v>
                </c:pt>
                <c:pt idx="5836">
                  <c:v>11.068490085827127</c:v>
                </c:pt>
                <c:pt idx="5837">
                  <c:v>11.064960528846507</c:v>
                </c:pt>
                <c:pt idx="5838">
                  <c:v>11.062760096219932</c:v>
                </c:pt>
                <c:pt idx="5839">
                  <c:v>11.036928429047196</c:v>
                </c:pt>
                <c:pt idx="5840">
                  <c:v>11.081133464591868</c:v>
                </c:pt>
                <c:pt idx="5841">
                  <c:v>11.078521467146917</c:v>
                </c:pt>
                <c:pt idx="5842">
                  <c:v>11.063197162942027</c:v>
                </c:pt>
                <c:pt idx="5843">
                  <c:v>11.065323719665495</c:v>
                </c:pt>
                <c:pt idx="5844">
                  <c:v>11.078716096799102</c:v>
                </c:pt>
                <c:pt idx="5845">
                  <c:v>11.076790556262369</c:v>
                </c:pt>
                <c:pt idx="5846">
                  <c:v>11.084937472589154</c:v>
                </c:pt>
                <c:pt idx="5847">
                  <c:v>11.10349896788524</c:v>
                </c:pt>
                <c:pt idx="5848">
                  <c:v>11.097155231711763</c:v>
                </c:pt>
                <c:pt idx="5849">
                  <c:v>11.083593962620908</c:v>
                </c:pt>
                <c:pt idx="5850">
                  <c:v>11.068201421888917</c:v>
                </c:pt>
                <c:pt idx="5851">
                  <c:v>11.0718019993495</c:v>
                </c:pt>
                <c:pt idx="5852">
                  <c:v>11.087188092868267</c:v>
                </c:pt>
                <c:pt idx="5853">
                  <c:v>11.062226200908928</c:v>
                </c:pt>
                <c:pt idx="5854">
                  <c:v>11.062386369774991</c:v>
                </c:pt>
                <c:pt idx="5855">
                  <c:v>11.065147321591626</c:v>
                </c:pt>
                <c:pt idx="5856">
                  <c:v>11.079486257380031</c:v>
                </c:pt>
                <c:pt idx="5857">
                  <c:v>11.048906753256794</c:v>
                </c:pt>
                <c:pt idx="5858">
                  <c:v>11.046943803139161</c:v>
                </c:pt>
                <c:pt idx="5859">
                  <c:v>11.057939432463902</c:v>
                </c:pt>
                <c:pt idx="5860">
                  <c:v>11.058165823277943</c:v>
                </c:pt>
                <c:pt idx="5861">
                  <c:v>11.069158167467565</c:v>
                </c:pt>
                <c:pt idx="5862">
                  <c:v>11.0761292349841</c:v>
                </c:pt>
                <c:pt idx="5863">
                  <c:v>11.069949551116077</c:v>
                </c:pt>
                <c:pt idx="5864">
                  <c:v>11.080127726618183</c:v>
                </c:pt>
                <c:pt idx="5865">
                  <c:v>11.0807100898099</c:v>
                </c:pt>
                <c:pt idx="5866">
                  <c:v>11.080062345050264</c:v>
                </c:pt>
                <c:pt idx="5867">
                  <c:v>11.06519588298686</c:v>
                </c:pt>
                <c:pt idx="5868">
                  <c:v>11.059541938936249</c:v>
                </c:pt>
                <c:pt idx="5869">
                  <c:v>11.056578507741783</c:v>
                </c:pt>
                <c:pt idx="5870">
                  <c:v>11.057140399260978</c:v>
                </c:pt>
                <c:pt idx="5871">
                  <c:v>11.049694075056188</c:v>
                </c:pt>
                <c:pt idx="5872">
                  <c:v>11.051436411075093</c:v>
                </c:pt>
                <c:pt idx="5873">
                  <c:v>11.048003481634566</c:v>
                </c:pt>
                <c:pt idx="5874">
                  <c:v>11.073398891323635</c:v>
                </c:pt>
                <c:pt idx="5875">
                  <c:v>11.07745745873671</c:v>
                </c:pt>
                <c:pt idx="5876">
                  <c:v>11.145735818890486</c:v>
                </c:pt>
                <c:pt idx="5877">
                  <c:v>11.199185906251412</c:v>
                </c:pt>
                <c:pt idx="5878">
                  <c:v>11.269058288953165</c:v>
                </c:pt>
                <c:pt idx="5879">
                  <c:v>11.25182210573419</c:v>
                </c:pt>
                <c:pt idx="5880">
                  <c:v>11.259232857149332</c:v>
                </c:pt>
                <c:pt idx="5881">
                  <c:v>11.275866770322272</c:v>
                </c:pt>
                <c:pt idx="5882">
                  <c:v>11.272144830720755</c:v>
                </c:pt>
                <c:pt idx="5883">
                  <c:v>11.276633911155324</c:v>
                </c:pt>
                <c:pt idx="5884">
                  <c:v>11.293492473032856</c:v>
                </c:pt>
                <c:pt idx="5885">
                  <c:v>11.260824017401641</c:v>
                </c:pt>
                <c:pt idx="5886">
                  <c:v>11.267586560181654</c:v>
                </c:pt>
                <c:pt idx="5887">
                  <c:v>11.260471409650386</c:v>
                </c:pt>
                <c:pt idx="5888">
                  <c:v>11.271285521305748</c:v>
                </c:pt>
                <c:pt idx="5889">
                  <c:v>11.256841552751085</c:v>
                </c:pt>
                <c:pt idx="5890">
                  <c:v>11.254008360075266</c:v>
                </c:pt>
                <c:pt idx="5891">
                  <c:v>11.305202945079035</c:v>
                </c:pt>
                <c:pt idx="5892">
                  <c:v>11.285793414587424</c:v>
                </c:pt>
                <c:pt idx="5893">
                  <c:v>11.28749584926218</c:v>
                </c:pt>
                <c:pt idx="5894">
                  <c:v>11.293773600488992</c:v>
                </c:pt>
                <c:pt idx="5895">
                  <c:v>11.278127020775024</c:v>
                </c:pt>
                <c:pt idx="5896">
                  <c:v>11.270161732876186</c:v>
                </c:pt>
                <c:pt idx="5897">
                  <c:v>11.267120633141181</c:v>
                </c:pt>
                <c:pt idx="5898">
                  <c:v>11.247341081628406</c:v>
                </c:pt>
                <c:pt idx="5899">
                  <c:v>11.253854403068702</c:v>
                </c:pt>
                <c:pt idx="5900">
                  <c:v>11.254833398263481</c:v>
                </c:pt>
                <c:pt idx="5901">
                  <c:v>11.248429290947691</c:v>
                </c:pt>
                <c:pt idx="5902">
                  <c:v>11.268031995547794</c:v>
                </c:pt>
                <c:pt idx="5903">
                  <c:v>11.233878387301058</c:v>
                </c:pt>
                <c:pt idx="5904">
                  <c:v>11.239571940052091</c:v>
                </c:pt>
                <c:pt idx="5905">
                  <c:v>11.243566519113891</c:v>
                </c:pt>
                <c:pt idx="5906">
                  <c:v>11.301514753704847</c:v>
                </c:pt>
                <c:pt idx="5907">
                  <c:v>11.305438033889379</c:v>
                </c:pt>
                <c:pt idx="5908">
                  <c:v>11.304605795480477</c:v>
                </c:pt>
                <c:pt idx="5909">
                  <c:v>11.367960936688869</c:v>
                </c:pt>
                <c:pt idx="5910">
                  <c:v>11.364486612538007</c:v>
                </c:pt>
                <c:pt idx="5911">
                  <c:v>11.343729219561144</c:v>
                </c:pt>
                <c:pt idx="5912">
                  <c:v>11.343163637243684</c:v>
                </c:pt>
                <c:pt idx="5913">
                  <c:v>11.339311755302612</c:v>
                </c:pt>
                <c:pt idx="5914">
                  <c:v>11.343162669172852</c:v>
                </c:pt>
                <c:pt idx="5915">
                  <c:v>11.343233486818759</c:v>
                </c:pt>
                <c:pt idx="5916">
                  <c:v>11.332802644952784</c:v>
                </c:pt>
                <c:pt idx="5917">
                  <c:v>11.334691426703406</c:v>
                </c:pt>
                <c:pt idx="5918">
                  <c:v>11.333555634554854</c:v>
                </c:pt>
                <c:pt idx="5919">
                  <c:v>11.34778240423568</c:v>
                </c:pt>
                <c:pt idx="5920">
                  <c:v>11.344714115904344</c:v>
                </c:pt>
                <c:pt idx="5921">
                  <c:v>11.347533480055738</c:v>
                </c:pt>
                <c:pt idx="5922">
                  <c:v>11.36814012781254</c:v>
                </c:pt>
                <c:pt idx="5923">
                  <c:v>11.360176634526264</c:v>
                </c:pt>
                <c:pt idx="5924">
                  <c:v>11.356543334663652</c:v>
                </c:pt>
                <c:pt idx="5925">
                  <c:v>11.329888344728502</c:v>
                </c:pt>
                <c:pt idx="5926">
                  <c:v>11.311199414487787</c:v>
                </c:pt>
                <c:pt idx="5927">
                  <c:v>11.321311530508193</c:v>
                </c:pt>
                <c:pt idx="5928">
                  <c:v>11.325979540712643</c:v>
                </c:pt>
                <c:pt idx="5929">
                  <c:v>11.334236571155703</c:v>
                </c:pt>
                <c:pt idx="5930">
                  <c:v>11.312095581132629</c:v>
                </c:pt>
                <c:pt idx="5931">
                  <c:v>11.328298320011776</c:v>
                </c:pt>
                <c:pt idx="5932">
                  <c:v>11.308340090555829</c:v>
                </c:pt>
                <c:pt idx="5933">
                  <c:v>11.315891000312256</c:v>
                </c:pt>
                <c:pt idx="5934">
                  <c:v>11.308828067967772</c:v>
                </c:pt>
                <c:pt idx="5935">
                  <c:v>11.305519219098244</c:v>
                </c:pt>
                <c:pt idx="5936">
                  <c:v>11.313683594820535</c:v>
                </c:pt>
                <c:pt idx="5937">
                  <c:v>11.31347644889971</c:v>
                </c:pt>
                <c:pt idx="5938">
                  <c:v>11.325377194547887</c:v>
                </c:pt>
                <c:pt idx="5939">
                  <c:v>11.340666070149425</c:v>
                </c:pt>
                <c:pt idx="5940">
                  <c:v>11.305372466708748</c:v>
                </c:pt>
                <c:pt idx="5941">
                  <c:v>11.301267992438659</c:v>
                </c:pt>
                <c:pt idx="5942">
                  <c:v>11.298485342787169</c:v>
                </c:pt>
                <c:pt idx="5943">
                  <c:v>11.290268117980304</c:v>
                </c:pt>
                <c:pt idx="5944">
                  <c:v>11.28915589686382</c:v>
                </c:pt>
                <c:pt idx="5945">
                  <c:v>11.299738895129789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D-48A8-9536-A8329EE5AEB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D-48A8-9536-A8329EE5AEB5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D-48A8-9536-A8329EE5AEB5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DD-48A8-9536-A8329EE5AEB5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A66BD3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Chart'!$C$2:$C$2422</c:f>
              <c:numCache>
                <c:formatCode>General</c:formatCode>
                <c:ptCount val="24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DD-48A8-9536-A8329EE5AEB5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Chart'!$C$2:$C$1542</c:f>
              <c:numCache>
                <c:formatCode>General</c:formatCode>
                <c:ptCount val="154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DD-48A8-9536-A8329EE5AEB5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DD-48A8-9536-A8329EE5AEB5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DD-48A8-9536-A8329EE5AEB5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DD-48A8-9536-A8329EE5AEB5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947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  <c:pt idx="5622">
                  <c:v>2025-12-07</c:v>
                </c:pt>
                <c:pt idx="5623">
                  <c:v>2025-12-08</c:v>
                </c:pt>
                <c:pt idx="5624">
                  <c:v>2025-12-09</c:v>
                </c:pt>
                <c:pt idx="5625">
                  <c:v>2025-12-10</c:v>
                </c:pt>
                <c:pt idx="5626">
                  <c:v>2025-12-11</c:v>
                </c:pt>
                <c:pt idx="5627">
                  <c:v>2025-12-12</c:v>
                </c:pt>
                <c:pt idx="5628">
                  <c:v>2025-12-13</c:v>
                </c:pt>
                <c:pt idx="5629">
                  <c:v>2025-12-14</c:v>
                </c:pt>
                <c:pt idx="5630">
                  <c:v>2025-12-15</c:v>
                </c:pt>
                <c:pt idx="5631">
                  <c:v>2025-12-16</c:v>
                </c:pt>
                <c:pt idx="5632">
                  <c:v>2025-12-17</c:v>
                </c:pt>
                <c:pt idx="5633">
                  <c:v>2025-12-18</c:v>
                </c:pt>
                <c:pt idx="5634">
                  <c:v>2025-12-19</c:v>
                </c:pt>
                <c:pt idx="5635">
                  <c:v>2025-12-20</c:v>
                </c:pt>
                <c:pt idx="5636">
                  <c:v>2025-12-21</c:v>
                </c:pt>
                <c:pt idx="5637">
                  <c:v>2025-12-22</c:v>
                </c:pt>
                <c:pt idx="5638">
                  <c:v>2025-12-23</c:v>
                </c:pt>
                <c:pt idx="5639">
                  <c:v>2025-12-24</c:v>
                </c:pt>
                <c:pt idx="5640">
                  <c:v>2025-12-25</c:v>
                </c:pt>
                <c:pt idx="5641">
                  <c:v>2025-12-26</c:v>
                </c:pt>
                <c:pt idx="5642">
                  <c:v>2025-12-27</c:v>
                </c:pt>
                <c:pt idx="5643">
                  <c:v>2025-12-28</c:v>
                </c:pt>
                <c:pt idx="5644">
                  <c:v>2025-12-29</c:v>
                </c:pt>
                <c:pt idx="5645">
                  <c:v>2025-12-30</c:v>
                </c:pt>
                <c:pt idx="5646">
                  <c:v>2025-12-31</c:v>
                </c:pt>
                <c:pt idx="5647">
                  <c:v>2026-01-01</c:v>
                </c:pt>
                <c:pt idx="5648">
                  <c:v>2026-01-02</c:v>
                </c:pt>
                <c:pt idx="5649">
                  <c:v>2026-01-03</c:v>
                </c:pt>
                <c:pt idx="5650">
                  <c:v>2026-01-04</c:v>
                </c:pt>
                <c:pt idx="5651">
                  <c:v>2026-01-05</c:v>
                </c:pt>
                <c:pt idx="5652">
                  <c:v>2026-01-06</c:v>
                </c:pt>
                <c:pt idx="5653">
                  <c:v>2026-01-07</c:v>
                </c:pt>
                <c:pt idx="5654">
                  <c:v>2026-01-08</c:v>
                </c:pt>
                <c:pt idx="5655">
                  <c:v>2026-01-09</c:v>
                </c:pt>
                <c:pt idx="5656">
                  <c:v>2026-01-10</c:v>
                </c:pt>
                <c:pt idx="5657">
                  <c:v>2026-01-11</c:v>
                </c:pt>
                <c:pt idx="5658">
                  <c:v>2026-01-12</c:v>
                </c:pt>
                <c:pt idx="5659">
                  <c:v>2026-01-13</c:v>
                </c:pt>
                <c:pt idx="5660">
                  <c:v>2026-01-14</c:v>
                </c:pt>
                <c:pt idx="5661">
                  <c:v>2026-01-15</c:v>
                </c:pt>
                <c:pt idx="5662">
                  <c:v>2026-01-16</c:v>
                </c:pt>
                <c:pt idx="5663">
                  <c:v>2026-01-17</c:v>
                </c:pt>
                <c:pt idx="5664">
                  <c:v>2026-01-18</c:v>
                </c:pt>
                <c:pt idx="5665">
                  <c:v>2026-01-19</c:v>
                </c:pt>
                <c:pt idx="5666">
                  <c:v>2026-01-20</c:v>
                </c:pt>
                <c:pt idx="5667">
                  <c:v>2026-01-21</c:v>
                </c:pt>
                <c:pt idx="5668">
                  <c:v>2026-01-22</c:v>
                </c:pt>
                <c:pt idx="5669">
                  <c:v>2026-01-23</c:v>
                </c:pt>
                <c:pt idx="5670">
                  <c:v>2026-01-24</c:v>
                </c:pt>
                <c:pt idx="5671">
                  <c:v>2026-01-25</c:v>
                </c:pt>
                <c:pt idx="5672">
                  <c:v>2026-01-26</c:v>
                </c:pt>
                <c:pt idx="5673">
                  <c:v>2026-01-27</c:v>
                </c:pt>
                <c:pt idx="5674">
                  <c:v>2026-01-28</c:v>
                </c:pt>
                <c:pt idx="5675">
                  <c:v>2026-01-29</c:v>
                </c:pt>
                <c:pt idx="5676">
                  <c:v>2026-01-30</c:v>
                </c:pt>
                <c:pt idx="5677">
                  <c:v>2026-01-31</c:v>
                </c:pt>
                <c:pt idx="5678">
                  <c:v>2026-02-01</c:v>
                </c:pt>
                <c:pt idx="5679">
                  <c:v>2026-02-02</c:v>
                </c:pt>
                <c:pt idx="5680">
                  <c:v>2026-02-03</c:v>
                </c:pt>
                <c:pt idx="5681">
                  <c:v>2026-02-04</c:v>
                </c:pt>
                <c:pt idx="5682">
                  <c:v>2026-02-05</c:v>
                </c:pt>
                <c:pt idx="5683">
                  <c:v>2026-02-06</c:v>
                </c:pt>
                <c:pt idx="5684">
                  <c:v>2026-02-07</c:v>
                </c:pt>
                <c:pt idx="5685">
                  <c:v>2026-02-08</c:v>
                </c:pt>
                <c:pt idx="5686">
                  <c:v>2026-02-09</c:v>
                </c:pt>
                <c:pt idx="5687">
                  <c:v>2026-02-10</c:v>
                </c:pt>
                <c:pt idx="5688">
                  <c:v>2026-02-11</c:v>
                </c:pt>
                <c:pt idx="5689">
                  <c:v>2026-02-12</c:v>
                </c:pt>
                <c:pt idx="5690">
                  <c:v>2026-02-13</c:v>
                </c:pt>
                <c:pt idx="5691">
                  <c:v>2026-02-14</c:v>
                </c:pt>
                <c:pt idx="5692">
                  <c:v>2026-02-15</c:v>
                </c:pt>
                <c:pt idx="5693">
                  <c:v>2026-02-16</c:v>
                </c:pt>
                <c:pt idx="5694">
                  <c:v>2026-02-17</c:v>
                </c:pt>
                <c:pt idx="5695">
                  <c:v>2026-02-18</c:v>
                </c:pt>
                <c:pt idx="5696">
                  <c:v>2026-02-19</c:v>
                </c:pt>
                <c:pt idx="5697">
                  <c:v>2026-02-20</c:v>
                </c:pt>
                <c:pt idx="5698">
                  <c:v>2026-02-21</c:v>
                </c:pt>
                <c:pt idx="5699">
                  <c:v>2026-02-22</c:v>
                </c:pt>
                <c:pt idx="5700">
                  <c:v>2026-02-23</c:v>
                </c:pt>
                <c:pt idx="5701">
                  <c:v>2026-02-24</c:v>
                </c:pt>
                <c:pt idx="5702">
                  <c:v>2026-02-25</c:v>
                </c:pt>
                <c:pt idx="5703">
                  <c:v>2026-02-26</c:v>
                </c:pt>
                <c:pt idx="5704">
                  <c:v>2026-02-27</c:v>
                </c:pt>
                <c:pt idx="5705">
                  <c:v>2026-02-28</c:v>
                </c:pt>
                <c:pt idx="5706">
                  <c:v>2026-03-01</c:v>
                </c:pt>
                <c:pt idx="5707">
                  <c:v>2026-03-02</c:v>
                </c:pt>
                <c:pt idx="5708">
                  <c:v>2026-03-03</c:v>
                </c:pt>
                <c:pt idx="5709">
                  <c:v>2026-03-04</c:v>
                </c:pt>
                <c:pt idx="5710">
                  <c:v>2026-03-05</c:v>
                </c:pt>
                <c:pt idx="5711">
                  <c:v>2026-03-06</c:v>
                </c:pt>
                <c:pt idx="5712">
                  <c:v>2026-03-07</c:v>
                </c:pt>
                <c:pt idx="5713">
                  <c:v>2026-03-08</c:v>
                </c:pt>
                <c:pt idx="5714">
                  <c:v>2026-03-09</c:v>
                </c:pt>
                <c:pt idx="5715">
                  <c:v>2026-03-10</c:v>
                </c:pt>
                <c:pt idx="5716">
                  <c:v>2026-03-11</c:v>
                </c:pt>
                <c:pt idx="5717">
                  <c:v>2026-03-12</c:v>
                </c:pt>
                <c:pt idx="5718">
                  <c:v>2026-03-13</c:v>
                </c:pt>
                <c:pt idx="5719">
                  <c:v>2026-03-14</c:v>
                </c:pt>
                <c:pt idx="5720">
                  <c:v>2026-03-15</c:v>
                </c:pt>
                <c:pt idx="5721">
                  <c:v>2026-03-16</c:v>
                </c:pt>
                <c:pt idx="5722">
                  <c:v>2026-03-17</c:v>
                </c:pt>
                <c:pt idx="5723">
                  <c:v>2026-03-18</c:v>
                </c:pt>
                <c:pt idx="5724">
                  <c:v>2026-03-19</c:v>
                </c:pt>
                <c:pt idx="5725">
                  <c:v>2026-03-20</c:v>
                </c:pt>
                <c:pt idx="5726">
                  <c:v>2026-03-21</c:v>
                </c:pt>
                <c:pt idx="5727">
                  <c:v>2026-03-22</c:v>
                </c:pt>
                <c:pt idx="5728">
                  <c:v>2026-03-23</c:v>
                </c:pt>
                <c:pt idx="5729">
                  <c:v>2026-03-24</c:v>
                </c:pt>
                <c:pt idx="5730">
                  <c:v>2026-03-25</c:v>
                </c:pt>
                <c:pt idx="5731">
                  <c:v>2026-03-26</c:v>
                </c:pt>
                <c:pt idx="5732">
                  <c:v>2026-03-27</c:v>
                </c:pt>
                <c:pt idx="5733">
                  <c:v>2026-03-28</c:v>
                </c:pt>
                <c:pt idx="5734">
                  <c:v>2026-03-29</c:v>
                </c:pt>
                <c:pt idx="5735">
                  <c:v>2026-03-30</c:v>
                </c:pt>
                <c:pt idx="5736">
                  <c:v>2026-03-31</c:v>
                </c:pt>
                <c:pt idx="5737">
                  <c:v>2026-04-01</c:v>
                </c:pt>
                <c:pt idx="5738">
                  <c:v>2026-04-02</c:v>
                </c:pt>
                <c:pt idx="5739">
                  <c:v>2026-04-03</c:v>
                </c:pt>
                <c:pt idx="5740">
                  <c:v>2026-04-04</c:v>
                </c:pt>
                <c:pt idx="5741">
                  <c:v>2026-04-05</c:v>
                </c:pt>
                <c:pt idx="5742">
                  <c:v>2026-04-06</c:v>
                </c:pt>
                <c:pt idx="5743">
                  <c:v>2026-04-07</c:v>
                </c:pt>
                <c:pt idx="5744">
                  <c:v>2026-04-08</c:v>
                </c:pt>
                <c:pt idx="5745">
                  <c:v>2026-04-09</c:v>
                </c:pt>
                <c:pt idx="5746">
                  <c:v>2026-04-10</c:v>
                </c:pt>
                <c:pt idx="5747">
                  <c:v>2026-04-11</c:v>
                </c:pt>
                <c:pt idx="5748">
                  <c:v>2026-04-12</c:v>
                </c:pt>
                <c:pt idx="5749">
                  <c:v>2026-04-13</c:v>
                </c:pt>
                <c:pt idx="5750">
                  <c:v>2026-04-14</c:v>
                </c:pt>
                <c:pt idx="5751">
                  <c:v>2026-04-15</c:v>
                </c:pt>
                <c:pt idx="5752">
                  <c:v>2026-04-16</c:v>
                </c:pt>
                <c:pt idx="5753">
                  <c:v>2026-04-17</c:v>
                </c:pt>
                <c:pt idx="5754">
                  <c:v>2026-04-18</c:v>
                </c:pt>
                <c:pt idx="5755">
                  <c:v>2026-04-19</c:v>
                </c:pt>
                <c:pt idx="5756">
                  <c:v>2026-04-20</c:v>
                </c:pt>
                <c:pt idx="5757">
                  <c:v>2026-04-21</c:v>
                </c:pt>
                <c:pt idx="5758">
                  <c:v>2026-04-22</c:v>
                </c:pt>
                <c:pt idx="5759">
                  <c:v>2026-04-23</c:v>
                </c:pt>
                <c:pt idx="5760">
                  <c:v>2026-04-24</c:v>
                </c:pt>
                <c:pt idx="5761">
                  <c:v>2026-04-25</c:v>
                </c:pt>
                <c:pt idx="5762">
                  <c:v>2026-04-26</c:v>
                </c:pt>
                <c:pt idx="5763">
                  <c:v>2026-04-27</c:v>
                </c:pt>
                <c:pt idx="5764">
                  <c:v>2026-04-28</c:v>
                </c:pt>
                <c:pt idx="5765">
                  <c:v>2026-04-29</c:v>
                </c:pt>
                <c:pt idx="5766">
                  <c:v>2026-04-30</c:v>
                </c:pt>
                <c:pt idx="5767">
                  <c:v>2026-05-01</c:v>
                </c:pt>
                <c:pt idx="5768">
                  <c:v>2026-05-02</c:v>
                </c:pt>
                <c:pt idx="5769">
                  <c:v>2026-05-03</c:v>
                </c:pt>
                <c:pt idx="5770">
                  <c:v>2026-05-04</c:v>
                </c:pt>
                <c:pt idx="5771">
                  <c:v>2026-05-05</c:v>
                </c:pt>
                <c:pt idx="5772">
                  <c:v>2026-05-06</c:v>
                </c:pt>
                <c:pt idx="5773">
                  <c:v>2026-05-07</c:v>
                </c:pt>
                <c:pt idx="5774">
                  <c:v>2026-05-08</c:v>
                </c:pt>
                <c:pt idx="5775">
                  <c:v>2026-05-09</c:v>
                </c:pt>
                <c:pt idx="5776">
                  <c:v>2026-05-10</c:v>
                </c:pt>
                <c:pt idx="5777">
                  <c:v>2026-05-11</c:v>
                </c:pt>
                <c:pt idx="5778">
                  <c:v>2026-05-12</c:v>
                </c:pt>
                <c:pt idx="5779">
                  <c:v>2026-05-13</c:v>
                </c:pt>
                <c:pt idx="5780">
                  <c:v>2026-05-14</c:v>
                </c:pt>
                <c:pt idx="5781">
                  <c:v>2026-05-15</c:v>
                </c:pt>
                <c:pt idx="5782">
                  <c:v>2026-05-16</c:v>
                </c:pt>
                <c:pt idx="5783">
                  <c:v>2026-05-17</c:v>
                </c:pt>
                <c:pt idx="5784">
                  <c:v>2026-05-18</c:v>
                </c:pt>
                <c:pt idx="5785">
                  <c:v>2026-05-19</c:v>
                </c:pt>
                <c:pt idx="5786">
                  <c:v>2026-05-20</c:v>
                </c:pt>
                <c:pt idx="5787">
                  <c:v>2026-05-21</c:v>
                </c:pt>
                <c:pt idx="5788">
                  <c:v>2026-05-22</c:v>
                </c:pt>
                <c:pt idx="5789">
                  <c:v>2026-05-23</c:v>
                </c:pt>
                <c:pt idx="5790">
                  <c:v>2026-05-24</c:v>
                </c:pt>
                <c:pt idx="5791">
                  <c:v>2026-05-25</c:v>
                </c:pt>
                <c:pt idx="5792">
                  <c:v>2026-05-26</c:v>
                </c:pt>
                <c:pt idx="5793">
                  <c:v>2026-05-27</c:v>
                </c:pt>
                <c:pt idx="5794">
                  <c:v>2026-05-28</c:v>
                </c:pt>
                <c:pt idx="5795">
                  <c:v>2026-05-29</c:v>
                </c:pt>
                <c:pt idx="5796">
                  <c:v>2026-05-30</c:v>
                </c:pt>
                <c:pt idx="5797">
                  <c:v>2026-05-31</c:v>
                </c:pt>
                <c:pt idx="5798">
                  <c:v>2026-06-01</c:v>
                </c:pt>
                <c:pt idx="5799">
                  <c:v>2026-06-02</c:v>
                </c:pt>
                <c:pt idx="5800">
                  <c:v>2026-06-03</c:v>
                </c:pt>
                <c:pt idx="5801">
                  <c:v>2026-06-04</c:v>
                </c:pt>
                <c:pt idx="5802">
                  <c:v>2026-06-05</c:v>
                </c:pt>
                <c:pt idx="5803">
                  <c:v>2026-06-06</c:v>
                </c:pt>
                <c:pt idx="5804">
                  <c:v>2026-06-07</c:v>
                </c:pt>
                <c:pt idx="5805">
                  <c:v>2026-06-08</c:v>
                </c:pt>
                <c:pt idx="5806">
                  <c:v>2026-06-09</c:v>
                </c:pt>
                <c:pt idx="5807">
                  <c:v>2026-06-10</c:v>
                </c:pt>
                <c:pt idx="5808">
                  <c:v>2026-06-11</c:v>
                </c:pt>
                <c:pt idx="5809">
                  <c:v>2026-06-12</c:v>
                </c:pt>
                <c:pt idx="5810">
                  <c:v>2026-06-13</c:v>
                </c:pt>
                <c:pt idx="5811">
                  <c:v>2026-06-14</c:v>
                </c:pt>
                <c:pt idx="5812">
                  <c:v>2026-06-15</c:v>
                </c:pt>
                <c:pt idx="5813">
                  <c:v>2026-06-16</c:v>
                </c:pt>
                <c:pt idx="5814">
                  <c:v>2026-06-17</c:v>
                </c:pt>
                <c:pt idx="5815">
                  <c:v>2026-06-18</c:v>
                </c:pt>
                <c:pt idx="5816">
                  <c:v>2026-06-19</c:v>
                </c:pt>
                <c:pt idx="5817">
                  <c:v>2026-06-20</c:v>
                </c:pt>
                <c:pt idx="5818">
                  <c:v>2026-06-21</c:v>
                </c:pt>
                <c:pt idx="5819">
                  <c:v>2026-06-22</c:v>
                </c:pt>
                <c:pt idx="5820">
                  <c:v>2026-06-23</c:v>
                </c:pt>
                <c:pt idx="5821">
                  <c:v>2026-06-24</c:v>
                </c:pt>
                <c:pt idx="5822">
                  <c:v>2026-06-25</c:v>
                </c:pt>
                <c:pt idx="5823">
                  <c:v>2026-06-26</c:v>
                </c:pt>
                <c:pt idx="5824">
                  <c:v>2026-06-27</c:v>
                </c:pt>
                <c:pt idx="5825">
                  <c:v>2026-06-28</c:v>
                </c:pt>
                <c:pt idx="5826">
                  <c:v>2026-06-29</c:v>
                </c:pt>
                <c:pt idx="5827">
                  <c:v>2026-06-30</c:v>
                </c:pt>
                <c:pt idx="5828">
                  <c:v>2026-07-01</c:v>
                </c:pt>
                <c:pt idx="5829">
                  <c:v>2026-07-02</c:v>
                </c:pt>
                <c:pt idx="5830">
                  <c:v>2026-07-03</c:v>
                </c:pt>
                <c:pt idx="5831">
                  <c:v>2026-07-04</c:v>
                </c:pt>
                <c:pt idx="5832">
                  <c:v>2026-07-05</c:v>
                </c:pt>
                <c:pt idx="5833">
                  <c:v>2026-07-06</c:v>
                </c:pt>
                <c:pt idx="5834">
                  <c:v>2026-07-07</c:v>
                </c:pt>
                <c:pt idx="5835">
                  <c:v>2026-07-08</c:v>
                </c:pt>
                <c:pt idx="5836">
                  <c:v>2026-07-09</c:v>
                </c:pt>
                <c:pt idx="5837">
                  <c:v>2026-07-10</c:v>
                </c:pt>
                <c:pt idx="5838">
                  <c:v>2026-07-11</c:v>
                </c:pt>
                <c:pt idx="5839">
                  <c:v>2026-07-12</c:v>
                </c:pt>
                <c:pt idx="5840">
                  <c:v>2026-07-13</c:v>
                </c:pt>
                <c:pt idx="5841">
                  <c:v>2026-07-14</c:v>
                </c:pt>
                <c:pt idx="5842">
                  <c:v>2026-07-15</c:v>
                </c:pt>
                <c:pt idx="5843">
                  <c:v>2026-07-16</c:v>
                </c:pt>
                <c:pt idx="5844">
                  <c:v>2026-07-17</c:v>
                </c:pt>
                <c:pt idx="5845">
                  <c:v>2026-07-18</c:v>
                </c:pt>
                <c:pt idx="5846">
                  <c:v>2026-07-19</c:v>
                </c:pt>
                <c:pt idx="5847">
                  <c:v>2026-07-20</c:v>
                </c:pt>
                <c:pt idx="5848">
                  <c:v>2026-07-21</c:v>
                </c:pt>
                <c:pt idx="5849">
                  <c:v>2026-07-22</c:v>
                </c:pt>
                <c:pt idx="5850">
                  <c:v>2026-07-23</c:v>
                </c:pt>
                <c:pt idx="5851">
                  <c:v>2026-07-24</c:v>
                </c:pt>
                <c:pt idx="5852">
                  <c:v>2026-07-25</c:v>
                </c:pt>
                <c:pt idx="5853">
                  <c:v>2026-07-26</c:v>
                </c:pt>
                <c:pt idx="5854">
                  <c:v>2026-07-27</c:v>
                </c:pt>
                <c:pt idx="5855">
                  <c:v>2026-07-28</c:v>
                </c:pt>
                <c:pt idx="5856">
                  <c:v>2026-07-29</c:v>
                </c:pt>
                <c:pt idx="5857">
                  <c:v>2026-07-30</c:v>
                </c:pt>
                <c:pt idx="5858">
                  <c:v>2026-07-31</c:v>
                </c:pt>
                <c:pt idx="5859">
                  <c:v>2026-08-01</c:v>
                </c:pt>
                <c:pt idx="5860">
                  <c:v>2026-08-02</c:v>
                </c:pt>
                <c:pt idx="5861">
                  <c:v>2026-08-03</c:v>
                </c:pt>
                <c:pt idx="5862">
                  <c:v>2026-08-04</c:v>
                </c:pt>
                <c:pt idx="5863">
                  <c:v>2026-08-05</c:v>
                </c:pt>
                <c:pt idx="5864">
                  <c:v>2026-08-06</c:v>
                </c:pt>
                <c:pt idx="5865">
                  <c:v>2026-08-07</c:v>
                </c:pt>
                <c:pt idx="5866">
                  <c:v>2026-08-08</c:v>
                </c:pt>
                <c:pt idx="5867">
                  <c:v>2026-08-09</c:v>
                </c:pt>
                <c:pt idx="5868">
                  <c:v>2026-08-10</c:v>
                </c:pt>
                <c:pt idx="5869">
                  <c:v>2026-08-11</c:v>
                </c:pt>
                <c:pt idx="5870">
                  <c:v>2026-08-12</c:v>
                </c:pt>
                <c:pt idx="5871">
                  <c:v>2026-08-13</c:v>
                </c:pt>
                <c:pt idx="5872">
                  <c:v>2026-08-14</c:v>
                </c:pt>
                <c:pt idx="5873">
                  <c:v>2026-08-15</c:v>
                </c:pt>
                <c:pt idx="5874">
                  <c:v>2026-08-16</c:v>
                </c:pt>
                <c:pt idx="5875">
                  <c:v>2026-08-17</c:v>
                </c:pt>
                <c:pt idx="5876">
                  <c:v>2026-08-18</c:v>
                </c:pt>
                <c:pt idx="5877">
                  <c:v>2026-08-19</c:v>
                </c:pt>
                <c:pt idx="5878">
                  <c:v>2026-08-20</c:v>
                </c:pt>
                <c:pt idx="5879">
                  <c:v>2026-08-21</c:v>
                </c:pt>
                <c:pt idx="5880">
                  <c:v>2026-08-22</c:v>
                </c:pt>
                <c:pt idx="5881">
                  <c:v>2026-08-23</c:v>
                </c:pt>
                <c:pt idx="5882">
                  <c:v>2026-08-24</c:v>
                </c:pt>
                <c:pt idx="5883">
                  <c:v>2026-08-25</c:v>
                </c:pt>
                <c:pt idx="5884">
                  <c:v>2026-08-26</c:v>
                </c:pt>
                <c:pt idx="5885">
                  <c:v>2026-08-27</c:v>
                </c:pt>
                <c:pt idx="5886">
                  <c:v>2026-08-28</c:v>
                </c:pt>
                <c:pt idx="5887">
                  <c:v>2026-08-29</c:v>
                </c:pt>
                <c:pt idx="5888">
                  <c:v>2026-08-30</c:v>
                </c:pt>
                <c:pt idx="5889">
                  <c:v>2026-08-31</c:v>
                </c:pt>
                <c:pt idx="5890">
                  <c:v>2026-09-01</c:v>
                </c:pt>
                <c:pt idx="5891">
                  <c:v>2026-09-02</c:v>
                </c:pt>
                <c:pt idx="5892">
                  <c:v>2026-09-03</c:v>
                </c:pt>
                <c:pt idx="5893">
                  <c:v>2026-09-04</c:v>
                </c:pt>
                <c:pt idx="5894">
                  <c:v>2026-09-05</c:v>
                </c:pt>
                <c:pt idx="5895">
                  <c:v>2026-09-06</c:v>
                </c:pt>
                <c:pt idx="5896">
                  <c:v>2026-09-07</c:v>
                </c:pt>
                <c:pt idx="5897">
                  <c:v>2026-09-08</c:v>
                </c:pt>
                <c:pt idx="5898">
                  <c:v>2026-09-09</c:v>
                </c:pt>
                <c:pt idx="5899">
                  <c:v>2026-09-10</c:v>
                </c:pt>
                <c:pt idx="5900">
                  <c:v>2026-09-11</c:v>
                </c:pt>
                <c:pt idx="5901">
                  <c:v>2026-09-12</c:v>
                </c:pt>
                <c:pt idx="5902">
                  <c:v>2026-09-13</c:v>
                </c:pt>
                <c:pt idx="5903">
                  <c:v>2026-09-14</c:v>
                </c:pt>
                <c:pt idx="5904">
                  <c:v>2026-09-15</c:v>
                </c:pt>
                <c:pt idx="5905">
                  <c:v>2026-09-16</c:v>
                </c:pt>
                <c:pt idx="5906">
                  <c:v>2026-09-17</c:v>
                </c:pt>
                <c:pt idx="5907">
                  <c:v>2026-09-18</c:v>
                </c:pt>
                <c:pt idx="5908">
                  <c:v>2026-09-19</c:v>
                </c:pt>
                <c:pt idx="5909">
                  <c:v>2026-09-20</c:v>
                </c:pt>
                <c:pt idx="5910">
                  <c:v>2026-09-21</c:v>
                </c:pt>
                <c:pt idx="5911">
                  <c:v>2026-09-22</c:v>
                </c:pt>
                <c:pt idx="5912">
                  <c:v>2026-09-23</c:v>
                </c:pt>
                <c:pt idx="5913">
                  <c:v>2026-09-24</c:v>
                </c:pt>
                <c:pt idx="5914">
                  <c:v>2026-09-25</c:v>
                </c:pt>
                <c:pt idx="5915">
                  <c:v>2026-09-26</c:v>
                </c:pt>
                <c:pt idx="5916">
                  <c:v>2026-09-27</c:v>
                </c:pt>
                <c:pt idx="5917">
                  <c:v>2026-09-28</c:v>
                </c:pt>
                <c:pt idx="5918">
                  <c:v>2026-09-29</c:v>
                </c:pt>
                <c:pt idx="5919">
                  <c:v>2026-09-30</c:v>
                </c:pt>
                <c:pt idx="5920">
                  <c:v>2026-10-01</c:v>
                </c:pt>
                <c:pt idx="5921">
                  <c:v>2026-10-02</c:v>
                </c:pt>
                <c:pt idx="5922">
                  <c:v>2026-10-03</c:v>
                </c:pt>
                <c:pt idx="5923">
                  <c:v>2026-10-04</c:v>
                </c:pt>
                <c:pt idx="5924">
                  <c:v>2026-10-05</c:v>
                </c:pt>
                <c:pt idx="5925">
                  <c:v>2026-10-06</c:v>
                </c:pt>
                <c:pt idx="5926">
                  <c:v>2026-10-07</c:v>
                </c:pt>
                <c:pt idx="5927">
                  <c:v>2026-10-08</c:v>
                </c:pt>
                <c:pt idx="5928">
                  <c:v>2026-10-09</c:v>
                </c:pt>
                <c:pt idx="5929">
                  <c:v>2026-10-10</c:v>
                </c:pt>
                <c:pt idx="5930">
                  <c:v>2026-10-11</c:v>
                </c:pt>
                <c:pt idx="5931">
                  <c:v>2026-10-12</c:v>
                </c:pt>
                <c:pt idx="5932">
                  <c:v>2026-10-13</c:v>
                </c:pt>
                <c:pt idx="5933">
                  <c:v>2026-10-14</c:v>
                </c:pt>
                <c:pt idx="5934">
                  <c:v>2026-10-15</c:v>
                </c:pt>
                <c:pt idx="5935">
                  <c:v>2026-10-16</c:v>
                </c:pt>
                <c:pt idx="5936">
                  <c:v>2026-10-17</c:v>
                </c:pt>
                <c:pt idx="5937">
                  <c:v>2026-10-18</c:v>
                </c:pt>
                <c:pt idx="5938">
                  <c:v>2026-10-19</c:v>
                </c:pt>
                <c:pt idx="5939">
                  <c:v>2026-10-20</c:v>
                </c:pt>
                <c:pt idx="5940">
                  <c:v>2026-10-21</c:v>
                </c:pt>
                <c:pt idx="5941">
                  <c:v>2026-10-22</c:v>
                </c:pt>
                <c:pt idx="5942">
                  <c:v>2026-10-23</c:v>
                </c:pt>
                <c:pt idx="5943">
                  <c:v>2026-10-24</c:v>
                </c:pt>
                <c:pt idx="5944">
                  <c:v>2026-10-25</c:v>
                </c:pt>
                <c:pt idx="5945">
                  <c:v>2026-10-26</c:v>
                </c:pt>
                <c:pt idx="5946">
                  <c:v>2026-10-27</c:v>
                </c:pt>
              </c:strCache>
            </c:strRef>
          </c:cat>
          <c:val>
            <c:numRef>
              <c:f>'Mid-Cycle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DD-48A8-9536-A8329EE5A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33</xdr:row>
      <xdr:rowOff>28575</xdr:rowOff>
    </xdr:from>
    <xdr:to>
      <xdr:col>18</xdr:col>
      <xdr:colOff>266700</xdr:colOff>
      <xdr:row>39</xdr:row>
      <xdr:rowOff>179070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0B68B0-AEA4-E46B-148A-55208CB85F7E}"/>
            </a:ext>
          </a:extLst>
        </xdr:cNvPr>
        <xdr:cNvGrpSpPr/>
      </xdr:nvGrpSpPr>
      <xdr:grpSpPr>
        <a:xfrm>
          <a:off x="959304" y="6723289"/>
          <a:ext cx="10819039" cy="1239067"/>
          <a:chOff x="609600" y="2019300"/>
          <a:chExt cx="10296525" cy="126492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2BBC6CA-7CA1-445A-9A8A-9C4B3CB3F2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9275" y="2038350"/>
            <a:ext cx="5276850" cy="12458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2055E86-6EB5-413F-A5B2-65183CF478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9600" y="2019300"/>
            <a:ext cx="5040630" cy="12153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533400</xdr:colOff>
      <xdr:row>40</xdr:row>
      <xdr:rowOff>123825</xdr:rowOff>
    </xdr:from>
    <xdr:to>
      <xdr:col>11</xdr:col>
      <xdr:colOff>591176</xdr:colOff>
      <xdr:row>54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C909F3-5E1A-A67C-538F-ABAB3548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3409950"/>
          <a:ext cx="2738111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485775</xdr:colOff>
      <xdr:row>54</xdr:row>
      <xdr:rowOff>85725</xdr:rowOff>
    </xdr:from>
    <xdr:to>
      <xdr:col>10</xdr:col>
      <xdr:colOff>300821</xdr:colOff>
      <xdr:row>57</xdr:row>
      <xdr:rowOff>88168</xdr:rowOff>
    </xdr:to>
    <xdr:sp macro="" textlink="">
      <xdr:nvSpPr>
        <xdr:cNvPr id="6" name="TextBox 43">
          <a:extLst>
            <a:ext uri="{FF2B5EF4-FFF2-40B4-BE49-F238E27FC236}">
              <a16:creationId xmlns:a16="http://schemas.microsoft.com/office/drawing/2014/main" id="{80FEE96A-0B29-4105-9C70-3BFB5B070C0F}"/>
            </a:ext>
          </a:extLst>
        </xdr:cNvPr>
        <xdr:cNvSpPr txBox="1"/>
      </xdr:nvSpPr>
      <xdr:spPr>
        <a:xfrm>
          <a:off x="8410575" y="5905500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25</xdr:row>
      <xdr:rowOff>0</xdr:rowOff>
    </xdr:from>
    <xdr:to>
      <xdr:col>20</xdr:col>
      <xdr:colOff>307657</xdr:colOff>
      <xdr:row>31</xdr:row>
      <xdr:rowOff>154940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B0C417-BAB0-BC5B-1F09-835BD575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44767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400050</xdr:colOff>
      <xdr:row>24</xdr:row>
      <xdr:rowOff>161925</xdr:rowOff>
    </xdr:from>
    <xdr:to>
      <xdr:col>12</xdr:col>
      <xdr:colOff>2035175</xdr:colOff>
      <xdr:row>31</xdr:row>
      <xdr:rowOff>110490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487B6A-D662-B4B0-1F9B-BE63A2D8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448175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66675</xdr:colOff>
      <xdr:row>17</xdr:row>
      <xdr:rowOff>133350</xdr:rowOff>
    </xdr:from>
    <xdr:to>
      <xdr:col>13</xdr:col>
      <xdr:colOff>491321</xdr:colOff>
      <xdr:row>20</xdr:row>
      <xdr:rowOff>135793</xdr:rowOff>
    </xdr:to>
    <xdr:sp macro="" textlink="">
      <xdr:nvSpPr>
        <xdr:cNvPr id="14" name="TextBox 43">
          <a:extLst>
            <a:ext uri="{FF2B5EF4-FFF2-40B4-BE49-F238E27FC236}">
              <a16:creationId xmlns:a16="http://schemas.microsoft.com/office/drawing/2014/main" id="{BA26E4B1-B5F5-4468-BB77-ADA124D1EE23}"/>
            </a:ext>
          </a:extLst>
        </xdr:cNvPr>
        <xdr:cNvSpPr txBox="1"/>
      </xdr:nvSpPr>
      <xdr:spPr>
        <a:xfrm>
          <a:off x="12630150" y="32289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12</xdr:col>
      <xdr:colOff>552451</xdr:colOff>
      <xdr:row>0</xdr:row>
      <xdr:rowOff>57150</xdr:rowOff>
    </xdr:from>
    <xdr:to>
      <xdr:col>15</xdr:col>
      <xdr:colOff>307839</xdr:colOff>
      <xdr:row>18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508F80-4DFA-28C5-7489-F97953C6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1" y="57150"/>
          <a:ext cx="3455533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C7BCB-4088-47D1-B4A4-8FB2AB9A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2</xdr:row>
      <xdr:rowOff>104775</xdr:rowOff>
    </xdr:from>
    <xdr:to>
      <xdr:col>7</xdr:col>
      <xdr:colOff>361950</xdr:colOff>
      <xdr:row>4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8E5614-FFBA-45E8-A3E3-50E5B88C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46672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561976</xdr:colOff>
      <xdr:row>9</xdr:row>
      <xdr:rowOff>82228</xdr:rowOff>
    </xdr:from>
    <xdr:to>
      <xdr:col>22</xdr:col>
      <xdr:colOff>213091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FABBE-EF67-48BB-AFF6-3D3B4C49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6" y="1711003"/>
          <a:ext cx="2646198" cy="247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1095375</xdr:colOff>
      <xdr:row>22</xdr:row>
      <xdr:rowOff>57150</xdr:rowOff>
    </xdr:from>
    <xdr:to>
      <xdr:col>20</xdr:col>
      <xdr:colOff>405765</xdr:colOff>
      <xdr:row>29</xdr:row>
      <xdr:rowOff>36195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60323-FB27-4FEE-9B8D-9489A9210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7815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476250</xdr:colOff>
      <xdr:row>22</xdr:row>
      <xdr:rowOff>38100</xdr:rowOff>
    </xdr:from>
    <xdr:to>
      <xdr:col>13</xdr:col>
      <xdr:colOff>268605</xdr:colOff>
      <xdr:row>28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41B11-A616-4A10-864B-EFAD81464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4762500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847725</xdr:colOff>
      <xdr:row>33</xdr:row>
      <xdr:rowOff>133350</xdr:rowOff>
    </xdr:from>
    <xdr:to>
      <xdr:col>5</xdr:col>
      <xdr:colOff>224621</xdr:colOff>
      <xdr:row>36</xdr:row>
      <xdr:rowOff>135793</xdr:rowOff>
    </xdr:to>
    <xdr:sp macro="" textlink="">
      <xdr:nvSpPr>
        <xdr:cNvPr id="5" name="TextBox 43">
          <a:extLst>
            <a:ext uri="{FF2B5EF4-FFF2-40B4-BE49-F238E27FC236}">
              <a16:creationId xmlns:a16="http://schemas.microsoft.com/office/drawing/2014/main" id="{508A3D4E-FD22-4016-B90E-2915671ED13F}"/>
            </a:ext>
          </a:extLst>
        </xdr:cNvPr>
        <xdr:cNvSpPr txBox="1"/>
      </xdr:nvSpPr>
      <xdr:spPr>
        <a:xfrm>
          <a:off x="3905250" y="57435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2</xdr:col>
      <xdr:colOff>647700</xdr:colOff>
      <xdr:row>12</xdr:row>
      <xdr:rowOff>66675</xdr:rowOff>
    </xdr:from>
    <xdr:to>
      <xdr:col>6</xdr:col>
      <xdr:colOff>933450</xdr:colOff>
      <xdr:row>34</xdr:row>
      <xdr:rowOff>79798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258593-F306-53D2-6A2B-332D92B83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876425"/>
          <a:ext cx="4067175" cy="399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D7F8B-F37C-4237-9FB6-5FAA28B4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571500</xdr:colOff>
      <xdr:row>2</xdr:row>
      <xdr:rowOff>123825</xdr:rowOff>
    </xdr:from>
    <xdr:to>
      <xdr:col>7</xdr:col>
      <xdr:colOff>342900</xdr:colOff>
      <xdr:row>4</xdr:row>
      <xdr:rowOff>110490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E46B81-6C08-AF99-514A-0873A936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48577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692544</xdr:colOff>
      <xdr:row>9</xdr:row>
      <xdr:rowOff>76201</xdr:rowOff>
    </xdr:from>
    <xdr:to>
      <xdr:col>22</xdr:col>
      <xdr:colOff>326708</xdr:colOff>
      <xdr:row>23</xdr:row>
      <xdr:rowOff>117899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CF9A01-4E47-4C87-ABFB-8722AD00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8494" y="1704976"/>
          <a:ext cx="2622156" cy="2575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0C43-CDCA-4784-B32C-2D0A8765E6B0}">
  <sheetPr>
    <tabColor theme="0" tint="-0.249977111117893"/>
  </sheetPr>
  <dimension ref="C1:P62"/>
  <sheetViews>
    <sheetView tabSelected="1" zoomScale="70" zoomScaleNormal="70" workbookViewId="0">
      <selection activeCell="AC3" sqref="AC3"/>
    </sheetView>
  </sheetViews>
  <sheetFormatPr defaultColWidth="8.90625" defaultRowHeight="14.5" x14ac:dyDescent="0.35"/>
  <cols>
    <col min="1" max="10" width="8.90625" style="4"/>
    <col min="11" max="11" width="12.453125" style="4" customWidth="1"/>
    <col min="12" max="16384" width="8.90625" style="4"/>
  </cols>
  <sheetData>
    <row r="1" spans="3:16" ht="21" x14ac:dyDescent="0.5">
      <c r="E1" s="58" t="s">
        <v>5729</v>
      </c>
      <c r="F1" s="58"/>
      <c r="G1" s="58"/>
      <c r="H1" s="58"/>
      <c r="I1" s="58"/>
      <c r="J1" s="58"/>
      <c r="K1" s="58"/>
      <c r="L1" s="58"/>
      <c r="M1" s="58"/>
      <c r="N1" s="54"/>
      <c r="O1" s="54"/>
    </row>
    <row r="2" spans="3:16" ht="21" x14ac:dyDescent="0.35">
      <c r="F2" s="42"/>
      <c r="I2" s="4" t="s">
        <v>6082</v>
      </c>
      <c r="P2" s="10"/>
    </row>
    <row r="4" spans="3:16" ht="15.5" x14ac:dyDescent="0.35">
      <c r="C4" s="50" t="s">
        <v>5740</v>
      </c>
      <c r="D4" s="17"/>
      <c r="E4" s="17"/>
      <c r="F4" s="17"/>
    </row>
    <row r="5" spans="3:16" ht="15.5" x14ac:dyDescent="0.35">
      <c r="C5" s="53" t="s">
        <v>5741</v>
      </c>
      <c r="D5" s="17"/>
      <c r="E5" s="17"/>
      <c r="F5" s="17"/>
    </row>
    <row r="6" spans="3:16" ht="15.5" x14ac:dyDescent="0.35">
      <c r="C6" s="53" t="s">
        <v>5742</v>
      </c>
      <c r="D6" s="17"/>
      <c r="E6" s="17"/>
      <c r="F6" s="17"/>
    </row>
    <row r="7" spans="3:16" ht="15.5" x14ac:dyDescent="0.35">
      <c r="C7" s="53"/>
      <c r="D7" s="17"/>
      <c r="E7" s="17"/>
      <c r="F7" s="17"/>
    </row>
    <row r="8" spans="3:16" ht="15.5" x14ac:dyDescent="0.35">
      <c r="C8" s="50" t="s">
        <v>5735</v>
      </c>
      <c r="D8" s="17"/>
      <c r="E8" s="17"/>
      <c r="F8" s="17"/>
    </row>
    <row r="9" spans="3:16" ht="15.5" x14ac:dyDescent="0.35">
      <c r="C9" s="17" t="s">
        <v>5730</v>
      </c>
      <c r="D9" s="17"/>
      <c r="E9" s="17"/>
      <c r="F9" s="17"/>
    </row>
    <row r="10" spans="3:16" ht="15.5" x14ac:dyDescent="0.35">
      <c r="C10" s="17" t="s">
        <v>5736</v>
      </c>
      <c r="D10" s="17"/>
      <c r="E10" s="17"/>
      <c r="F10" s="17"/>
    </row>
    <row r="11" spans="3:16" ht="15.5" x14ac:dyDescent="0.35">
      <c r="C11" s="17" t="s">
        <v>5732</v>
      </c>
      <c r="D11" s="17"/>
      <c r="E11" s="17"/>
      <c r="F11" s="17"/>
    </row>
    <row r="12" spans="3:16" ht="15.5" x14ac:dyDescent="0.35">
      <c r="C12" s="17" t="s">
        <v>5734</v>
      </c>
      <c r="D12" s="17"/>
      <c r="E12" s="17"/>
      <c r="F12" s="17"/>
    </row>
    <row r="13" spans="3:16" ht="15.5" x14ac:dyDescent="0.35">
      <c r="C13" s="17"/>
      <c r="D13" s="17"/>
      <c r="E13" s="17"/>
      <c r="F13" s="17"/>
    </row>
    <row r="14" spans="3:16" ht="15.5" x14ac:dyDescent="0.35">
      <c r="C14" s="17"/>
      <c r="D14" s="17"/>
      <c r="E14" s="17"/>
      <c r="F14" s="51" t="s">
        <v>5731</v>
      </c>
    </row>
    <row r="15" spans="3:16" ht="15.5" x14ac:dyDescent="0.35">
      <c r="C15" s="17"/>
      <c r="D15" s="17"/>
      <c r="E15" s="17"/>
      <c r="F15" s="17"/>
      <c r="G15" s="17"/>
    </row>
    <row r="16" spans="3:16" ht="15.5" x14ac:dyDescent="0.35">
      <c r="C16" s="17" t="s">
        <v>5733</v>
      </c>
    </row>
    <row r="17" spans="3:3" ht="15.5" x14ac:dyDescent="0.35">
      <c r="C17" s="52" t="s">
        <v>5737</v>
      </c>
    </row>
    <row r="18" spans="3:3" ht="15.5" x14ac:dyDescent="0.35">
      <c r="C18" s="52"/>
    </row>
    <row r="19" spans="3:3" ht="15.5" x14ac:dyDescent="0.35">
      <c r="C19" s="52" t="s">
        <v>5743</v>
      </c>
    </row>
    <row r="20" spans="3:3" ht="15.5" x14ac:dyDescent="0.35">
      <c r="C20" s="52" t="s">
        <v>5744</v>
      </c>
    </row>
    <row r="21" spans="3:3" ht="15.5" x14ac:dyDescent="0.35">
      <c r="C21" s="52" t="s">
        <v>5745</v>
      </c>
    </row>
    <row r="22" spans="3:3" ht="15.5" x14ac:dyDescent="0.35">
      <c r="C22" s="52" t="s">
        <v>5746</v>
      </c>
    </row>
    <row r="23" spans="3:3" ht="15.5" x14ac:dyDescent="0.35">
      <c r="C23" s="17"/>
    </row>
    <row r="24" spans="3:3" ht="15.5" x14ac:dyDescent="0.35">
      <c r="C24" s="52" t="s">
        <v>5747</v>
      </c>
    </row>
    <row r="25" spans="3:3" ht="15.5" x14ac:dyDescent="0.35">
      <c r="C25" s="52" t="s">
        <v>5750</v>
      </c>
    </row>
    <row r="26" spans="3:3" ht="15.5" x14ac:dyDescent="0.35">
      <c r="C26" s="52"/>
    </row>
    <row r="27" spans="3:3" ht="15.5" x14ac:dyDescent="0.35">
      <c r="C27" s="52" t="s">
        <v>5748</v>
      </c>
    </row>
    <row r="28" spans="3:3" ht="15.5" x14ac:dyDescent="0.35">
      <c r="C28" s="17" t="s">
        <v>5749</v>
      </c>
    </row>
    <row r="29" spans="3:3" ht="15.5" x14ac:dyDescent="0.35">
      <c r="C29" s="52"/>
    </row>
    <row r="30" spans="3:3" ht="15.5" x14ac:dyDescent="0.35">
      <c r="C30" s="52" t="s">
        <v>5739</v>
      </c>
    </row>
    <row r="31" spans="3:3" ht="15.5" x14ac:dyDescent="0.35">
      <c r="C31" s="52"/>
    </row>
    <row r="32" spans="3:3" ht="15.5" x14ac:dyDescent="0.35">
      <c r="C32" s="52"/>
    </row>
    <row r="33" spans="3:12" ht="15.5" x14ac:dyDescent="0.35">
      <c r="C33" s="52"/>
      <c r="I33" s="57" t="s">
        <v>76</v>
      </c>
      <c r="J33" s="57"/>
      <c r="K33" s="57"/>
      <c r="L33" s="57"/>
    </row>
    <row r="60" spans="3:3" ht="15.5" x14ac:dyDescent="0.35">
      <c r="C60" s="49" t="s">
        <v>5738</v>
      </c>
    </row>
    <row r="61" spans="3:3" ht="15.5" x14ac:dyDescent="0.35">
      <c r="C61" s="17" t="s">
        <v>5709</v>
      </c>
    </row>
    <row r="62" spans="3:3" ht="15.5" x14ac:dyDescent="0.35">
      <c r="C62" s="17"/>
    </row>
  </sheetData>
  <mergeCells count="2">
    <mergeCell ref="I33:L33"/>
    <mergeCell ref="E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AAC-B47B-4F2D-88C2-AE48EDEB102C}">
  <sheetPr>
    <tabColor theme="9" tint="0.79998168889431442"/>
  </sheetPr>
  <dimension ref="A1:T41"/>
  <sheetViews>
    <sheetView zoomScale="60" zoomScaleNormal="60" workbookViewId="0">
      <selection activeCell="AD5" sqref="AD5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9.90625" style="18" bestFit="1" customWidth="1"/>
    <col min="11" max="11" width="14.08984375" style="4" customWidth="1"/>
    <col min="12" max="12" width="10.54296875" style="4" customWidth="1"/>
    <col min="13" max="13" width="29.5429687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2" style="4" customWidth="1"/>
    <col min="21" max="16384" width="8.90625" style="4"/>
  </cols>
  <sheetData>
    <row r="1" spans="1:20" x14ac:dyDescent="0.35">
      <c r="A1" s="19" t="s">
        <v>2</v>
      </c>
      <c r="B1" s="19" t="s">
        <v>9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ht="15" thickBot="1" x14ac:dyDescent="0.4">
      <c r="A2" s="10">
        <v>1</v>
      </c>
      <c r="B2" s="10">
        <v>3</v>
      </c>
      <c r="C2" s="10">
        <v>1</v>
      </c>
      <c r="D2" s="20">
        <v>210</v>
      </c>
      <c r="E2" s="5">
        <v>40377</v>
      </c>
      <c r="F2" s="5">
        <f t="shared" ref="F2:F33" si="0">E2+D2-1</f>
        <v>40586</v>
      </c>
      <c r="G2" s="13" t="s">
        <v>19</v>
      </c>
      <c r="H2" s="21">
        <f>(D3/B3)*(C2/C3)*B2</f>
        <v>174</v>
      </c>
      <c r="I2" s="21">
        <f t="shared" ref="I2:I7" si="1">ABS(H2-D2)</f>
        <v>36</v>
      </c>
      <c r="K2" s="6"/>
      <c r="L2" s="7"/>
      <c r="M2" s="18"/>
    </row>
    <row r="3" spans="1:20" x14ac:dyDescent="0.35">
      <c r="A3" s="10">
        <f>A2+1</f>
        <v>2</v>
      </c>
      <c r="B3" s="10">
        <v>1</v>
      </c>
      <c r="C3" s="10">
        <v>2</v>
      </c>
      <c r="D3" s="4">
        <v>116</v>
      </c>
      <c r="E3" s="5">
        <f>F2+1</f>
        <v>40587</v>
      </c>
      <c r="F3" s="5">
        <f t="shared" si="0"/>
        <v>40702</v>
      </c>
      <c r="G3" s="13" t="s">
        <v>20</v>
      </c>
      <c r="H3" s="21">
        <f>(D2/B2)*(C3/C2)*B3</f>
        <v>140</v>
      </c>
      <c r="I3" s="21">
        <f t="shared" si="1"/>
        <v>24</v>
      </c>
      <c r="K3" s="7"/>
      <c r="L3" s="7"/>
      <c r="M3" s="18"/>
      <c r="Q3" s="34" t="s">
        <v>25</v>
      </c>
      <c r="R3" s="28"/>
      <c r="S3" s="28"/>
      <c r="T3" s="29"/>
    </row>
    <row r="4" spans="1:20" x14ac:dyDescent="0.35">
      <c r="A4" s="23">
        <f>A3+1</f>
        <v>3</v>
      </c>
      <c r="B4" s="23">
        <v>4</v>
      </c>
      <c r="C4" s="23">
        <f>C3+1</f>
        <v>3</v>
      </c>
      <c r="D4" s="22">
        <v>671</v>
      </c>
      <c r="E4" s="5">
        <f>F3+1</f>
        <v>40703</v>
      </c>
      <c r="F4" s="5">
        <f t="shared" si="0"/>
        <v>41373</v>
      </c>
      <c r="G4" s="13" t="s">
        <v>21</v>
      </c>
      <c r="H4" s="21">
        <f t="shared" ref="H4:H33" si="2">(D3/B3)*(C4/C3)*B4</f>
        <v>696</v>
      </c>
      <c r="I4" s="21">
        <f t="shared" si="1"/>
        <v>25</v>
      </c>
      <c r="J4" s="26" t="s">
        <v>26</v>
      </c>
      <c r="K4" s="7" t="s">
        <v>27</v>
      </c>
      <c r="L4" s="7"/>
      <c r="M4" s="18"/>
      <c r="Q4" s="32" t="s">
        <v>5</v>
      </c>
      <c r="R4" s="5"/>
      <c r="S4" s="5"/>
      <c r="T4" s="35">
        <f>E7</f>
        <v>43086</v>
      </c>
    </row>
    <row r="5" spans="1:20" x14ac:dyDescent="0.35">
      <c r="A5" s="10">
        <f t="shared" ref="A5:A33" si="3">A4+1</f>
        <v>4</v>
      </c>
      <c r="B5" s="10">
        <v>1</v>
      </c>
      <c r="C5" s="10">
        <f t="shared" ref="C5:C33" si="4">C4+1</f>
        <v>4</v>
      </c>
      <c r="D5" s="4">
        <v>239</v>
      </c>
      <c r="E5" s="5">
        <f>F4+1</f>
        <v>41374</v>
      </c>
      <c r="F5" s="5">
        <f t="shared" si="0"/>
        <v>41612</v>
      </c>
      <c r="G5" s="13" t="s">
        <v>22</v>
      </c>
      <c r="H5" s="21">
        <f t="shared" si="2"/>
        <v>223.66666666666666</v>
      </c>
      <c r="I5" s="21">
        <f t="shared" si="1"/>
        <v>15.333333333333343</v>
      </c>
      <c r="K5" s="1"/>
      <c r="L5" s="5"/>
      <c r="M5" s="5"/>
      <c r="Q5" s="32" t="s">
        <v>58</v>
      </c>
      <c r="R5" s="5"/>
      <c r="S5" s="5"/>
      <c r="T5" s="35">
        <f>F7</f>
        <v>46266.68</v>
      </c>
    </row>
    <row r="6" spans="1:20" x14ac:dyDescent="0.35">
      <c r="A6" s="25">
        <f t="shared" si="3"/>
        <v>5</v>
      </c>
      <c r="B6" s="25">
        <v>5</v>
      </c>
      <c r="C6" s="25">
        <f t="shared" si="4"/>
        <v>5</v>
      </c>
      <c r="D6" s="24">
        <v>1473</v>
      </c>
      <c r="E6" s="37">
        <f>F5+1</f>
        <v>41613</v>
      </c>
      <c r="F6" s="37">
        <f t="shared" si="0"/>
        <v>43085</v>
      </c>
      <c r="G6" s="38" t="s">
        <v>23</v>
      </c>
      <c r="H6" s="39">
        <f t="shared" si="2"/>
        <v>1493.75</v>
      </c>
      <c r="I6" s="39">
        <f t="shared" si="1"/>
        <v>20.75</v>
      </c>
      <c r="K6" s="1"/>
      <c r="L6" s="5"/>
      <c r="M6" s="5"/>
      <c r="Q6" s="32" t="s">
        <v>6</v>
      </c>
      <c r="T6" s="35">
        <f ca="1">TODAY()</f>
        <v>46322</v>
      </c>
    </row>
    <row r="7" spans="1:20" s="64" customFormat="1" x14ac:dyDescent="0.35">
      <c r="A7" s="63">
        <f t="shared" si="3"/>
        <v>6</v>
      </c>
      <c r="B7" s="63">
        <v>9</v>
      </c>
      <c r="C7" s="63">
        <f t="shared" si="4"/>
        <v>6</v>
      </c>
      <c r="D7" s="64">
        <f>(D6/B6)*(C7/C6)*B7</f>
        <v>3181.6800000000003</v>
      </c>
      <c r="E7" s="65">
        <f>F6+1</f>
        <v>43086</v>
      </c>
      <c r="F7" s="65">
        <f t="shared" si="0"/>
        <v>46266.68</v>
      </c>
      <c r="G7" s="66" t="s">
        <v>24</v>
      </c>
      <c r="H7" s="61">
        <f>(D6/B6)*(C7/C6)*B7</f>
        <v>3181.6800000000003</v>
      </c>
      <c r="I7" s="71" t="s">
        <v>29</v>
      </c>
      <c r="J7" s="67" t="s">
        <v>26</v>
      </c>
      <c r="K7" s="64" t="s">
        <v>25</v>
      </c>
      <c r="L7" s="68"/>
      <c r="M7" s="68"/>
      <c r="N7" s="69"/>
      <c r="Q7" s="64" t="s">
        <v>57</v>
      </c>
      <c r="T7" s="70">
        <f ca="1">(T6-T4)/H7</f>
        <v>1.0170727414447713</v>
      </c>
    </row>
    <row r="8" spans="1:20" x14ac:dyDescent="0.35">
      <c r="A8" s="10">
        <f t="shared" si="3"/>
        <v>7</v>
      </c>
      <c r="B8" s="10">
        <v>2</v>
      </c>
      <c r="C8" s="10">
        <f t="shared" si="4"/>
        <v>7</v>
      </c>
      <c r="D8" s="6">
        <f t="shared" ref="D8:D33" si="5">(D7/B7)*(C8/C7)*B8</f>
        <v>824.88000000000011</v>
      </c>
      <c r="E8" s="5">
        <f t="shared" ref="E8:E33" si="6">F7+1</f>
        <v>46267.68</v>
      </c>
      <c r="F8" s="5">
        <f t="shared" si="0"/>
        <v>47091.56</v>
      </c>
      <c r="G8" s="13" t="s">
        <v>30</v>
      </c>
      <c r="H8" s="21">
        <f t="shared" si="2"/>
        <v>824.88000000000011</v>
      </c>
      <c r="I8" s="71"/>
      <c r="J8" s="26"/>
      <c r="L8" s="7"/>
      <c r="M8" s="18"/>
      <c r="N8" s="21"/>
      <c r="Q8" s="32" t="s">
        <v>106</v>
      </c>
      <c r="T8" s="48">
        <f ca="1">T5-T6</f>
        <v>-55.319999999999709</v>
      </c>
    </row>
    <row r="9" spans="1:20" x14ac:dyDescent="0.35">
      <c r="A9" s="10">
        <f t="shared" si="3"/>
        <v>8</v>
      </c>
      <c r="B9" s="10">
        <v>6</v>
      </c>
      <c r="C9" s="10">
        <f t="shared" si="4"/>
        <v>8</v>
      </c>
      <c r="D9" s="6">
        <f t="shared" si="5"/>
        <v>2828.16</v>
      </c>
      <c r="E9" s="5">
        <f t="shared" si="6"/>
        <v>47092.56</v>
      </c>
      <c r="F9" s="5">
        <f t="shared" si="0"/>
        <v>49919.72</v>
      </c>
      <c r="G9" s="13" t="s">
        <v>31</v>
      </c>
      <c r="H9" s="21">
        <f t="shared" si="2"/>
        <v>2828.16</v>
      </c>
      <c r="L9" s="7"/>
      <c r="M9" s="18"/>
      <c r="N9" s="21"/>
      <c r="Q9" s="30"/>
      <c r="T9" s="14"/>
    </row>
    <row r="10" spans="1:20" x14ac:dyDescent="0.35">
      <c r="A10" s="10">
        <f t="shared" si="3"/>
        <v>9</v>
      </c>
      <c r="B10" s="10">
        <v>5</v>
      </c>
      <c r="C10" s="10">
        <f t="shared" si="4"/>
        <v>9</v>
      </c>
      <c r="D10" s="6">
        <f t="shared" si="5"/>
        <v>2651.3999999999996</v>
      </c>
      <c r="E10" s="5">
        <f t="shared" si="6"/>
        <v>49920.72</v>
      </c>
      <c r="F10" s="5">
        <f t="shared" si="0"/>
        <v>52571.12</v>
      </c>
      <c r="G10" s="13" t="s">
        <v>32</v>
      </c>
      <c r="H10" s="21">
        <f t="shared" si="2"/>
        <v>2651.3999999999996</v>
      </c>
      <c r="K10" s="5"/>
      <c r="L10" s="7"/>
      <c r="M10" s="18"/>
      <c r="N10" s="21"/>
      <c r="Q10" s="30" t="s">
        <v>56</v>
      </c>
      <c r="T10" s="14"/>
    </row>
    <row r="11" spans="1:20" ht="15.5" x14ac:dyDescent="0.35">
      <c r="A11" s="10">
        <f t="shared" si="3"/>
        <v>10</v>
      </c>
      <c r="B11" s="10">
        <v>3</v>
      </c>
      <c r="C11" s="10">
        <f t="shared" si="4"/>
        <v>10</v>
      </c>
      <c r="D11" s="6">
        <f t="shared" si="5"/>
        <v>1767.6000000000001</v>
      </c>
      <c r="E11" s="5">
        <f t="shared" si="6"/>
        <v>52572.12</v>
      </c>
      <c r="F11" s="5">
        <f t="shared" si="0"/>
        <v>54338.720000000001</v>
      </c>
      <c r="G11" s="13" t="s">
        <v>33</v>
      </c>
      <c r="H11" s="21">
        <f t="shared" si="2"/>
        <v>1767.6000000000001</v>
      </c>
      <c r="I11" s="46"/>
      <c r="K11" s="5"/>
      <c r="L11" s="7"/>
      <c r="M11" s="18"/>
      <c r="N11" s="21"/>
      <c r="Q11" s="32" t="s">
        <v>5</v>
      </c>
      <c r="T11" s="35">
        <f>E2</f>
        <v>40377</v>
      </c>
    </row>
    <row r="12" spans="1:20" x14ac:dyDescent="0.35">
      <c r="A12" s="10">
        <f t="shared" si="3"/>
        <v>11</v>
      </c>
      <c r="B12" s="10">
        <v>5</v>
      </c>
      <c r="C12" s="10">
        <f t="shared" si="4"/>
        <v>11</v>
      </c>
      <c r="D12" s="6">
        <f t="shared" si="5"/>
        <v>3240.6000000000004</v>
      </c>
      <c r="E12" s="5">
        <f t="shared" si="6"/>
        <v>54339.72</v>
      </c>
      <c r="F12" s="5">
        <f t="shared" si="0"/>
        <v>57579.32</v>
      </c>
      <c r="G12" s="13" t="s">
        <v>34</v>
      </c>
      <c r="H12" s="21">
        <f t="shared" si="2"/>
        <v>3240.6000000000004</v>
      </c>
      <c r="I12" s="18"/>
      <c r="K12" s="5"/>
      <c r="L12" s="7"/>
      <c r="M12" s="18"/>
      <c r="N12" s="21"/>
      <c r="O12" s="18"/>
      <c r="Q12" s="32" t="s">
        <v>7</v>
      </c>
      <c r="T12" s="35">
        <f>F32</f>
        <v>188263.87999999995</v>
      </c>
    </row>
    <row r="13" spans="1:20" x14ac:dyDescent="0.35">
      <c r="A13" s="10">
        <f t="shared" si="3"/>
        <v>12</v>
      </c>
      <c r="B13" s="10">
        <v>8</v>
      </c>
      <c r="C13" s="10">
        <f t="shared" si="4"/>
        <v>12</v>
      </c>
      <c r="D13" s="6">
        <f t="shared" si="5"/>
        <v>5656.3200000000006</v>
      </c>
      <c r="E13" s="5">
        <f t="shared" si="6"/>
        <v>57580.32</v>
      </c>
      <c r="F13" s="5">
        <f t="shared" si="0"/>
        <v>63235.64</v>
      </c>
      <c r="G13" s="13" t="s">
        <v>35</v>
      </c>
      <c r="H13" s="21">
        <f t="shared" si="2"/>
        <v>5656.3200000000006</v>
      </c>
      <c r="I13" s="18"/>
      <c r="K13" s="7"/>
      <c r="L13" s="7"/>
      <c r="M13" s="18"/>
      <c r="N13" s="21"/>
      <c r="Q13" s="32" t="s">
        <v>6</v>
      </c>
      <c r="T13" s="35">
        <f ca="1">TODAY()</f>
        <v>46322</v>
      </c>
    </row>
    <row r="14" spans="1:20" ht="15" thickBot="1" x14ac:dyDescent="0.4">
      <c r="A14" s="10">
        <f t="shared" si="3"/>
        <v>13</v>
      </c>
      <c r="B14" s="10">
        <v>9</v>
      </c>
      <c r="C14" s="10">
        <f t="shared" si="4"/>
        <v>13</v>
      </c>
      <c r="D14" s="6">
        <f t="shared" si="5"/>
        <v>6893.64</v>
      </c>
      <c r="E14" s="5">
        <f t="shared" si="6"/>
        <v>63236.639999999999</v>
      </c>
      <c r="F14" s="5">
        <f t="shared" si="0"/>
        <v>70129.279999999999</v>
      </c>
      <c r="G14" s="13" t="s">
        <v>36</v>
      </c>
      <c r="H14" s="21">
        <f t="shared" si="2"/>
        <v>6893.64</v>
      </c>
      <c r="I14" s="18"/>
      <c r="K14" s="7"/>
      <c r="L14" s="7"/>
      <c r="M14" s="18"/>
      <c r="N14" s="21"/>
      <c r="Q14" s="33" t="s">
        <v>57</v>
      </c>
      <c r="R14" s="15"/>
      <c r="S14" s="15"/>
      <c r="T14" s="47">
        <f ca="1">(T13-T11)/SUM(D2:D33)</f>
        <v>3.7790401276215871E-2</v>
      </c>
    </row>
    <row r="15" spans="1:20" x14ac:dyDescent="0.35">
      <c r="A15" s="10">
        <f t="shared" si="3"/>
        <v>14</v>
      </c>
      <c r="B15" s="10">
        <v>7</v>
      </c>
      <c r="C15" s="10">
        <f t="shared" si="4"/>
        <v>14</v>
      </c>
      <c r="D15" s="6">
        <f t="shared" si="5"/>
        <v>5774.16</v>
      </c>
      <c r="E15" s="5">
        <f t="shared" si="6"/>
        <v>70130.28</v>
      </c>
      <c r="F15" s="5">
        <f t="shared" si="0"/>
        <v>75903.44</v>
      </c>
      <c r="G15" s="13" t="s">
        <v>37</v>
      </c>
      <c r="H15" s="21">
        <f t="shared" si="2"/>
        <v>5774.16</v>
      </c>
      <c r="I15" s="18"/>
      <c r="K15" s="7"/>
      <c r="L15" s="7"/>
      <c r="M15" s="18"/>
      <c r="N15" s="21"/>
    </row>
    <row r="16" spans="1:20" x14ac:dyDescent="0.35">
      <c r="A16" s="10">
        <f t="shared" si="3"/>
        <v>15</v>
      </c>
      <c r="B16" s="10">
        <v>9</v>
      </c>
      <c r="C16" s="10">
        <f t="shared" si="4"/>
        <v>15</v>
      </c>
      <c r="D16" s="6">
        <f t="shared" si="5"/>
        <v>7954.2</v>
      </c>
      <c r="E16" s="5">
        <f t="shared" si="6"/>
        <v>75904.44</v>
      </c>
      <c r="F16" s="5">
        <f t="shared" si="0"/>
        <v>83857.64</v>
      </c>
      <c r="G16" s="13" t="s">
        <v>38</v>
      </c>
      <c r="H16" s="21">
        <f t="shared" si="2"/>
        <v>7954.2</v>
      </c>
      <c r="I16" s="18"/>
      <c r="K16" s="7"/>
      <c r="L16" s="7"/>
      <c r="M16" s="18"/>
      <c r="N16" s="21"/>
    </row>
    <row r="17" spans="1:16" x14ac:dyDescent="0.35">
      <c r="A17" s="10">
        <f t="shared" si="3"/>
        <v>16</v>
      </c>
      <c r="B17" s="10">
        <v>3</v>
      </c>
      <c r="C17" s="10">
        <f t="shared" si="4"/>
        <v>16</v>
      </c>
      <c r="D17" s="6">
        <f t="shared" si="5"/>
        <v>2828.16</v>
      </c>
      <c r="E17" s="5">
        <f t="shared" si="6"/>
        <v>83858.64</v>
      </c>
      <c r="F17" s="5">
        <f t="shared" si="0"/>
        <v>86685.8</v>
      </c>
      <c r="G17" s="13" t="s">
        <v>39</v>
      </c>
      <c r="H17" s="21">
        <f t="shared" si="2"/>
        <v>2828.16</v>
      </c>
      <c r="I17" s="18"/>
      <c r="K17" s="7"/>
      <c r="L17" s="7"/>
      <c r="M17" s="18"/>
    </row>
    <row r="18" spans="1:16" x14ac:dyDescent="0.35">
      <c r="A18" s="10">
        <f t="shared" si="3"/>
        <v>17</v>
      </c>
      <c r="B18" s="10">
        <v>2</v>
      </c>
      <c r="C18" s="10">
        <f t="shared" si="4"/>
        <v>17</v>
      </c>
      <c r="D18" s="6">
        <f t="shared" si="5"/>
        <v>2003.2799999999997</v>
      </c>
      <c r="E18" s="5">
        <f t="shared" si="6"/>
        <v>86686.8</v>
      </c>
      <c r="F18" s="5">
        <f t="shared" si="0"/>
        <v>88689.08</v>
      </c>
      <c r="G18" s="13" t="s">
        <v>40</v>
      </c>
      <c r="H18" s="21">
        <f t="shared" si="2"/>
        <v>2003.2799999999997</v>
      </c>
      <c r="I18" s="18"/>
      <c r="K18" s="7"/>
      <c r="L18" s="7"/>
      <c r="M18" s="18"/>
    </row>
    <row r="19" spans="1:16" x14ac:dyDescent="0.35">
      <c r="A19" s="10">
        <f t="shared" si="3"/>
        <v>18</v>
      </c>
      <c r="B19" s="10">
        <v>3</v>
      </c>
      <c r="C19" s="10">
        <f t="shared" si="4"/>
        <v>18</v>
      </c>
      <c r="D19" s="6">
        <f t="shared" si="5"/>
        <v>3181.68</v>
      </c>
      <c r="E19" s="5">
        <f t="shared" si="6"/>
        <v>88690.08</v>
      </c>
      <c r="F19" s="5">
        <f t="shared" si="0"/>
        <v>91870.76</v>
      </c>
      <c r="G19" s="13" t="s">
        <v>41</v>
      </c>
      <c r="H19" s="21">
        <f t="shared" si="2"/>
        <v>3181.68</v>
      </c>
      <c r="I19" s="18"/>
      <c r="K19" s="7"/>
      <c r="L19" s="7"/>
      <c r="M19" s="7"/>
    </row>
    <row r="20" spans="1:16" x14ac:dyDescent="0.35">
      <c r="A20" s="10">
        <f t="shared" si="3"/>
        <v>19</v>
      </c>
      <c r="B20" s="10">
        <v>8</v>
      </c>
      <c r="C20" s="10">
        <f t="shared" si="4"/>
        <v>19</v>
      </c>
      <c r="D20" s="6">
        <f t="shared" si="5"/>
        <v>8955.84</v>
      </c>
      <c r="E20" s="5">
        <f t="shared" si="6"/>
        <v>91871.76</v>
      </c>
      <c r="F20" s="5">
        <f t="shared" si="0"/>
        <v>100826.59999999999</v>
      </c>
      <c r="G20" s="13" t="s">
        <v>42</v>
      </c>
      <c r="H20" s="21">
        <f t="shared" si="2"/>
        <v>8955.84</v>
      </c>
      <c r="I20" s="18"/>
      <c r="K20" s="7"/>
      <c r="L20" s="7"/>
      <c r="M20" s="7"/>
    </row>
    <row r="21" spans="1:16" x14ac:dyDescent="0.35">
      <c r="A21" s="10">
        <f t="shared" si="3"/>
        <v>20</v>
      </c>
      <c r="B21" s="10">
        <v>4</v>
      </c>
      <c r="C21" s="10">
        <f t="shared" si="4"/>
        <v>20</v>
      </c>
      <c r="D21" s="6">
        <f t="shared" si="5"/>
        <v>4713.5999999999995</v>
      </c>
      <c r="E21" s="5">
        <f t="shared" si="6"/>
        <v>100827.59999999999</v>
      </c>
      <c r="F21" s="5">
        <f t="shared" si="0"/>
        <v>105540.2</v>
      </c>
      <c r="G21" s="13" t="s">
        <v>43</v>
      </c>
      <c r="H21" s="21">
        <f t="shared" si="2"/>
        <v>4713.5999999999995</v>
      </c>
      <c r="I21" s="18"/>
      <c r="K21" s="7" t="s">
        <v>105</v>
      </c>
      <c r="L21" s="7"/>
    </row>
    <row r="22" spans="1:16" x14ac:dyDescent="0.35">
      <c r="A22" s="10">
        <f t="shared" si="3"/>
        <v>21</v>
      </c>
      <c r="B22" s="10">
        <v>6</v>
      </c>
      <c r="C22" s="10">
        <f t="shared" si="4"/>
        <v>21</v>
      </c>
      <c r="D22" s="6">
        <f t="shared" si="5"/>
        <v>7423.92</v>
      </c>
      <c r="E22" s="5">
        <f t="shared" si="6"/>
        <v>105541.2</v>
      </c>
      <c r="F22" s="5">
        <f t="shared" si="0"/>
        <v>112964.12</v>
      </c>
      <c r="G22" s="13" t="s">
        <v>44</v>
      </c>
      <c r="H22" s="21">
        <f t="shared" si="2"/>
        <v>7423.92</v>
      </c>
      <c r="I22" s="18"/>
      <c r="K22" s="7" t="s">
        <v>59</v>
      </c>
      <c r="L22" s="7"/>
      <c r="M22" s="7"/>
    </row>
    <row r="23" spans="1:16" x14ac:dyDescent="0.35">
      <c r="A23" s="10">
        <f t="shared" si="3"/>
        <v>22</v>
      </c>
      <c r="B23" s="10">
        <v>2</v>
      </c>
      <c r="C23" s="10">
        <f t="shared" si="4"/>
        <v>22</v>
      </c>
      <c r="D23" s="6">
        <f t="shared" si="5"/>
        <v>2592.48</v>
      </c>
      <c r="E23" s="5">
        <f t="shared" si="6"/>
        <v>112965.12</v>
      </c>
      <c r="F23" s="5">
        <f t="shared" si="0"/>
        <v>115556.59999999999</v>
      </c>
      <c r="G23" s="13" t="s">
        <v>45</v>
      </c>
      <c r="H23" s="21">
        <f t="shared" si="2"/>
        <v>2592.48</v>
      </c>
      <c r="I23" s="18"/>
      <c r="K23" s="7"/>
      <c r="L23" s="7"/>
    </row>
    <row r="24" spans="1:16" x14ac:dyDescent="0.35">
      <c r="A24" s="10">
        <f t="shared" si="3"/>
        <v>23</v>
      </c>
      <c r="B24" s="10">
        <v>6</v>
      </c>
      <c r="C24" s="10">
        <f t="shared" si="4"/>
        <v>23</v>
      </c>
      <c r="D24" s="6">
        <f t="shared" si="5"/>
        <v>8130.9599999999991</v>
      </c>
      <c r="E24" s="5">
        <f t="shared" si="6"/>
        <v>115557.59999999999</v>
      </c>
      <c r="F24" s="5">
        <f t="shared" si="0"/>
        <v>123687.56</v>
      </c>
      <c r="G24" s="13" t="s">
        <v>104</v>
      </c>
      <c r="H24" s="21">
        <f t="shared" si="2"/>
        <v>8130.9599999999991</v>
      </c>
      <c r="I24" s="18"/>
      <c r="K24" s="7"/>
      <c r="L24" s="7"/>
      <c r="M24" s="59" t="s">
        <v>55</v>
      </c>
      <c r="N24" s="59"/>
      <c r="O24" s="59"/>
      <c r="P24" s="59"/>
    </row>
    <row r="25" spans="1:16" x14ac:dyDescent="0.35">
      <c r="A25" s="10">
        <f t="shared" si="3"/>
        <v>24</v>
      </c>
      <c r="B25" s="10">
        <v>4</v>
      </c>
      <c r="C25" s="10">
        <f t="shared" si="4"/>
        <v>24</v>
      </c>
      <c r="D25" s="6">
        <f t="shared" si="5"/>
        <v>5656.3199999999988</v>
      </c>
      <c r="E25" s="5">
        <f t="shared" si="6"/>
        <v>123688.56</v>
      </c>
      <c r="F25" s="5">
        <f t="shared" si="0"/>
        <v>129343.87999999999</v>
      </c>
      <c r="G25" s="13" t="s">
        <v>46</v>
      </c>
      <c r="H25" s="21">
        <f t="shared" si="2"/>
        <v>5656.3199999999988</v>
      </c>
      <c r="I25" s="18"/>
      <c r="K25" s="7"/>
      <c r="L25" s="7"/>
      <c r="M25" s="7"/>
    </row>
    <row r="26" spans="1:16" x14ac:dyDescent="0.35">
      <c r="A26" s="10">
        <f t="shared" si="3"/>
        <v>25</v>
      </c>
      <c r="B26" s="10">
        <v>3</v>
      </c>
      <c r="C26" s="10">
        <f t="shared" si="4"/>
        <v>25</v>
      </c>
      <c r="D26" s="6">
        <f t="shared" si="5"/>
        <v>4418.9999999999991</v>
      </c>
      <c r="E26" s="5">
        <f t="shared" si="6"/>
        <v>129344.87999999999</v>
      </c>
      <c r="F26" s="5">
        <f t="shared" si="0"/>
        <v>133762.87999999998</v>
      </c>
      <c r="G26" s="13" t="s">
        <v>47</v>
      </c>
      <c r="H26" s="21">
        <f t="shared" si="2"/>
        <v>4418.9999999999991</v>
      </c>
      <c r="I26" s="18"/>
      <c r="K26" s="7"/>
      <c r="L26" s="7"/>
      <c r="M26" s="7"/>
    </row>
    <row r="27" spans="1:16" x14ac:dyDescent="0.35">
      <c r="A27" s="10">
        <f t="shared" si="3"/>
        <v>26</v>
      </c>
      <c r="B27" s="10">
        <v>3</v>
      </c>
      <c r="C27" s="10">
        <f t="shared" si="4"/>
        <v>26</v>
      </c>
      <c r="D27" s="6">
        <f t="shared" si="5"/>
        <v>4595.7599999999993</v>
      </c>
      <c r="E27" s="5">
        <f t="shared" si="6"/>
        <v>133763.87999999998</v>
      </c>
      <c r="F27" s="5">
        <f t="shared" si="0"/>
        <v>138358.63999999998</v>
      </c>
      <c r="G27" s="13" t="s">
        <v>48</v>
      </c>
      <c r="H27" s="21">
        <f t="shared" si="2"/>
        <v>4595.7599999999993</v>
      </c>
      <c r="I27" s="18"/>
      <c r="K27" s="7"/>
      <c r="L27" s="7"/>
      <c r="M27" s="7"/>
    </row>
    <row r="28" spans="1:16" x14ac:dyDescent="0.35">
      <c r="A28" s="10">
        <f t="shared" si="3"/>
        <v>27</v>
      </c>
      <c r="B28" s="10">
        <v>8</v>
      </c>
      <c r="C28" s="10">
        <f t="shared" si="4"/>
        <v>27</v>
      </c>
      <c r="D28" s="6">
        <f t="shared" si="5"/>
        <v>12726.72</v>
      </c>
      <c r="E28" s="5">
        <f t="shared" si="6"/>
        <v>138359.63999999998</v>
      </c>
      <c r="F28" s="5">
        <f t="shared" si="0"/>
        <v>151085.35999999999</v>
      </c>
      <c r="G28" s="13" t="s">
        <v>49</v>
      </c>
      <c r="H28" s="21">
        <f t="shared" si="2"/>
        <v>12726.72</v>
      </c>
      <c r="I28" s="18"/>
      <c r="K28" s="7"/>
      <c r="L28" s="7"/>
      <c r="M28" s="7"/>
    </row>
    <row r="29" spans="1:16" x14ac:dyDescent="0.35">
      <c r="A29" s="10">
        <f t="shared" si="3"/>
        <v>28</v>
      </c>
      <c r="B29" s="10">
        <v>3</v>
      </c>
      <c r="C29" s="10">
        <f t="shared" si="4"/>
        <v>28</v>
      </c>
      <c r="D29" s="6">
        <f t="shared" si="5"/>
        <v>4949.2799999999988</v>
      </c>
      <c r="E29" s="5">
        <f t="shared" si="6"/>
        <v>151086.35999999999</v>
      </c>
      <c r="F29" s="5">
        <f t="shared" si="0"/>
        <v>156034.63999999998</v>
      </c>
      <c r="G29" s="13" t="s">
        <v>50</v>
      </c>
      <c r="H29" s="21">
        <f t="shared" si="2"/>
        <v>4949.2799999999988</v>
      </c>
      <c r="I29" s="18"/>
      <c r="K29" s="7"/>
      <c r="L29" s="7"/>
      <c r="M29" s="7"/>
    </row>
    <row r="30" spans="1:16" x14ac:dyDescent="0.35">
      <c r="A30" s="10">
        <f t="shared" si="3"/>
        <v>29</v>
      </c>
      <c r="B30" s="10">
        <v>2</v>
      </c>
      <c r="C30" s="10">
        <f t="shared" si="4"/>
        <v>29</v>
      </c>
      <c r="D30" s="6">
        <f t="shared" si="5"/>
        <v>3417.3599999999992</v>
      </c>
      <c r="E30" s="5">
        <f t="shared" si="6"/>
        <v>156035.63999999998</v>
      </c>
      <c r="F30" s="5">
        <f t="shared" si="0"/>
        <v>159451.99999999997</v>
      </c>
      <c r="G30" s="13" t="s">
        <v>51</v>
      </c>
      <c r="H30" s="21">
        <f t="shared" si="2"/>
        <v>3417.3599999999992</v>
      </c>
      <c r="I30" s="18"/>
      <c r="K30" s="7"/>
      <c r="L30" s="7"/>
      <c r="M30" s="7"/>
    </row>
    <row r="31" spans="1:16" x14ac:dyDescent="0.35">
      <c r="A31" s="10">
        <f t="shared" si="3"/>
        <v>30</v>
      </c>
      <c r="B31" s="10">
        <v>7</v>
      </c>
      <c r="C31" s="10">
        <f t="shared" si="4"/>
        <v>30</v>
      </c>
      <c r="D31" s="6">
        <f t="shared" si="5"/>
        <v>12373.199999999997</v>
      </c>
      <c r="E31" s="5">
        <f t="shared" si="6"/>
        <v>159452.99999999997</v>
      </c>
      <c r="F31" s="5">
        <f t="shared" si="0"/>
        <v>171825.19999999995</v>
      </c>
      <c r="G31" s="13" t="s">
        <v>52</v>
      </c>
      <c r="H31" s="21">
        <f t="shared" si="2"/>
        <v>12373.199999999997</v>
      </c>
      <c r="I31" s="18"/>
      <c r="K31" s="7"/>
      <c r="L31" s="7"/>
      <c r="M31" s="7"/>
      <c r="N31" s="3"/>
      <c r="O31" s="6"/>
      <c r="P31" s="5"/>
    </row>
    <row r="32" spans="1:16" x14ac:dyDescent="0.35">
      <c r="A32" s="10">
        <f t="shared" si="3"/>
        <v>31</v>
      </c>
      <c r="B32" s="10">
        <v>9</v>
      </c>
      <c r="C32" s="10">
        <f t="shared" si="4"/>
        <v>31</v>
      </c>
      <c r="D32" s="6">
        <f t="shared" si="5"/>
        <v>16438.679999999997</v>
      </c>
      <c r="E32" s="5">
        <f t="shared" si="6"/>
        <v>171826.19999999995</v>
      </c>
      <c r="F32" s="5">
        <f t="shared" si="0"/>
        <v>188263.87999999995</v>
      </c>
      <c r="G32" s="13" t="s">
        <v>53</v>
      </c>
      <c r="H32" s="21">
        <f t="shared" si="2"/>
        <v>16438.679999999997</v>
      </c>
      <c r="I32" s="18"/>
      <c r="K32" s="7"/>
      <c r="L32" s="7"/>
      <c r="M32" s="7"/>
    </row>
    <row r="33" spans="1:13" x14ac:dyDescent="0.35">
      <c r="A33" s="10">
        <f t="shared" si="3"/>
        <v>32</v>
      </c>
      <c r="B33" s="10">
        <v>5</v>
      </c>
      <c r="C33" s="10">
        <f t="shared" si="4"/>
        <v>32</v>
      </c>
      <c r="D33" s="6">
        <f t="shared" si="5"/>
        <v>9427.1999999999971</v>
      </c>
      <c r="E33" s="5">
        <f t="shared" si="6"/>
        <v>188264.87999999995</v>
      </c>
      <c r="F33" s="5">
        <f t="shared" si="0"/>
        <v>197691.07999999996</v>
      </c>
      <c r="G33" s="13" t="s">
        <v>54</v>
      </c>
      <c r="H33" s="21">
        <f t="shared" si="2"/>
        <v>9427.1999999999971</v>
      </c>
      <c r="I33" s="18"/>
      <c r="K33" s="7"/>
      <c r="L33" s="7"/>
      <c r="M33" s="7"/>
    </row>
    <row r="34" spans="1:13" x14ac:dyDescent="0.35">
      <c r="A34" s="10" t="s">
        <v>15</v>
      </c>
      <c r="B34" s="10">
        <v>0</v>
      </c>
      <c r="C34" s="10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8"/>
      <c r="K34" s="7"/>
      <c r="L34" s="7"/>
      <c r="M34" s="7"/>
    </row>
    <row r="35" spans="1:13" x14ac:dyDescent="0.35">
      <c r="I35" s="11"/>
      <c r="J35" s="11"/>
      <c r="K35" s="7"/>
      <c r="L35" s="7"/>
      <c r="M35" s="7"/>
    </row>
    <row r="36" spans="1:13" x14ac:dyDescent="0.35">
      <c r="H36" s="5"/>
    </row>
    <row r="38" spans="1:13" x14ac:dyDescent="0.35">
      <c r="C38" s="2"/>
      <c r="J38" s="5"/>
    </row>
    <row r="39" spans="1:13" x14ac:dyDescent="0.35">
      <c r="C39" s="1"/>
      <c r="D39" s="7"/>
    </row>
    <row r="40" spans="1:13" x14ac:dyDescent="0.35">
      <c r="C40" s="2"/>
    </row>
    <row r="41" spans="1:13" x14ac:dyDescent="0.35">
      <c r="C41" s="1"/>
      <c r="D41" s="7"/>
    </row>
  </sheetData>
  <mergeCells count="1">
    <mergeCell ref="M24:P24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14CB-5FB0-4A27-99FB-86A49E98D18C}">
  <sheetPr>
    <tabColor theme="9" tint="0.79998168889431442"/>
  </sheetPr>
  <dimension ref="A1:V5947"/>
  <sheetViews>
    <sheetView zoomScale="60" zoomScaleNormal="60" workbookViewId="0">
      <selection activeCell="AK37" sqref="AK37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8" width="8.90625" style="4"/>
    <col min="9" max="9" width="11.81640625" style="4" customWidth="1"/>
    <col min="10" max="10" width="9.54296875" style="4" customWidth="1"/>
    <col min="11" max="11" width="12.36328125" style="4" customWidth="1"/>
    <col min="12" max="12" width="8.90625" style="4"/>
    <col min="13" max="13" width="9.1796875" style="4" customWidth="1"/>
    <col min="14" max="14" width="11" style="4" customWidth="1"/>
    <col min="15" max="15" width="11.1796875" style="4" customWidth="1"/>
    <col min="16" max="16" width="11" style="4" customWidth="1"/>
    <col min="17" max="17" width="8.90625" style="4"/>
    <col min="18" max="18" width="12.36328125" style="4" customWidth="1"/>
    <col min="19" max="19" width="11.6328125" style="4" customWidth="1"/>
    <col min="20" max="20" width="11.17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107</v>
      </c>
      <c r="B2" s="4">
        <v>8.584E-2</v>
      </c>
      <c r="C2" s="4">
        <f>LN(B2)</f>
        <v>-2.4552701806596939</v>
      </c>
    </row>
    <row r="3" spans="1:3" x14ac:dyDescent="0.35">
      <c r="A3" s="4" t="s">
        <v>108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109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110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111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112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113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114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115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116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117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118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119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120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121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122</v>
      </c>
      <c r="B17" s="4">
        <v>0.06</v>
      </c>
      <c r="C17" s="4">
        <f t="shared" si="0"/>
        <v>-2.8134107167600364</v>
      </c>
    </row>
    <row r="18" spans="1:21" x14ac:dyDescent="0.35">
      <c r="A18" s="4" t="s">
        <v>123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124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125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126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127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128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129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130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131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132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133</v>
      </c>
      <c r="B28" s="4">
        <v>6.4500000000000002E-2</v>
      </c>
      <c r="C28" s="4">
        <f t="shared" si="0"/>
        <v>-2.7410900551804103</v>
      </c>
      <c r="N28" s="19" t="s">
        <v>100</v>
      </c>
    </row>
    <row r="29" spans="1:21" x14ac:dyDescent="0.35">
      <c r="A29" s="4" t="s">
        <v>134</v>
      </c>
      <c r="B29" s="4">
        <v>6.6996433664523694E-2</v>
      </c>
      <c r="C29" s="4">
        <f t="shared" si="0"/>
        <v>-2.7031158898955847</v>
      </c>
      <c r="K29" s="60" t="s">
        <v>60</v>
      </c>
      <c r="L29" s="60"/>
      <c r="M29" s="60"/>
      <c r="N29" s="60"/>
      <c r="O29" s="60"/>
      <c r="P29" s="60"/>
      <c r="Q29" s="60"/>
      <c r="R29" s="60"/>
    </row>
    <row r="30" spans="1:21" x14ac:dyDescent="0.35">
      <c r="A30" s="4" t="s">
        <v>135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136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137</v>
      </c>
      <c r="B32" s="4">
        <v>7.0000000000000007E-2</v>
      </c>
      <c r="C32" s="4">
        <f t="shared" si="0"/>
        <v>-2.6592600369327779</v>
      </c>
      <c r="H32" s="11" t="s">
        <v>92</v>
      </c>
      <c r="I32" s="5">
        <f>'Full Cycles'!F2</f>
        <v>40586</v>
      </c>
      <c r="J32" s="5">
        <f>'Full Cycles'!E2+'Full Cycles'!H2</f>
        <v>40551</v>
      </c>
      <c r="K32" s="21">
        <f>ABS(J32-I32)+1</f>
        <v>36</v>
      </c>
      <c r="M32" s="11" t="s">
        <v>94</v>
      </c>
      <c r="N32" s="5">
        <f>'Full Cycles'!F4</f>
        <v>41373</v>
      </c>
      <c r="O32" s="5">
        <f>'Full Cycles'!F3+'Full Cycles'!H4</f>
        <v>41398</v>
      </c>
      <c r="P32" s="21">
        <f>ABS(O32-N32)</f>
        <v>25</v>
      </c>
      <c r="R32" s="41" t="s">
        <v>96</v>
      </c>
      <c r="S32" s="5">
        <f>'Full Cycles'!F6</f>
        <v>43085</v>
      </c>
      <c r="T32" s="5">
        <f>'Full Cycles'!F5+'Full Cycles'!H6</f>
        <v>43105.75</v>
      </c>
      <c r="U32" s="21">
        <f>ABS(T32-S32)</f>
        <v>20.75</v>
      </c>
    </row>
    <row r="33" spans="1:22" x14ac:dyDescent="0.35">
      <c r="A33" s="4" t="s">
        <v>138</v>
      </c>
      <c r="B33" s="4">
        <v>6.8000000000000005E-2</v>
      </c>
      <c r="C33" s="4">
        <f t="shared" si="0"/>
        <v>-2.6882475738060303</v>
      </c>
      <c r="H33" s="11" t="s">
        <v>93</v>
      </c>
      <c r="I33" s="5">
        <f>'Full Cycles'!F3</f>
        <v>40702</v>
      </c>
      <c r="J33" s="5">
        <f>'Full Cycles'!F2+'Full Cycles'!H3</f>
        <v>40726</v>
      </c>
      <c r="K33" s="21">
        <f>ABS(J33-I33)</f>
        <v>24</v>
      </c>
      <c r="M33" s="11" t="s">
        <v>95</v>
      </c>
      <c r="N33" s="5">
        <f>'Full Cycles'!F5</f>
        <v>41612</v>
      </c>
      <c r="O33" s="5">
        <f>'Full Cycles'!F4+'Full Cycles'!H5</f>
        <v>41596.666666666664</v>
      </c>
      <c r="P33" s="21">
        <f>ABS(O33-N33)</f>
        <v>15.333333333335759</v>
      </c>
      <c r="R33" s="11" t="s">
        <v>97</v>
      </c>
      <c r="S33" s="11" t="s">
        <v>29</v>
      </c>
      <c r="T33" s="5">
        <f>'Full Cycles'!F6+'Full Cycles'!D7</f>
        <v>46266.68</v>
      </c>
      <c r="U33" s="27" t="s">
        <v>29</v>
      </c>
      <c r="V33" s="4" t="s">
        <v>98</v>
      </c>
    </row>
    <row r="34" spans="1:22" x14ac:dyDescent="0.35">
      <c r="A34" s="4" t="s">
        <v>139</v>
      </c>
      <c r="B34" s="4">
        <v>6.6699999999999995E-2</v>
      </c>
      <c r="C34" s="4">
        <f t="shared" si="0"/>
        <v>-2.7075503260605589</v>
      </c>
    </row>
    <row r="35" spans="1:22" x14ac:dyDescent="0.35">
      <c r="A35" s="4" t="s">
        <v>140</v>
      </c>
      <c r="B35" s="4">
        <v>6.5500000000000003E-2</v>
      </c>
      <c r="C35" s="4">
        <f t="shared" si="0"/>
        <v>-2.7257051363409306</v>
      </c>
    </row>
    <row r="36" spans="1:22" x14ac:dyDescent="0.35">
      <c r="A36" s="4" t="s">
        <v>141</v>
      </c>
      <c r="B36" s="4">
        <v>6.6400000000000001E-2</v>
      </c>
      <c r="C36" s="4">
        <f t="shared" si="0"/>
        <v>-2.7120582224997487</v>
      </c>
    </row>
    <row r="37" spans="1:22" x14ac:dyDescent="0.35">
      <c r="A37" s="4" t="s">
        <v>142</v>
      </c>
      <c r="B37" s="4">
        <v>6.5928988895382803E-2</v>
      </c>
      <c r="C37" s="4">
        <f t="shared" si="0"/>
        <v>-2.719177042006943</v>
      </c>
    </row>
    <row r="38" spans="1:22" x14ac:dyDescent="0.35">
      <c r="A38" s="4" t="s">
        <v>143</v>
      </c>
      <c r="B38" s="4">
        <v>6.4909999999999995E-2</v>
      </c>
      <c r="C38" s="4">
        <f t="shared" si="0"/>
        <v>-2.7347535839367598</v>
      </c>
    </row>
    <row r="39" spans="1:22" x14ac:dyDescent="0.35">
      <c r="A39" s="4" t="s">
        <v>144</v>
      </c>
      <c r="B39" s="4">
        <v>6.5000000000000002E-2</v>
      </c>
      <c r="C39" s="4">
        <f t="shared" si="0"/>
        <v>-2.7333680090865</v>
      </c>
    </row>
    <row r="40" spans="1:22" x14ac:dyDescent="0.35">
      <c r="A40" s="4" t="s">
        <v>145</v>
      </c>
      <c r="B40" s="4">
        <v>6.4799999999999996E-2</v>
      </c>
      <c r="C40" s="4">
        <f t="shared" si="0"/>
        <v>-2.7364496756239083</v>
      </c>
    </row>
    <row r="41" spans="1:22" x14ac:dyDescent="0.35">
      <c r="A41" s="4" t="s">
        <v>146</v>
      </c>
      <c r="B41" s="4">
        <v>6.4075113968439498E-2</v>
      </c>
      <c r="C41" s="4">
        <f t="shared" si="0"/>
        <v>-2.7476992280610988</v>
      </c>
    </row>
    <row r="42" spans="1:22" x14ac:dyDescent="0.35">
      <c r="A42" s="4" t="s">
        <v>147</v>
      </c>
      <c r="B42" s="4">
        <v>6.5000000000000002E-2</v>
      </c>
      <c r="C42" s="4">
        <f t="shared" si="0"/>
        <v>-2.7333680090865</v>
      </c>
    </row>
    <row r="43" spans="1:22" x14ac:dyDescent="0.35">
      <c r="A43" s="4" t="s">
        <v>148</v>
      </c>
      <c r="B43" s="4">
        <v>6.4600000000000005E-2</v>
      </c>
      <c r="C43" s="4">
        <f t="shared" si="0"/>
        <v>-2.7395408681935809</v>
      </c>
    </row>
    <row r="44" spans="1:22" x14ac:dyDescent="0.35">
      <c r="A44" s="4" t="s">
        <v>149</v>
      </c>
      <c r="B44" s="4">
        <v>6.4000000000000001E-2</v>
      </c>
      <c r="C44" s="4">
        <f t="shared" si="0"/>
        <v>-2.7488721956224653</v>
      </c>
    </row>
    <row r="45" spans="1:22" x14ac:dyDescent="0.35">
      <c r="A45" s="4" t="s">
        <v>150</v>
      </c>
      <c r="B45" s="4">
        <v>6.497E-2</v>
      </c>
      <c r="C45" s="4">
        <f t="shared" si="0"/>
        <v>-2.7338296540896976</v>
      </c>
    </row>
    <row r="46" spans="1:22" x14ac:dyDescent="0.35">
      <c r="A46" s="4" t="s">
        <v>151</v>
      </c>
      <c r="B46" s="4">
        <v>0.06</v>
      </c>
      <c r="C46" s="4">
        <f t="shared" si="0"/>
        <v>-2.8134107167600364</v>
      </c>
    </row>
    <row r="47" spans="1:22" x14ac:dyDescent="0.35">
      <c r="A47" s="4" t="s">
        <v>152</v>
      </c>
      <c r="B47" s="4">
        <v>6.20248275862069E-2</v>
      </c>
      <c r="C47" s="4">
        <f t="shared" si="0"/>
        <v>-2.7802205291549007</v>
      </c>
    </row>
    <row r="48" spans="1:22" x14ac:dyDescent="0.35">
      <c r="A48" s="4" t="s">
        <v>153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154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155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156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157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158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159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160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161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162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163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164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165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166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167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168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169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170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171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172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173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174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175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176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177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178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179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180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181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182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183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184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185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186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187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188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189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190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191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192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193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194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195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196</v>
      </c>
      <c r="B91" s="4">
        <v>0.105</v>
      </c>
      <c r="C91" s="4">
        <f t="shared" si="1"/>
        <v>-2.2537949288246137</v>
      </c>
    </row>
    <row r="92" spans="1:3" x14ac:dyDescent="0.35">
      <c r="A92" s="4" t="s">
        <v>197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198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199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200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201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202</v>
      </c>
      <c r="B97" s="4">
        <v>0.107</v>
      </c>
      <c r="C97" s="4">
        <f t="shared" si="1"/>
        <v>-2.234926444520231</v>
      </c>
    </row>
    <row r="98" spans="1:3" x14ac:dyDescent="0.35">
      <c r="A98" s="4" t="s">
        <v>203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204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205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206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207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208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209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210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211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212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213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214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215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216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217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218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219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220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221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222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223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224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225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226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227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228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229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230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231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232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233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234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235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236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237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238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239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240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241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242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243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244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245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246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247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248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249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250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251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252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253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254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255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256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257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258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259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260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261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262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263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264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265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266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267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268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269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270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271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272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273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274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275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276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277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278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279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280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281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282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283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284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285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286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287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288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289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290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291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292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293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294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295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296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297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298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299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300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301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302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303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304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305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306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307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308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309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310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311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312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313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314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315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316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317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318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319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320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321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322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323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324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325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326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327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328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329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330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331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332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333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334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335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336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337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338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339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340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341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342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343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344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345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346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347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348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349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350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351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352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353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354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355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356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357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358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359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360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361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362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363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364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365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366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367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368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369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370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371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372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373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374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375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376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377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378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379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380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381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382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383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384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385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386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387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388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389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390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391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392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393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394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395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396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397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398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399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400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401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402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403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404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405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406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407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408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409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410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411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412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413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414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415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416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417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418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419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420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421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422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423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424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425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426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427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428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429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430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431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432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433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434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435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436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437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438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439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440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441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442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443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444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445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446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447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448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449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450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451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452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453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454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455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456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457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458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459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460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461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462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463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464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465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466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467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468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469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470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471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472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473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474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475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476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477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478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479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480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481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482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483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484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485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486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487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488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489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490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491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492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493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494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495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496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497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498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499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500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501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502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503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504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505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506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507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508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509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510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511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512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513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514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515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516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517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518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519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520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521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522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523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524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525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526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527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528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529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530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531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532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533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534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535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536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537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538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539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540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541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542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543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544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545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546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547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548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549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550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551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552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553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554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555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556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557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558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559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560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561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562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563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564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565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566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567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568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569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570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571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572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573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574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575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576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577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578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579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580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581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582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583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584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585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586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587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588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589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590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591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592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593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594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595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596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597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598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599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600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601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602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603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604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605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606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607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608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609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610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611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612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613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614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615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616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617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618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619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620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621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622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623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624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625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626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627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628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629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630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631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632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633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634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635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636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637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638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639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640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641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642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643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644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645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646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647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648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649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650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651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652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653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654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655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656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657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658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659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660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661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662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663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664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665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666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667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668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669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670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671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672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673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674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675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676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677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678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679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680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681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682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683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684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685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686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687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688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689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690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691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692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693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694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695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696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697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698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699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700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701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702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703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704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705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706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707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708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709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710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711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712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713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714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715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716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717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718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719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720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721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722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723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724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725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726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727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728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729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730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731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732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733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734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735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736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737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738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739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740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741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742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743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744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745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746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747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748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749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750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751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752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753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754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755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756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757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758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759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760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761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762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763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764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765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766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767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768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769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770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771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772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773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774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775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776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777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778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779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780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781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782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783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784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785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786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787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788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789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790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791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792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793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794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795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796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797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798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799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800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801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802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803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804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805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806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807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808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809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810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811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812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813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814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815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816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817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818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819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820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821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822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823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824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825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826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827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828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829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830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831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832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833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834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835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836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837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838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839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840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841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842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843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844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845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846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847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848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849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850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851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852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853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854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855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856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857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858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859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860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861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862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863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864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865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866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867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868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869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870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871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872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873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874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875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876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877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878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879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880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881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882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883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884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885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886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887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888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889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890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891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892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893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894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895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896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897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898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899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900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901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902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903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904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905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906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907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908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909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910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911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912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913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914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915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916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917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918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919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920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921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922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923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924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925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926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927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928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929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930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931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932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933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934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935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936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937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938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939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940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941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942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943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944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945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946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947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948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949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950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951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952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953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954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955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956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957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958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959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960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961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962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963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964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965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966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967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968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969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970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971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972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973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974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975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976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977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978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979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980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981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982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983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984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985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986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987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988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989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990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991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992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993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994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995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996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997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998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999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1000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1001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1002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1003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1004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1005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1006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1007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1008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1009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1010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1011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1012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1013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1014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1015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1016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1017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1018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1019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1020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1021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1022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1023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1024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1025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1026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1027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1028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1029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1030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1031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1032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1033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1034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1035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1036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1037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1038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1039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1040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1041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1042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1043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1044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1045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1046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1047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1048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1049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1050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1051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1052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1053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1054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1055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1056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1057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1058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1059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1060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1061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1062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1063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1064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1065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1066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1067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1068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1069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1070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1071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1072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1073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1074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1075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1076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1077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1078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1079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1080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1081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1082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1083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1084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1085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1086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1087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1088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1089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1090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1091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1092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1093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1094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1095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1096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1097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1098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1099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1100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1101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1102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1103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1104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1105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1106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1107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1108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1109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1110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1111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1112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1113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1114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1115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1116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1117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1118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1119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1120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1121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1122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1123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1124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1125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1126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1127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1128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1129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1130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1131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1132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1133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1134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1135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1136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1137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1138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1139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1140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1141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1142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1143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1144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1145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1146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1147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1148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1149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1150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1151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1152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1153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1154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1155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1156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1157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1158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1159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1160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1161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1162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1163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1164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1165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1166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1167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1168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1169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1170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1171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1172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1173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1174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1175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1176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1177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1178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1179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1180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1181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1182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1183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1184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1185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1186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1187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1188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1189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1190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1191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1192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1193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1194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1195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1196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1197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1198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1199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1200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1201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1202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1203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1204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1205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1206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1207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1208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1209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1210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1211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1212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1213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1214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1215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1216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1217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1218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1219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1220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1221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1222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1223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1224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1225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1226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1227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1228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1229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1230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1231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1232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1233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1234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1235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1236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1237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1238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1239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1240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1241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1242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1243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1244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1245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1246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1247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1248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1249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1250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1251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1252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1253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1254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1255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1256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1257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1258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1259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1260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1261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1262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1263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1264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1265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1266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1267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1268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1269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1270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1271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1272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1273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1274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1275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1276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1277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1278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1279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1280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1281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1282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1283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1284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1285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1286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1287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1288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1289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1290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1291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1292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1293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1294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1295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1296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1297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1298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1299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1300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1301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1302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1303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1304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1305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1306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1307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1308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1309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1310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1311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1312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1313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1314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1315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1316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1317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1318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1319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1320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1321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1322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1323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1324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1325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1326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1327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1328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1329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1330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1331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1332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1333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1334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1335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1336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1337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1338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1339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1340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1341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1342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1343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1344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1345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1346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1347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1348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1349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1350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1351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1352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1353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1354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1355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1356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1357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1358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1359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1360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1361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1362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1363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1364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1365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1366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1367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1368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1369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1370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1371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1372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1373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1374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1375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1376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1377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1378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1379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1380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1381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1382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1383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1384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1385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1386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1387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1388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1389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1390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1391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1392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1393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1394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1395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1396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1397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1398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1399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1400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1401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1402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1403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1404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1405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1406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1407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1408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1409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1410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1411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1412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1413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1414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1415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1416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1417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1418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1419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1420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1421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1422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1423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1424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1425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1426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1427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1428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1429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1430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1431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1432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1433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1434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1435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1436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1437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1438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1439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1440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1441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1442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1443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1444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1445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1446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1447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1448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1449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1450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1451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1452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1453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1454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1455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1456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1457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1458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1459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1460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1461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1462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1463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1464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1465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1466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1467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1468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1469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1470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1471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1472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1473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1474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1475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1476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1477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1478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1479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1480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1481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1482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1483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1484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1485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1486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1487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1488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1489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1490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1491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1492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1493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1494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1495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1496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1497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1498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1499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1500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1501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1502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1503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1504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1505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1506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1507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1508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1509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1510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1511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1512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1513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1514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1515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1516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1517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1518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1519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1520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1521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1522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1523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1524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1525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1526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1527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1528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1529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1530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1531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1532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1533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1534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1535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1536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1537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1538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1539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1540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1541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1542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1543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1544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1545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1546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1547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1548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1549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1550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1551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1552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1553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1554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1555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1556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1557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1558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1559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1560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1561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1562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1563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1564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1565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1566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1567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1568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1569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1570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1571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1572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1573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1574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1575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1576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1577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1578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1579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1580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1581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1582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1583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1584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1585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1586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1587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1588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1589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1590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1591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1592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1593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1594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1595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1596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1597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1598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1599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1600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1601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1602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1603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1604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1605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1606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1607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1608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1609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1610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1611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1612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1613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1614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1615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1616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1617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1618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1619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1620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1621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1622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1623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1624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1625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1626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1627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1628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1629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1630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1631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1632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1633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1634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1635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1636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1637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1638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1639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1640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1641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1642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1643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1644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1645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1646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1647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1648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1649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1650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1651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1652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1653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1654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1655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1656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1657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1658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1659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1660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1661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1662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1663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1664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1665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1666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1667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1668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1669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1670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1671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1672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1673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1674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1675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1676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1677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1678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1679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1680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1681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1682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1683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1684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1685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1686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1687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1688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1689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1690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1691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1692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1693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1694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1695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1696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1697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1698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1699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1700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1701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1702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1703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1704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1705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1706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1707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1708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1709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1710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1711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1712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1713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1714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1715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1716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1717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1718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1719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1720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1721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1722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1723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1724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1725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1726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1727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1728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1729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1730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1731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1732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1733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1734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1735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1736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1737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1738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1739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1740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1741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1742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1743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1744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1745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1746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1747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1748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1749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1750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1751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1752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1753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1754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1755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1756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1757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1758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1759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1760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1761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1762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1763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1764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1765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1766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1767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1768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1769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1770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1771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1772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1773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1774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1775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1776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1777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1778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1779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1780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1781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1782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1783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1784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1785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1786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1787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1788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1789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1790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1791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1792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1793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1794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1795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1796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1797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1798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1799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1800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1801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1802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1803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1804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1805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1806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1807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1808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1809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1810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1811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1812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1813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1814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1815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1816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1817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1818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1819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1820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1821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1822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1823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1824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1825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1826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1827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1828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1829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1830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1831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1832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1833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1834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1835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1836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1837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1838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1839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1840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1841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1842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1843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1844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1845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1846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1847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1848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1849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1850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1851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1852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1853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1854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1855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1856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1857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1858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1859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1860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1861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1862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1863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1864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1865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1866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1867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1868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1869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1870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1871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1872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1873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1874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1875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1876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1877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1878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1879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1880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1881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1882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1883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1884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1885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1886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1887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1888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1889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1890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1891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1892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1893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1894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1895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1896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1897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1898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1899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1900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1901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1902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1903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1904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1905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1906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1907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1908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1909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1910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1911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1912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1913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1914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1915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1916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1917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1918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1919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1920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1921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1922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1923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1924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1925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1926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1927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1928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1929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1930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1931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1932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1933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1934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1935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1936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1937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1938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1939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1940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1941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1942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1943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1944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1945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1946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1947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1948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1949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1950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1951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1952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1953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1954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1955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1956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1957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1958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1959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1960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1961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1962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1963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1964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1965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1966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1967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1968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1969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1970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1971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1972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1973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1974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1975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1976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1977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1978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1979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1980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1981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1982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1983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1984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1985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1986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1987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1988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1989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1990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1991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1992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1993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1994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1995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1996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1997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1998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1999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2000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2001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2002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2003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2004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2005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2006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2007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2008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2009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2010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2011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2012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2013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2014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2015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2016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2017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2018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2019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2020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2021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2022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2023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2024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2025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2026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2027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2028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2029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2030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2031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2032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2033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2034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2035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2036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2037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2038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2039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2040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2041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2042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2043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2044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2045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2046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2047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2048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2049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2050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2051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2052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2053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2054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2055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2056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2057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2058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2059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2060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2061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2062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2063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2064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2065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2066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2067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2068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2069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2070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2071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2072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2073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2074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2075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2076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2077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2078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2079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2080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2081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2082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2083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2084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2085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2086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2087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2088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2089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2090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2091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2092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2093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2094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2095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2096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2097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2098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2099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2100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2101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2102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2103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2104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2105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2106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2107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2108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2109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2110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2111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2112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2113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2114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2115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2116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2117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2118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2119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2120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2121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2122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2123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2124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2125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2126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2127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2128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2129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2130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2131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2132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2133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2134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2135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2136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2137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2138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2139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2140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2141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2142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2143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2144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2145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2146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2147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2148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2149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2150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2151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2152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2153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2154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2155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2156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2157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2158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2159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2160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2161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2162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2163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2164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2165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2166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2167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2168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2169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2170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2171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2172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2173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2174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2175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2176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2177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2178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2179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2180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2181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2182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2183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2184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2185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2186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2187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2188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2189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2190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2191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2192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2193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2194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2195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2196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2197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2198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2199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2200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2201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2202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2203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2204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2205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2206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2207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2208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2209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2210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2211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2212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2213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2214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2215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2216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2217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2218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2219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2220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2221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2222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2223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2224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2225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2226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2227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2228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2229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2230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2231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2232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2233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2234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2235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2236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2237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2238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2239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2240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2241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2242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2243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2244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2245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2246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2247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2248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2249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2250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2251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2252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2253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2254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2255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2256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2257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2258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2259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2260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2261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2262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2263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2264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2265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2266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2267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2268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2269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2270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2271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2272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2273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2274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2275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2276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2277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2278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2279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2280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2281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2282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2283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2284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2285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2286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2287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2288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2289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2290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2291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2292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2293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2294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2295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2296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2297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2298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2299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2300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2301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2302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2303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2304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2305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2306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2307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2308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2309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2310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2311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2312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2313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2314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2315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2316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2317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2318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2319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2320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2321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2322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2323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2324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2325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2326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2327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2328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2329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2330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2331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2332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2333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2334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2335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2336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2337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2338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2339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2340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2341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2342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2343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2344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2345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2346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2347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2348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2349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2350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2351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2352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2353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2354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2355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2356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2357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2358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2359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2360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2361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2362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2363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2364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2365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2366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2367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2368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2369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2370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2371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2372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2373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2374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2375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2376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2377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2378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2379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2380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2381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2382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2383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2384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2385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2386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2387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2388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2389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2390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2391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2392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2393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2394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2395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2396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2397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2398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2399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2400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2401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2402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2403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2404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2405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2406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2407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2408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2409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2410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2411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2412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2413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2414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2415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2416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2417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2418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2419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2420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2421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2422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2423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2424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2425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2426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2427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2428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2429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2430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2431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2432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2433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2434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2435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2436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2437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2438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2439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2440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2441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2442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2443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2444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2445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2446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2447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2448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2449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2450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2451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2452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2453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2454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2455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2456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2457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2458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2459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2460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2461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2462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2463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2464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2465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2466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2467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2468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2469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2470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2471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2472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2473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2474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2475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2476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2477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2478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2479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2480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2481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2482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2483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2484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2485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2486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2487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2488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2489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2490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2491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2492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2493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2494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2495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2496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2497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2498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2499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2500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2501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2502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2503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2504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2505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2506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2507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2508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2509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2510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2511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2512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2513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2514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2515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2516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2517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2518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2519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2520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2521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2522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2523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2524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2525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2526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2527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2528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2529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2530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2531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2532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2533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2534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2535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2536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2537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2538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2539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2540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2541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2542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2543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2544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2545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2546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2547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2548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2549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2550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2551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2552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2553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2554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2555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2556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2557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2558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2559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2560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2561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2562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2563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2564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2565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2566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2567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2568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2569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2570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2571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2572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2573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2574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2575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2576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2577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2578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2579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2580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2581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2582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2583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2584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2585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2586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2587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2588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2589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2590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2591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2592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2593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2594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2595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2596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2597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2598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2599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2600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2601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2602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2603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2604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2605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2606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2607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2608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2609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2610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2611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2612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2613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2614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2615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2616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2617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2618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2619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2620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2621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2622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2623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2624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2625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2626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2627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2628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2629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2630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2631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2632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2633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2634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2635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2636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2637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2638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2639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2640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2641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2642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2643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2644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2645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2646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2647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2648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2649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2650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2651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2652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2653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2654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2655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2656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2657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2658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2659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2660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2661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2662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2663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2664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2665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2666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2667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2668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2669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2670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2671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2672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2673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2674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2675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2676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2677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2678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2679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2680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2681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2682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2683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2684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2685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2686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2687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2688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2689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2690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2691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2692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2693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2694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2695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2696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2697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2698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2699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2700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2701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2702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2703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2704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2705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2706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2707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2708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2709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2710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2711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2712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2713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2714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2715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2716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2717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2718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2719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2720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2721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2722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2723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2724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2725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2726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2727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2728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2729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2730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2731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2732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2733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2734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2735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2736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2737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2738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2739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2740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2741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2742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2743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2744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2745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2746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2747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2748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2749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2750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2751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2752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2753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2754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2755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2756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2757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2758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2759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2760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2761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2762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2763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2764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2765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2766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2767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2768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2769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2770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2771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2772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2773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2774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2775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2776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2777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2778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2779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2780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2781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2782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2783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2784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2785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2786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2787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2788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2789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2790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2791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2792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2793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2794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2795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2796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2797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2798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2799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2800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2801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2802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2803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2804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2805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2806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2807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2808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2809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2810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2811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2812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2813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2814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2815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2816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2817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2818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2819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2820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2821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2822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2823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2824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2825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2826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2827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2828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2829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2830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2831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2832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2833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2834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2835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2836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2837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2838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2839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2840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2841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2842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2843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2844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2845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2846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2847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2848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2849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2850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2851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2852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2853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2854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2855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2856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2857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2858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2859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2860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2861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2862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2863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2864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2865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2866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2867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2868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2869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2870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2871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2872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2873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2874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2875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2876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2877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2878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2879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2880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2881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2882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2883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2884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2885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2886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2887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2888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2889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2890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2891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2892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2893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2894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2895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2896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2897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2898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2899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2900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2901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2902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2903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2904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2905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2906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2907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2908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2909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2910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2911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2912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2913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2914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2915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2916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2917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2918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2919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2920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2921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2922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2923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2924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2925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2926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2927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2928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2929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2930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2931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2932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2933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2934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2935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2936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2937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2938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2939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2940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2941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2942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2943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2944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2945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2946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2947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2948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2949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2950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2951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2952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2953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2954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2955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2956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2957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2958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2959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2960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2961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2962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2963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2964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2965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2966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2967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2968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2969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2970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2971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2972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2973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2974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2975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2976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2977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2978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2979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2980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2981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2982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2983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2984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2985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2986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2987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2988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2989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2990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2991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2992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2993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2994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2995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2996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2997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2998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2999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3000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3001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3002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3003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3004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3005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3006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3007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3008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3009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3010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3011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3012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3013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3014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3015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3016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3017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3018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3019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3020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3021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3022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3023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3024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3025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3026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3027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3028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3029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3030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3031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3032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3033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3034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3035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3036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3037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3038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3039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3040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3041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3042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3043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3044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3045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3046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3047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3048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3049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3050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3051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3052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3053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3054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3055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3056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3057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3058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3059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3060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3061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3062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3063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3064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3065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3066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3067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3068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3069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3070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3071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3072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3073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3074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3075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3076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3077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3078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3079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3080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3081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3082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3083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3084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3085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3086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3087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3088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3089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3090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3091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3092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3093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3094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3095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3096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3097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3098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3099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3100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3101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3102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3103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3104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3105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3106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3107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3108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3109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3110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3111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3112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3113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3114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3115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3116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3117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3118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3119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3120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3121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3122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3123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3124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3125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3126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3127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3128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3129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3130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3131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3132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3133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3134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3135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3136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3137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3138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3139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3140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3141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3142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3143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3144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3145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3146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3147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3148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3149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3150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3151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3152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3153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3154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3155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3156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3157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3158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3159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3160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3161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3162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3163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3164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3165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3166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3167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3168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3169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3170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3171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3172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3173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3174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3175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3176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3177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3178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3179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3180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3181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3182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3183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3184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3185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3186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3187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3188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3189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3190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3191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3192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3193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3194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3195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3196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3197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3198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3199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3200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3201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3202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3203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3204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3205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3206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3207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3208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3209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3210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3211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3212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3213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3214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3215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3216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3217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3218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3219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3220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3221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3222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3223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3224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3225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3226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3227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3228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3229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3230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3231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3232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3233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3234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3235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3236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3237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3238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3239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3240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3241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3242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3243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3244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3245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3246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3247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3248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3249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3250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3251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3252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3253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3254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3255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3256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3257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3258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3259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3260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3261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3262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3263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3264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3265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3266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3267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3268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3269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3270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3271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3272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3273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3274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3275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3276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3277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3278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3279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3280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3281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3282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3283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3284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3285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3286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3287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3288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3289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3290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3291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3292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3293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3294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3295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3296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3297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3298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3299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3300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3301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3302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3303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3304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3305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3306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3307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3308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3309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3310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3311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3312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3313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3314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3315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3316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3317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3318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3319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3320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3321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3322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3323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3324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3325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3326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3327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3328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3329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3330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3331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3332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3333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3334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3335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3336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3337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3338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3339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3340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3341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3342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3343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3344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3345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3346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3347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3348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3349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3350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3351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3352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3353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3354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3355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3356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3357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3358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3359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3360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3361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3362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3363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3364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3365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3366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3367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3368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3369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3370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3371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3372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3373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3374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3375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3376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3377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3378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3379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3380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3381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3382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3383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3384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3385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3386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3387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3388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3389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3390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3391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3392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3393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3394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3395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3396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3397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3398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3399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3400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3401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3402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3403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3404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3405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3406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3407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3408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3409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3410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3411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3412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3413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3414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3415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3416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3417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3418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3419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3420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3421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3422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3423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3424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3425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3426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3427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3428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3429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3430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3431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3432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3433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3434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3435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3436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3437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3438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3439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3440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3441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3442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3443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3444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3445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3446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3447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3448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3449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3450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3451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3452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3453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3454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3455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3456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3457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3458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3459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3460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3461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3462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3463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3464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3465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3466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3467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3468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3469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3470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3471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3472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3473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3474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3475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3476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3477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3478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3479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3480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3481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3482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3483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3484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3485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3486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3487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3488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3489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3490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3491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3492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3493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3494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3495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3496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3497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3498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3499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3500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3501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3502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3503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3504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3505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3506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3507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3508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3509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3510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3511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3512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3513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3514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3515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3516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3517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3518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3519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3520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3521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3522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3523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3524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3525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3526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3527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3528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3529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3530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3531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3532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3533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3534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3535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3536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3537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3538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3539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3540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3541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3542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3543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3544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3545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3546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3547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3548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3549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3550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3551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3552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3553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3554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3555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3556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3557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3558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3559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3560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3561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3562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3563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3564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3565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3566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3567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3568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3569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3570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3571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3572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3573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3574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3575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3576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3577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3578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3579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3580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3581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3582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3583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3584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3585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3586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3587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3588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3589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3590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3591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3592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3593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3594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3595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3596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3597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3598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3599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3600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3601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3602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3603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3604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3605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3606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3607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3608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3609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3610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3611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3612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3613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3614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3615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3616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3617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3618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3619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3620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3621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3622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3623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3624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3625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3626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3627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3628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3629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3630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3631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3632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3633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3634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3635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3636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3637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3638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3639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3640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3641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3642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3643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3644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3645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3646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3647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3648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3649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3650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3651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3652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3653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3654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3655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3656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3657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3658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3659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3660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3661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3662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3663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3664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3665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3666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3667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3668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3669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3670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3671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3672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3673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3674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3675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3676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3677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3678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3679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3680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3681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3682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3683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3684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3685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3686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3687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3688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3689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3690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3691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3692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3693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3694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3695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3696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3697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3698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3699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3700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3701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3702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3703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3704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3705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3706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3707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3708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3709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3710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3711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3712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3713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3714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3715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3716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3717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3718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3719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3720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3721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3722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3723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3724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3725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3726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3727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3728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3729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3730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3731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3732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3733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3734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3735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3736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3737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3738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3739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3740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3741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3742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3743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3744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3745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3746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3747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3748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3749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3750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3751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3752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3753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3754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3755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3756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3757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3758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3759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3760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3761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3762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3763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3764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3765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3766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3767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3768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3769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3770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3771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3772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3773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3774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3775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3776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3777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3778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3779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3780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3781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3782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3783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3784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3785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3786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3787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3788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3789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3790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3791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3792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3793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3794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3795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3796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3797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3798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3799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3800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3801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3802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3803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3804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3805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3806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3807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3808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3809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3810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3811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3812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3813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3814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3815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3816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3817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3818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3819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3820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3821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3822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3823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3824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3825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3826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3827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3828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3829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3830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3831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3832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3833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3834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3835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3836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3837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3838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3839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3840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3841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3842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3843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3844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3845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3846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3847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3848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3849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3850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3851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3852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3853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3854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3855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3856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3857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3858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3859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3860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3861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3862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3863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3864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3865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3866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3867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3868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3869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3870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3871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3872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3873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3874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3875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3876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3877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3878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3879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3880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3881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3882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3883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3884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3885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3886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3887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3888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3889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3890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3891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3892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3893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3894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3895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3896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3897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3898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3899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3900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3901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3902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3903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3904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3905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3906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3907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3908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3909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3910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3911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3912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3913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3914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3915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3916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3917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3918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3919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3920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3921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3922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3923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3924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3925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3926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3927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3928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3929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3930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3931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3932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3933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3934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3935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3936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3937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3938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3939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3940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3941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3942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3943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3944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3945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3946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3947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3948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3949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3950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3951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3952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3953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3954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3955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3956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3957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3958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3959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3960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3961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3962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3963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3964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3965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3966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3967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3968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3969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3970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3971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3972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3973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3974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3975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3976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3977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3978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3979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3980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3981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3982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3983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3984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3985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3986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3987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3988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3989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3990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3991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3992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3993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3994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3995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3996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3997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3998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3999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4000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4001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4002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4003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4004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4005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4006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4007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4008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4009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4010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4011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4012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4013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4014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4015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4016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4017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4018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4019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4020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4021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4022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4023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4024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4025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4026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4027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4028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4029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4030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4031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4032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4033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4034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4035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4036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4037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4038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4039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4040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4041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4042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4043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4044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4045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4046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4047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4048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4049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4050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4051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4052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4053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4054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4055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4056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4057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4058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4059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4060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4061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4062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4063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4064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4065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4066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4067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4068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4069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4070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4071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4072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4073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4074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4075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4076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4077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4078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4079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4080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4081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4082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4083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4084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4085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4086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4087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4088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4089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4090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4091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4092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4093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4094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4095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4096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4097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4098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4099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4100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4101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4102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4103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4104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4105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4106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4107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4108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4109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4110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4111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4112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4113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4114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4115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4116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4117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4118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4119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4120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4121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4122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4123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4124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4125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4126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4127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4128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4129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4130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4131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4132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4133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4134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4135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4136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4137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4138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4139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4140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4141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4142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4143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4144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4145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4146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4147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4148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4149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4150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4151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4152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4153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4154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4155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4156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4157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4158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4159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4160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4161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4162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4163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4164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4165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4166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4167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4168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4169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4170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4171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4172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4173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4174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4175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4176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4177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4178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4179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4180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4181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4182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4183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4184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4185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4186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4187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4188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4189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4190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4191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4192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4193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4194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4195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4196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4197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4198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4199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4200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4201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4202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4203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4204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4205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4206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4207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4208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4209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4210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4211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4212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4213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4214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4215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4216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4217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4218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4219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4220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4221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4222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4223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4224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4225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4226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4227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4228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4229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4230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4231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4232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4233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4234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4235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4236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4237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4238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4239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4240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4241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4242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4243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4244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4245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4246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4247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4248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4249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4250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4251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4252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4253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4254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4255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4256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4257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4258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4259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4260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4261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4262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4263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4264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4265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4266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4267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4268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4269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4270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4271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4272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4273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4274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4275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4276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4277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4278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4279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4280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4281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4282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4283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4284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4285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4286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4287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4288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4289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4290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4291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4292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4293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4294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4295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4296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4297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4298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4299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4300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4301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4302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4303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4304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4305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4306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4307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4308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4309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4310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4311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4312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4313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4314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4315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4316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4317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4318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4319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4320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4321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4322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4323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4324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4325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4326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4327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4328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4329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4330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4331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4332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4333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4334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4335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4336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4337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4338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4339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4340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4341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4342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4343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4344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4345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4346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4347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4348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4349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4350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4351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4352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4353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4354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4355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4356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4357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4358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4359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4360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4361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4362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4363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4364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4365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4366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4367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4368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4369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4370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4371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4372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4373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4374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4375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4376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4377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4378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4379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4380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4381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4382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4383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4384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4385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4386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4387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4388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4389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4390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4391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4392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4393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4394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4395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4396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4397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4398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4399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4400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4401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4402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4403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4404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4405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4406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4407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4408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4409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4410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4411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4412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4413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4414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4415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4416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4417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4418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4419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4420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4421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4422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4423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4424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4425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4426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4427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4428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4429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4430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4431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4432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4433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4434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4435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4436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4437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4438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4439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4440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4441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4442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4443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4444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4445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4446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4447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4448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4449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4450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4451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4452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4453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4454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4455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4456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4457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4458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4459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4460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4461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4462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4463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4464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4465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4466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4467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4468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4469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4470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4471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4472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4473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4474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4475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4476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4477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4478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4479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4480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4481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4482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4483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4484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4485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4486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4487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4488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4489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4490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4491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4492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4493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4494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4495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4496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4497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4498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4499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4500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4501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4502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4503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4504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4505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4506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4507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4508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4509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4510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4511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4512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4513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4514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4515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4516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4517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4518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4519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4520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4521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4522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4523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4524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4525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4526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4527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4528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4529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4530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4531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4532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4533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4534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4535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4536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4537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4538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4539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4540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4541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4542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4543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4544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4545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4546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4547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4548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4549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4550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4551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4552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4553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4554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4555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4556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4557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4558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4559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4560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4561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4562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4563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4564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4565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4566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4567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4568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4569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4570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4571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4572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4573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4574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4575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4576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4577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4578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4579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4580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4581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4582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4583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4584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4585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4586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4587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4588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4589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4590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4591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4592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4593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4594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4595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4596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4597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4598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4599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4600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4601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4602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4603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4604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4605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4606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4607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4608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4609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4610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4611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4612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4613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4614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4615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4616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4617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4618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4619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4620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4621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4622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4623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4624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4625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4626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4627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4628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4629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4630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4631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4632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4633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4634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4635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4636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4637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4638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4639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4640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4641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4642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4643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4644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4645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4646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4647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4648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4649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4650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4651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4652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4653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4654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4655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4656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4657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4658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4659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4660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4661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4662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4663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4664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4665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4666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4667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4668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4669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4670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4671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4672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4673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4674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4675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4676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4677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4678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4679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4680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4681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4682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4683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4684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4685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4686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4687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4688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4689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4690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4691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4692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4693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4694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4695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4696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4697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4698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4699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4700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4701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4702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4703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4704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4705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4706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4707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4708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4709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4710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4711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4712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4713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4714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4715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4716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4717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4718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4719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4720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4721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4722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4723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4724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4725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4726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4727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4728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4729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4730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4731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4732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4733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4734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4735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4736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4737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4738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4739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4740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4741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4742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4743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4744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4745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4746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4747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4748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4749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4750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4751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4752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4753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4754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4755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4756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4757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4758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4759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4760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4761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4762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4763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4764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4765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4766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4767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4768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4769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4770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4771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4772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4773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4774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4775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4776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4777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4778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4779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4780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4781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4782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4783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4784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4785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4786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4787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4788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4789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4790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4791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4792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4793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4794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4795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4796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4797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4798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4799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4800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4801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4802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4803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4804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4805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4806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4807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4808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4809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4810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4811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4812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4813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4814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4815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4816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4817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4818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4819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4820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4821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4822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4823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4824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4825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4826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4827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4828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4829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4830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4831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4832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4833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4834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4835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4836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4837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4838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4839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4840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4841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4842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4843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4844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4845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4846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4847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4848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4849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4850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4851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4852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4853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4854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4855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4856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4857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4858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4859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4860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4861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4862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4863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4864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4865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4866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4867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4868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4869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4870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4871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4872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4873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4874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4875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4876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4877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4878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4879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4880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4881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4882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4883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4884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4885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4886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4887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4888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4889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4890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4891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4892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4893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4894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4895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4896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4897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4898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4899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4900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4901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4902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4903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4904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4905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4906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4907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4908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4909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4910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4911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4912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4913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4914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4915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4916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4917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4918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4919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4920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4921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4922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4923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4924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4925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4926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4927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4928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4929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4930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4931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4932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4933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4934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4935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4936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4937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4938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4939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4940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4941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4942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4943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4944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4945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4946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4947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4948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4949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4950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4951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4952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4953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4954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4955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4956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4957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4958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4959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4960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4961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4962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4963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4964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4965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4966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4967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4968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4969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4970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4971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4972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4973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4974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4975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4976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4977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4978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4979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4980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4981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4982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4983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4984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4985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4986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4987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4988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4989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4990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4991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4992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4993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4994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4995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4996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4997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4998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4999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5000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5001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5002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5003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5004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5005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5006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5007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5008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5009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5010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5011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5012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5013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5014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5015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5016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5017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5018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5019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5020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5021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5022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5023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5024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5025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5026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5027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5028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5029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5030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5031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5032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5033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5034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5035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5036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5037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5038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5039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5040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5041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5042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5043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5044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5045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5046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5047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5048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5049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5050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5051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5052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5053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5054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5055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5056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5057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5058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5059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5060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5061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5062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5063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5064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5065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5066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5067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5068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5069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5070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5071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5072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5073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5074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5075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5076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5077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5078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5079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5080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5081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5082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5083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5084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5085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5086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5087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5088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5089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5090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5091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5092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5093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5094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5095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5096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5097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5098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5099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5100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5101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5102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5103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5104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5105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5106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5107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5108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5109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5110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5111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5112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5113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5114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5115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5116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5117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5118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5119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5120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5121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5122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5123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5124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5125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5126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5127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5128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5129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5130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5131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5132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5133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5134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5135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5136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5137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5138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5139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5140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5141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5142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5143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5144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5145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5146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5147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5148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5149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5150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5151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5152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5153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5154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5155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5156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5157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5158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5159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5160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5161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5162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5163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5164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5165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5166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5167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5168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5169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5170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5171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5172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5173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5174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5175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5176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5177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5178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5179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5180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5181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5182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5183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5184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5185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5186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5187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5188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5189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5190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5191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5192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5193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5194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5195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5196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5197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5198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5199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5200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5201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5202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5203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5204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5205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5206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5207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5208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5209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5210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5211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5212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5213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5214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5215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5216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5217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5218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5219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5220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5221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5222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5223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5224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5225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5226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5227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5228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5229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5230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5231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5232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5233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5234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5235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5236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5237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5238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5239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5240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5241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5242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5243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5244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5245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5246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5247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5248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5249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5250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5251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5252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5253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5254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5255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5256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5257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5258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5259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5260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5261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5262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5263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5264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5265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5266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5267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5268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5269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5270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5271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5272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5273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5274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5275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5276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5277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5278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5279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5280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5281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5282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5283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5284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5285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5286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5287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5288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5289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5290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5291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5292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5293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5294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5295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5296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5297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5298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5299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5300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5301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5302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5303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5304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5305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5306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5307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5308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5309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5310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5311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5312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5313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5314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5315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5316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5317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5318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5319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5320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5321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5322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5323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5324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5325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5326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5327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5328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5329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5330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5331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5332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5333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5334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5335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5336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5337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5338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5339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5340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5341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5342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5343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5344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5345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5346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5347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5348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5349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5350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5351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5352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5353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5354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5355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5356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5357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5358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5359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5360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5361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5362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5363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5364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5365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5366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5367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5368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5369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5370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5371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5372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5373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5374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5375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5376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5377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5378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5379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5380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5381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5382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5383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5384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5385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5386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5387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5388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5389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5390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5391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5392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5393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5394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5395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5396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5397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5398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5399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5400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5401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5402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5403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5404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5405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5406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5407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5408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5409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5410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5411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5412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5413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5414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5415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5416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5417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5418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5419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5420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5421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5422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5423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5424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5425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5426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5427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5428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5429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5430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5431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5432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5433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5434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5435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5436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5437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5438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5439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5440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5441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5442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5443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5444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5445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5446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5447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5448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5449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5450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5451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5452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5453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5454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5455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5456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5457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5458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5459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5460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5461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5462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5463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5464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5465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5466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5467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5468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5469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5470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5471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5472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5473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5474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5475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5476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5477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5478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5479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5480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5481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5482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5483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5484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5485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5486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5487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5488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5489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5490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5491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5492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5493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5494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5495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5496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5497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5498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5499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5500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5501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5502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5503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5504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5505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5506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5507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5508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5509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5510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5511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5512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5513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5514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5515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5516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5517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5518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5519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5520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5521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5522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5523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5524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5525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5526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5527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5528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5529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5530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5531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5532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5533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5534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5535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5536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5537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5538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5539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5540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5541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5542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5543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5544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5545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5546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5547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5548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5549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5550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5551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5552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5553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5554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5555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5556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5557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5558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5559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5560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5561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5562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5563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5564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5565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5566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5567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5568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5569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5570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5571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5572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5573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5574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5575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5576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5577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5578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5579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5580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5581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5582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5583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5584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5585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5586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5587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5588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5589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5590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5591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5592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5593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5594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5595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5596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5597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5598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5599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5600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5601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5602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5603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5604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5605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5606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5607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5608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5609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5610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5611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5612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5613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5614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5615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5616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5617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5618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5619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5620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5621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5622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5623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5624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5625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5626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5627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5628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5629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5630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5631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5632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5633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5634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5635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5636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5637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5638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5639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5640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5641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5642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5643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5644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5645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5646</v>
      </c>
      <c r="B5541" s="4">
        <v>116798.874620164</v>
      </c>
      <c r="C5541" s="4">
        <f t="shared" si="86"/>
        <v>11.668208714228511</v>
      </c>
    </row>
    <row r="5542" spans="1:3" x14ac:dyDescent="0.35">
      <c r="A5542" s="4" t="s">
        <v>5647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5648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5649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5650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5651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5652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5653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5654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5655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5656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5657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5658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5659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5660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5661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5662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5663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5664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5665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5666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5667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5668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5669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5670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5671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5672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5673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5674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5675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5676</v>
      </c>
      <c r="B5571" s="4">
        <v>108135.049605786</v>
      </c>
      <c r="C5571" s="4">
        <f t="shared" ref="C5571:C5634" si="87">LN(B5571)</f>
        <v>11.591136184246093</v>
      </c>
    </row>
    <row r="5572" spans="1:3" x14ac:dyDescent="0.35">
      <c r="A5572" s="4" t="s">
        <v>5677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5678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5679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5680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5681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5682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5683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5684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5685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5686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5687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5688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5689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5690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5691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5692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5693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5694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5695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5696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5697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5698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5699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5700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5701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5702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5703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5704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5705</v>
      </c>
      <c r="B5600" s="4">
        <v>94503.257602571597</v>
      </c>
      <c r="C5600" s="4">
        <f t="shared" si="87"/>
        <v>11.456389584872573</v>
      </c>
    </row>
    <row r="5601" spans="1:3" x14ac:dyDescent="0.35">
      <c r="A5601" s="4" t="s">
        <v>5706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5707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5708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5710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5711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5712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5713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5714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5715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5716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5717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5718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5719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5720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5721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5722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5723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5724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5725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5726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5727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5728</v>
      </c>
      <c r="B5622" s="4">
        <v>89169.557061075393</v>
      </c>
      <c r="C5622" s="4">
        <f t="shared" si="87"/>
        <v>11.398294971762942</v>
      </c>
    </row>
    <row r="5623" spans="1:3" x14ac:dyDescent="0.35">
      <c r="A5623" s="4" t="s">
        <v>5751</v>
      </c>
      <c r="B5623" s="4">
        <v>90067.847399474005</v>
      </c>
      <c r="C5623" s="4">
        <f t="shared" si="87"/>
        <v>11.408318525296838</v>
      </c>
    </row>
    <row r="5624" spans="1:3" x14ac:dyDescent="0.35">
      <c r="A5624" s="4" t="s">
        <v>5752</v>
      </c>
      <c r="B5624" s="4">
        <v>90673.144443600293</v>
      </c>
      <c r="C5624" s="4">
        <f t="shared" si="87"/>
        <v>11.415016500126997</v>
      </c>
    </row>
    <row r="5625" spans="1:3" x14ac:dyDescent="0.35">
      <c r="A5625" s="4" t="s">
        <v>5753</v>
      </c>
      <c r="B5625" s="4">
        <v>92808.8518477498</v>
      </c>
      <c r="C5625" s="4">
        <f t="shared" si="87"/>
        <v>11.438297300515716</v>
      </c>
    </row>
    <row r="5626" spans="1:3" x14ac:dyDescent="0.35">
      <c r="A5626" s="4" t="s">
        <v>5754</v>
      </c>
      <c r="B5626" s="4">
        <v>92102.930091759205</v>
      </c>
      <c r="C5626" s="4">
        <f t="shared" si="87"/>
        <v>11.430662035980108</v>
      </c>
    </row>
    <row r="5627" spans="1:3" x14ac:dyDescent="0.35">
      <c r="A5627" s="4" t="s">
        <v>5755</v>
      </c>
      <c r="B5627" s="4">
        <v>92623.719870835805</v>
      </c>
      <c r="C5627" s="4">
        <f t="shared" si="87"/>
        <v>11.436300541945105</v>
      </c>
    </row>
    <row r="5628" spans="1:3" x14ac:dyDescent="0.35">
      <c r="A5628" s="4" t="s">
        <v>5756</v>
      </c>
      <c r="B5628" s="4">
        <v>90331.608309175906</v>
      </c>
      <c r="C5628" s="4">
        <f t="shared" si="87"/>
        <v>11.411242714803009</v>
      </c>
    </row>
    <row r="5629" spans="1:3" x14ac:dyDescent="0.35">
      <c r="A5629" s="4" t="s">
        <v>5757</v>
      </c>
      <c r="B5629" s="4">
        <v>90245.267264173002</v>
      </c>
      <c r="C5629" s="4">
        <f t="shared" si="87"/>
        <v>11.410286434533916</v>
      </c>
    </row>
    <row r="5630" spans="1:3" x14ac:dyDescent="0.35">
      <c r="A5630" s="4" t="s">
        <v>5758</v>
      </c>
      <c r="B5630" s="4">
        <v>88096.382614260699</v>
      </c>
      <c r="C5630" s="4">
        <f t="shared" si="87"/>
        <v>11.386186751084246</v>
      </c>
    </row>
    <row r="5631" spans="1:3" x14ac:dyDescent="0.35">
      <c r="A5631" s="4" t="s">
        <v>5759</v>
      </c>
      <c r="B5631" s="4">
        <v>86352.580256575093</v>
      </c>
      <c r="C5631" s="4">
        <f t="shared" si="87"/>
        <v>11.366193964501576</v>
      </c>
    </row>
    <row r="5632" spans="1:3" x14ac:dyDescent="0.35">
      <c r="A5632" s="4" t="s">
        <v>5760</v>
      </c>
      <c r="B5632" s="4">
        <v>87752.429033606095</v>
      </c>
      <c r="C5632" s="4">
        <f t="shared" si="87"/>
        <v>11.382274822239649</v>
      </c>
    </row>
    <row r="5633" spans="1:3" x14ac:dyDescent="0.35">
      <c r="A5633" s="4" t="s">
        <v>5761</v>
      </c>
      <c r="B5633" s="4">
        <v>86059.552224137893</v>
      </c>
      <c r="C5633" s="4">
        <f t="shared" si="87"/>
        <v>11.362794803313029</v>
      </c>
    </row>
    <row r="5634" spans="1:3" x14ac:dyDescent="0.35">
      <c r="A5634" s="4" t="s">
        <v>5762</v>
      </c>
      <c r="B5634" s="4">
        <v>85434.192867329097</v>
      </c>
      <c r="C5634" s="4">
        <f t="shared" si="87"/>
        <v>11.355501684507368</v>
      </c>
    </row>
    <row r="5635" spans="1:3" x14ac:dyDescent="0.35">
      <c r="A5635" s="4" t="s">
        <v>5763</v>
      </c>
      <c r="B5635" s="4">
        <v>88168.073832554102</v>
      </c>
      <c r="C5635" s="4">
        <f t="shared" ref="C5635:C5698" si="88">LN(B5635)</f>
        <v>11.387000201778637</v>
      </c>
    </row>
    <row r="5636" spans="1:3" x14ac:dyDescent="0.35">
      <c r="A5636" s="4" t="s">
        <v>5764</v>
      </c>
      <c r="B5636" s="4">
        <v>88292.453637346596</v>
      </c>
      <c r="C5636" s="4">
        <f t="shared" si="88"/>
        <v>11.388409920169194</v>
      </c>
    </row>
    <row r="5637" spans="1:3" x14ac:dyDescent="0.35">
      <c r="A5637" s="4" t="s">
        <v>5765</v>
      </c>
      <c r="B5637" s="4">
        <v>88533.430983050799</v>
      </c>
      <c r="C5637" s="4">
        <f t="shared" si="88"/>
        <v>11.391135510886905</v>
      </c>
    </row>
    <row r="5638" spans="1:3" x14ac:dyDescent="0.35">
      <c r="A5638" s="4" t="s">
        <v>5766</v>
      </c>
      <c r="B5638" s="4">
        <v>88474.4622331969</v>
      </c>
      <c r="C5638" s="4">
        <f t="shared" si="88"/>
        <v>11.390469227017141</v>
      </c>
    </row>
    <row r="5639" spans="1:3" x14ac:dyDescent="0.35">
      <c r="A5639" s="4" t="s">
        <v>5767</v>
      </c>
      <c r="B5639" s="4">
        <v>87365.993787258907</v>
      </c>
      <c r="C5639" s="4">
        <f t="shared" si="88"/>
        <v>11.377861398827299</v>
      </c>
    </row>
    <row r="5640" spans="1:3" x14ac:dyDescent="0.35">
      <c r="A5640" s="4" t="s">
        <v>5768</v>
      </c>
      <c r="B5640" s="4">
        <v>87625.670789596697</v>
      </c>
      <c r="C5640" s="4">
        <f t="shared" si="88"/>
        <v>11.380829279538366</v>
      </c>
    </row>
    <row r="5641" spans="1:3" x14ac:dyDescent="0.35">
      <c r="A5641" s="4" t="s">
        <v>5769</v>
      </c>
      <c r="B5641" s="4">
        <v>87231.304768556394</v>
      </c>
      <c r="C5641" s="4">
        <f t="shared" si="88"/>
        <v>11.376318545111527</v>
      </c>
    </row>
    <row r="5642" spans="1:3" x14ac:dyDescent="0.35">
      <c r="A5642" s="4" t="s">
        <v>5770</v>
      </c>
      <c r="B5642" s="4">
        <v>87334.807780829899</v>
      </c>
      <c r="C5642" s="4">
        <f t="shared" si="88"/>
        <v>11.377504376919211</v>
      </c>
    </row>
    <row r="5643" spans="1:3" x14ac:dyDescent="0.35">
      <c r="A5643" s="4" t="s">
        <v>5771</v>
      </c>
      <c r="B5643" s="4">
        <v>87695.415907656396</v>
      </c>
      <c r="C5643" s="4">
        <f t="shared" si="88"/>
        <v>11.381624906841992</v>
      </c>
    </row>
    <row r="5644" spans="1:3" x14ac:dyDescent="0.35">
      <c r="A5644" s="4" t="s">
        <v>5772</v>
      </c>
      <c r="B5644" s="4">
        <v>87747.649154880201</v>
      </c>
      <c r="C5644" s="4">
        <f t="shared" si="88"/>
        <v>11.382220350711471</v>
      </c>
    </row>
    <row r="5645" spans="1:3" x14ac:dyDescent="0.35">
      <c r="A5645" s="4" t="s">
        <v>5773</v>
      </c>
      <c r="B5645" s="4">
        <v>87133.510399181803</v>
      </c>
      <c r="C5645" s="4">
        <f t="shared" si="88"/>
        <v>11.375196823627354</v>
      </c>
    </row>
    <row r="5646" spans="1:3" x14ac:dyDescent="0.35">
      <c r="A5646" s="4" t="s">
        <v>5774</v>
      </c>
      <c r="B5646" s="4">
        <v>88428.492273524302</v>
      </c>
      <c r="C5646" s="4">
        <f t="shared" si="88"/>
        <v>11.389949507481246</v>
      </c>
    </row>
    <row r="5647" spans="1:3" x14ac:dyDescent="0.35">
      <c r="A5647" s="4" t="s">
        <v>5775</v>
      </c>
      <c r="B5647" s="4">
        <v>87516.978037697205</v>
      </c>
      <c r="C5647" s="4">
        <f t="shared" si="88"/>
        <v>11.379588088239945</v>
      </c>
    </row>
    <row r="5648" spans="1:3" x14ac:dyDescent="0.35">
      <c r="A5648" s="4" t="s">
        <v>5776</v>
      </c>
      <c r="B5648" s="4">
        <v>88684.217847457607</v>
      </c>
      <c r="C5648" s="4">
        <f t="shared" si="88"/>
        <v>11.392837225155089</v>
      </c>
    </row>
    <row r="5649" spans="1:3" x14ac:dyDescent="0.35">
      <c r="A5649" s="4" t="s">
        <v>5777</v>
      </c>
      <c r="B5649" s="4">
        <v>89940.180167153696</v>
      </c>
      <c r="C5649" s="4">
        <f t="shared" si="88"/>
        <v>11.406900063515417</v>
      </c>
    </row>
    <row r="5650" spans="1:3" x14ac:dyDescent="0.35">
      <c r="A5650" s="4" t="s">
        <v>5778</v>
      </c>
      <c r="B5650" s="4">
        <v>90598.130183226196</v>
      </c>
      <c r="C5650" s="4">
        <f t="shared" si="88"/>
        <v>11.414188853663864</v>
      </c>
    </row>
    <row r="5651" spans="1:3" x14ac:dyDescent="0.35">
      <c r="A5651" s="4" t="s">
        <v>5779</v>
      </c>
      <c r="B5651" s="4">
        <v>91359.763682349498</v>
      </c>
      <c r="C5651" s="4">
        <f t="shared" si="88"/>
        <v>11.422560438222192</v>
      </c>
    </row>
    <row r="5652" spans="1:3" x14ac:dyDescent="0.35">
      <c r="A5652" s="4" t="s">
        <v>5780</v>
      </c>
      <c r="B5652" s="4">
        <v>93948.582179427205</v>
      </c>
      <c r="C5652" s="4">
        <f t="shared" si="88"/>
        <v>11.450502913502907</v>
      </c>
    </row>
    <row r="5653" spans="1:3" x14ac:dyDescent="0.35">
      <c r="A5653" s="4" t="s">
        <v>5781</v>
      </c>
      <c r="B5653" s="4">
        <v>93574.287112215097</v>
      </c>
      <c r="C5653" s="4">
        <f t="shared" si="88"/>
        <v>11.446510914386304</v>
      </c>
    </row>
    <row r="5654" spans="1:3" x14ac:dyDescent="0.35">
      <c r="A5654" s="4" t="s">
        <v>5782</v>
      </c>
      <c r="B5654" s="4">
        <v>91208.956260666295</v>
      </c>
      <c r="C5654" s="4">
        <f t="shared" si="88"/>
        <v>11.420908375853234</v>
      </c>
    </row>
    <row r="5655" spans="1:3" x14ac:dyDescent="0.35">
      <c r="A5655" s="4" t="s">
        <v>5783</v>
      </c>
      <c r="B5655" s="4">
        <v>91096.9161554647</v>
      </c>
      <c r="C5655" s="4">
        <f t="shared" si="88"/>
        <v>11.419679231472722</v>
      </c>
    </row>
    <row r="5656" spans="1:3" x14ac:dyDescent="0.35">
      <c r="A5656" s="4" t="s">
        <v>5784</v>
      </c>
      <c r="B5656" s="4">
        <v>90539.603228813605</v>
      </c>
      <c r="C5656" s="4">
        <f t="shared" si="88"/>
        <v>11.413542638705261</v>
      </c>
    </row>
    <row r="5657" spans="1:3" x14ac:dyDescent="0.35">
      <c r="A5657" s="4" t="s">
        <v>5785</v>
      </c>
      <c r="B5657" s="4">
        <v>90406.142411455294</v>
      </c>
      <c r="C5657" s="4">
        <f t="shared" si="88"/>
        <v>11.412067491101345</v>
      </c>
    </row>
    <row r="5658" spans="1:3" x14ac:dyDescent="0.35">
      <c r="A5658" s="4" t="s">
        <v>5786</v>
      </c>
      <c r="B5658" s="4">
        <v>90717.206315312695</v>
      </c>
      <c r="C5658" s="4">
        <f t="shared" si="88"/>
        <v>11.415502323903119</v>
      </c>
    </row>
    <row r="5659" spans="1:3" x14ac:dyDescent="0.35">
      <c r="A5659" s="4" t="s">
        <v>5787</v>
      </c>
      <c r="B5659" s="4">
        <v>91141.149848918794</v>
      </c>
      <c r="C5659" s="4">
        <f t="shared" si="88"/>
        <v>11.420164681031013</v>
      </c>
    </row>
    <row r="5660" spans="1:3" x14ac:dyDescent="0.35">
      <c r="A5660" s="4" t="s">
        <v>5788</v>
      </c>
      <c r="B5660" s="4">
        <v>95304.498294272402</v>
      </c>
      <c r="C5660" s="4">
        <f t="shared" si="88"/>
        <v>11.464832289937286</v>
      </c>
    </row>
    <row r="5661" spans="1:3" x14ac:dyDescent="0.35">
      <c r="A5661" s="4" t="s">
        <v>5789</v>
      </c>
      <c r="B5661" s="4">
        <v>97043.992725891294</v>
      </c>
      <c r="C5661" s="4">
        <f t="shared" si="88"/>
        <v>11.482919687927009</v>
      </c>
    </row>
    <row r="5662" spans="1:3" x14ac:dyDescent="0.35">
      <c r="A5662" s="4" t="s">
        <v>5790</v>
      </c>
      <c r="B5662" s="4">
        <v>95546.139738164798</v>
      </c>
      <c r="C5662" s="4">
        <f t="shared" si="88"/>
        <v>11.467364548414464</v>
      </c>
    </row>
    <row r="5663" spans="1:3" x14ac:dyDescent="0.35">
      <c r="A5663" s="4" t="s">
        <v>5791</v>
      </c>
      <c r="B5663" s="4">
        <v>95489.129960257196</v>
      </c>
      <c r="C5663" s="4">
        <f t="shared" si="88"/>
        <v>11.466767697584876</v>
      </c>
    </row>
    <row r="5664" spans="1:3" x14ac:dyDescent="0.35">
      <c r="A5664" s="4" t="s">
        <v>5792</v>
      </c>
      <c r="B5664" s="4">
        <v>95106.980462595006</v>
      </c>
      <c r="C5664" s="4">
        <f t="shared" si="88"/>
        <v>11.462757647128855</v>
      </c>
    </row>
    <row r="5665" spans="1:3" x14ac:dyDescent="0.35">
      <c r="A5665" s="4" t="s">
        <v>5793</v>
      </c>
      <c r="B5665" s="4">
        <v>94261.329431326696</v>
      </c>
      <c r="C5665" s="4">
        <f t="shared" si="88"/>
        <v>11.453826304253997</v>
      </c>
    </row>
    <row r="5666" spans="1:3" x14ac:dyDescent="0.35">
      <c r="A5666" s="4" t="s">
        <v>5794</v>
      </c>
      <c r="B5666" s="4">
        <v>92526.241964348301</v>
      </c>
      <c r="C5666" s="4">
        <f t="shared" si="88"/>
        <v>11.43524758017803</v>
      </c>
    </row>
    <row r="5667" spans="1:3" x14ac:dyDescent="0.35">
      <c r="A5667" s="4" t="s">
        <v>5795</v>
      </c>
      <c r="B5667" s="4">
        <v>88236.563192285204</v>
      </c>
      <c r="C5667" s="4">
        <f t="shared" si="88"/>
        <v>11.387776704758689</v>
      </c>
    </row>
    <row r="5668" spans="1:3" x14ac:dyDescent="0.35">
      <c r="A5668" s="4" t="s">
        <v>5796</v>
      </c>
      <c r="B5668" s="4">
        <v>89599.361874926995</v>
      </c>
      <c r="C5668" s="4">
        <f t="shared" si="88"/>
        <v>11.403103477006042</v>
      </c>
    </row>
    <row r="5669" spans="1:3" x14ac:dyDescent="0.35">
      <c r="A5669" s="4" t="s">
        <v>5797</v>
      </c>
      <c r="B5669" s="4">
        <v>89395.700735827006</v>
      </c>
      <c r="C5669" s="4">
        <f t="shared" si="88"/>
        <v>11.400827869801958</v>
      </c>
    </row>
    <row r="5670" spans="1:3" x14ac:dyDescent="0.35">
      <c r="A5670" s="4" t="s">
        <v>5798</v>
      </c>
      <c r="B5670" s="4">
        <v>89439.7718909994</v>
      </c>
      <c r="C5670" s="4">
        <f t="shared" si="88"/>
        <v>11.401320737971982</v>
      </c>
    </row>
    <row r="5671" spans="1:3" x14ac:dyDescent="0.35">
      <c r="A5671" s="4" t="s">
        <v>5799</v>
      </c>
      <c r="B5671" s="4">
        <v>89185.0386990064</v>
      </c>
      <c r="C5671" s="4">
        <f t="shared" si="88"/>
        <v>11.398468576910641</v>
      </c>
    </row>
    <row r="5672" spans="1:3" x14ac:dyDescent="0.35">
      <c r="A5672" s="4" t="s">
        <v>5800</v>
      </c>
      <c r="B5672" s="4">
        <v>86445.670592635899</v>
      </c>
      <c r="C5672" s="4">
        <f t="shared" si="88"/>
        <v>11.367271409957292</v>
      </c>
    </row>
    <row r="5673" spans="1:3" x14ac:dyDescent="0.35">
      <c r="A5673" s="4" t="s">
        <v>5801</v>
      </c>
      <c r="B5673" s="4">
        <v>88337.454551139701</v>
      </c>
      <c r="C5673" s="4">
        <f t="shared" si="88"/>
        <v>11.388919470507846</v>
      </c>
    </row>
    <row r="5674" spans="1:3" x14ac:dyDescent="0.35">
      <c r="A5674" s="4" t="s">
        <v>5802</v>
      </c>
      <c r="B5674" s="4">
        <v>89260.380539742895</v>
      </c>
      <c r="C5674" s="4">
        <f t="shared" si="88"/>
        <v>11.399313001447116</v>
      </c>
    </row>
    <row r="5675" spans="1:3" x14ac:dyDescent="0.35">
      <c r="A5675" s="4" t="s">
        <v>5803</v>
      </c>
      <c r="B5675" s="4">
        <v>89177.789250730595</v>
      </c>
      <c r="C5675" s="4">
        <f t="shared" si="88"/>
        <v>11.398387288131325</v>
      </c>
    </row>
    <row r="5676" spans="1:3" x14ac:dyDescent="0.35">
      <c r="A5676" s="4" t="s">
        <v>5804</v>
      </c>
      <c r="B5676" s="4">
        <v>84520.397310637098</v>
      </c>
      <c r="C5676" s="4">
        <f t="shared" si="88"/>
        <v>11.344748172507362</v>
      </c>
    </row>
    <row r="5677" spans="1:3" x14ac:dyDescent="0.35">
      <c r="A5677" s="4" t="s">
        <v>5805</v>
      </c>
      <c r="B5677" s="4">
        <v>84017.034029222705</v>
      </c>
      <c r="C5677" s="4">
        <f t="shared" si="88"/>
        <v>11.338774843329311</v>
      </c>
    </row>
    <row r="5678" spans="1:3" x14ac:dyDescent="0.35">
      <c r="A5678" s="4" t="s">
        <v>5806</v>
      </c>
      <c r="B5678" s="4">
        <v>78702.385502630001</v>
      </c>
      <c r="C5678" s="4">
        <f t="shared" si="88"/>
        <v>11.273428745288301</v>
      </c>
    </row>
    <row r="5679" spans="1:3" x14ac:dyDescent="0.35">
      <c r="A5679" s="4" t="s">
        <v>5807</v>
      </c>
      <c r="B5679" s="4">
        <v>76911.052377264801</v>
      </c>
      <c r="C5679" s="4">
        <f t="shared" si="88"/>
        <v>11.250404869188076</v>
      </c>
    </row>
    <row r="5680" spans="1:3" x14ac:dyDescent="0.35">
      <c r="A5680" s="4" t="s">
        <v>5808</v>
      </c>
      <c r="B5680" s="4">
        <v>78716.601808883701</v>
      </c>
      <c r="C5680" s="4">
        <f t="shared" si="88"/>
        <v>11.273609362716162</v>
      </c>
    </row>
    <row r="5681" spans="1:3" x14ac:dyDescent="0.35">
      <c r="A5681" s="4" t="s">
        <v>5809</v>
      </c>
      <c r="B5681" s="4">
        <v>75684.766027761594</v>
      </c>
      <c r="C5681" s="4">
        <f t="shared" si="88"/>
        <v>11.234332177796784</v>
      </c>
    </row>
    <row r="5682" spans="1:3" x14ac:dyDescent="0.35">
      <c r="A5682" s="4" t="s">
        <v>5810</v>
      </c>
      <c r="B5682" s="4">
        <v>73095.191464640593</v>
      </c>
      <c r="C5682" s="4">
        <f t="shared" si="88"/>
        <v>11.19951786333678</v>
      </c>
    </row>
    <row r="5683" spans="1:3" x14ac:dyDescent="0.35">
      <c r="A5683" s="4" t="s">
        <v>5811</v>
      </c>
      <c r="B5683" s="4">
        <v>63494.688445645799</v>
      </c>
      <c r="C5683" s="4">
        <f t="shared" si="88"/>
        <v>11.058711534856954</v>
      </c>
    </row>
    <row r="5684" spans="1:3" x14ac:dyDescent="0.35">
      <c r="A5684" s="4" t="s">
        <v>5812</v>
      </c>
      <c r="B5684" s="4">
        <v>70647.698218877806</v>
      </c>
      <c r="C5684" s="4">
        <f t="shared" si="88"/>
        <v>11.165460807523585</v>
      </c>
    </row>
    <row r="5685" spans="1:3" x14ac:dyDescent="0.35">
      <c r="A5685" s="4" t="s">
        <v>5813</v>
      </c>
      <c r="B5685" s="4">
        <v>69166.259442431299</v>
      </c>
      <c r="C5685" s="4">
        <f t="shared" si="88"/>
        <v>11.144268442388142</v>
      </c>
    </row>
    <row r="5686" spans="1:3" x14ac:dyDescent="0.35">
      <c r="A5686" s="4" t="s">
        <v>5814</v>
      </c>
      <c r="B5686" s="4">
        <v>70522.589239333698</v>
      </c>
      <c r="C5686" s="4">
        <f t="shared" si="88"/>
        <v>11.163688352220841</v>
      </c>
    </row>
    <row r="5687" spans="1:3" x14ac:dyDescent="0.35">
      <c r="A5687" s="4" t="s">
        <v>5815</v>
      </c>
      <c r="B5687" s="4">
        <v>70244.101777323202</v>
      </c>
      <c r="C5687" s="4">
        <f t="shared" si="88"/>
        <v>11.159731623205964</v>
      </c>
    </row>
    <row r="5688" spans="1:3" x14ac:dyDescent="0.35">
      <c r="A5688" s="4" t="s">
        <v>5816</v>
      </c>
      <c r="B5688" s="4">
        <v>68688.793113384003</v>
      </c>
      <c r="C5688" s="4">
        <f t="shared" si="88"/>
        <v>11.137341337005298</v>
      </c>
    </row>
    <row r="5689" spans="1:3" x14ac:dyDescent="0.35">
      <c r="A5689" s="4" t="s">
        <v>5817</v>
      </c>
      <c r="B5689" s="4">
        <v>66989.716592051394</v>
      </c>
      <c r="C5689" s="4">
        <f t="shared" si="88"/>
        <v>11.11229440289255</v>
      </c>
    </row>
    <row r="5690" spans="1:3" x14ac:dyDescent="0.35">
      <c r="A5690" s="4" t="s">
        <v>5818</v>
      </c>
      <c r="B5690" s="4">
        <v>66221.544311513702</v>
      </c>
      <c r="C5690" s="4">
        <f t="shared" si="88"/>
        <v>11.100761131752197</v>
      </c>
    </row>
    <row r="5691" spans="1:3" x14ac:dyDescent="0.35">
      <c r="A5691" s="4" t="s">
        <v>5819</v>
      </c>
      <c r="B5691" s="4">
        <v>68860.841163354795</v>
      </c>
      <c r="C5691" s="4">
        <f t="shared" si="88"/>
        <v>11.139842952376354</v>
      </c>
    </row>
    <row r="5692" spans="1:3" x14ac:dyDescent="0.35">
      <c r="A5692" s="4" t="s">
        <v>5820</v>
      </c>
      <c r="B5692" s="4">
        <v>69798.079125365301</v>
      </c>
      <c r="C5692" s="4">
        <f t="shared" si="88"/>
        <v>11.153361768677883</v>
      </c>
    </row>
    <row r="5693" spans="1:3" x14ac:dyDescent="0.35">
      <c r="A5693" s="4" t="s">
        <v>5821</v>
      </c>
      <c r="B5693" s="4">
        <v>68629.959976037397</v>
      </c>
      <c r="C5693" s="4">
        <f t="shared" si="88"/>
        <v>11.136484452717859</v>
      </c>
    </row>
    <row r="5694" spans="1:3" x14ac:dyDescent="0.35">
      <c r="A5694" s="4" t="s">
        <v>5822</v>
      </c>
      <c r="B5694" s="4">
        <v>68747.438028638295</v>
      </c>
      <c r="C5694" s="4">
        <f t="shared" si="88"/>
        <v>11.138194749796471</v>
      </c>
    </row>
    <row r="5695" spans="1:3" x14ac:dyDescent="0.35">
      <c r="A5695" s="4" t="s">
        <v>5823</v>
      </c>
      <c r="B5695" s="4">
        <v>67471.050846580896</v>
      </c>
      <c r="C5695" s="4">
        <f t="shared" si="88"/>
        <v>11.119453908519908</v>
      </c>
    </row>
    <row r="5696" spans="1:3" x14ac:dyDescent="0.35">
      <c r="A5696" s="4" t="s">
        <v>5824</v>
      </c>
      <c r="B5696" s="4">
        <v>66380.706961133896</v>
      </c>
      <c r="C5696" s="4">
        <f t="shared" si="88"/>
        <v>11.103161735430177</v>
      </c>
    </row>
    <row r="5697" spans="1:3" x14ac:dyDescent="0.35">
      <c r="A5697" s="4" t="s">
        <v>5825</v>
      </c>
      <c r="B5697" s="4">
        <v>66932.352211864403</v>
      </c>
      <c r="C5697" s="4">
        <f t="shared" si="88"/>
        <v>11.111437719834893</v>
      </c>
    </row>
    <row r="5698" spans="1:3" x14ac:dyDescent="0.35">
      <c r="A5698" s="4" t="s">
        <v>5826</v>
      </c>
      <c r="B5698" s="4">
        <v>67977.309261250703</v>
      </c>
      <c r="C5698" s="4">
        <f t="shared" si="88"/>
        <v>11.126929241137688</v>
      </c>
    </row>
    <row r="5699" spans="1:3" x14ac:dyDescent="0.35">
      <c r="A5699" s="4" t="s">
        <v>5827</v>
      </c>
      <c r="B5699" s="4">
        <v>68020.667761250705</v>
      </c>
      <c r="C5699" s="4">
        <f t="shared" ref="C5699:C5762" si="89">LN(B5699)</f>
        <v>11.127566875644</v>
      </c>
    </row>
    <row r="5700" spans="1:3" x14ac:dyDescent="0.35">
      <c r="A5700" s="4" t="s">
        <v>5828</v>
      </c>
      <c r="B5700" s="4">
        <v>67550.024076855596</v>
      </c>
      <c r="C5700" s="4">
        <f t="shared" si="89"/>
        <v>11.120623699818417</v>
      </c>
    </row>
    <row r="5701" spans="1:3" x14ac:dyDescent="0.35">
      <c r="A5701" s="4" t="s">
        <v>5829</v>
      </c>
      <c r="B5701" s="4">
        <v>64689.912330800697</v>
      </c>
      <c r="C5701" s="4">
        <f t="shared" si="89"/>
        <v>11.077360553816842</v>
      </c>
    </row>
    <row r="5702" spans="1:3" x14ac:dyDescent="0.35">
      <c r="A5702" s="4" t="s">
        <v>5830</v>
      </c>
      <c r="B5702" s="4">
        <v>64123.751078024499</v>
      </c>
      <c r="C5702" s="4">
        <f t="shared" si="89"/>
        <v>11.068570105917313</v>
      </c>
    </row>
    <row r="5703" spans="1:3" x14ac:dyDescent="0.35">
      <c r="A5703" s="4" t="s">
        <v>5831</v>
      </c>
      <c r="B5703" s="4">
        <v>68038.522179427193</v>
      </c>
      <c r="C5703" s="4">
        <f t="shared" si="89"/>
        <v>11.127829326394835</v>
      </c>
    </row>
    <row r="5704" spans="1:3" x14ac:dyDescent="0.35">
      <c r="A5704" s="4" t="s">
        <v>5832</v>
      </c>
      <c r="B5704" s="4">
        <v>67519.264529222695</v>
      </c>
      <c r="C5704" s="4">
        <f t="shared" si="89"/>
        <v>11.120168236574594</v>
      </c>
    </row>
    <row r="5705" spans="1:3" x14ac:dyDescent="0.35">
      <c r="A5705" s="4" t="s">
        <v>5833</v>
      </c>
      <c r="B5705" s="4">
        <v>65864.135817066097</v>
      </c>
      <c r="C5705" s="4">
        <f t="shared" si="89"/>
        <v>11.095349351059612</v>
      </c>
    </row>
    <row r="5706" spans="1:3" x14ac:dyDescent="0.35">
      <c r="A5706" s="4" t="s">
        <v>5834</v>
      </c>
      <c r="B5706" s="4">
        <v>66965.635309175894</v>
      </c>
      <c r="C5706" s="4">
        <f t="shared" si="89"/>
        <v>11.111934860958716</v>
      </c>
    </row>
    <row r="5707" spans="1:3" x14ac:dyDescent="0.35">
      <c r="A5707" s="4" t="s">
        <v>5835</v>
      </c>
      <c r="B5707" s="4">
        <v>65733.521259789602</v>
      </c>
      <c r="C5707" s="4">
        <f t="shared" si="89"/>
        <v>11.093364291400224</v>
      </c>
    </row>
    <row r="5708" spans="1:3" x14ac:dyDescent="0.35">
      <c r="A5708" s="4" t="s">
        <v>5836</v>
      </c>
      <c r="B5708" s="4">
        <v>68922.624297486895</v>
      </c>
      <c r="C5708" s="4">
        <f t="shared" si="89"/>
        <v>11.140739767361612</v>
      </c>
    </row>
    <row r="5709" spans="1:3" x14ac:dyDescent="0.35">
      <c r="A5709" s="4" t="s">
        <v>5837</v>
      </c>
      <c r="B5709" s="4">
        <v>68431.174030683804</v>
      </c>
      <c r="C5709" s="4">
        <f t="shared" si="89"/>
        <v>11.1335837604658</v>
      </c>
    </row>
    <row r="5710" spans="1:3" x14ac:dyDescent="0.35">
      <c r="A5710" s="4" t="s">
        <v>5838</v>
      </c>
      <c r="B5710" s="4">
        <v>72667.463057568704</v>
      </c>
      <c r="C5710" s="4">
        <f t="shared" si="89"/>
        <v>11.193649012550887</v>
      </c>
    </row>
    <row r="5711" spans="1:3" x14ac:dyDescent="0.35">
      <c r="A5711" s="4" t="s">
        <v>5839</v>
      </c>
      <c r="B5711" s="4">
        <v>70987.427176505007</v>
      </c>
      <c r="C5711" s="4">
        <f t="shared" si="89"/>
        <v>11.170258058321524</v>
      </c>
    </row>
    <row r="5712" spans="1:3" x14ac:dyDescent="0.35">
      <c r="A5712" s="4" t="s">
        <v>5840</v>
      </c>
      <c r="B5712" s="4">
        <v>68226.705392752803</v>
      </c>
      <c r="C5712" s="4">
        <f t="shared" si="89"/>
        <v>11.130591341859994</v>
      </c>
    </row>
    <row r="5713" spans="1:3" x14ac:dyDescent="0.35">
      <c r="A5713" s="4" t="s">
        <v>5841</v>
      </c>
      <c r="B5713" s="4">
        <v>67315.552913500898</v>
      </c>
      <c r="C5713" s="4">
        <f t="shared" si="89"/>
        <v>11.117146587202686</v>
      </c>
    </row>
    <row r="5714" spans="1:3" x14ac:dyDescent="0.35">
      <c r="A5714" s="4" t="s">
        <v>5842</v>
      </c>
      <c r="B5714" s="4">
        <v>66202.697873173602</v>
      </c>
      <c r="C5714" s="4">
        <f t="shared" si="89"/>
        <v>11.100476494465905</v>
      </c>
    </row>
    <row r="5715" spans="1:3" x14ac:dyDescent="0.35">
      <c r="A5715" s="4" t="s">
        <v>5843</v>
      </c>
      <c r="B5715" s="4">
        <v>68528.538469900697</v>
      </c>
      <c r="C5715" s="4">
        <f t="shared" si="89"/>
        <v>11.135005557486853</v>
      </c>
    </row>
    <row r="5716" spans="1:3" x14ac:dyDescent="0.35">
      <c r="A5716" s="4" t="s">
        <v>5844</v>
      </c>
      <c r="B5716" s="4">
        <v>69891.823857685595</v>
      </c>
      <c r="C5716" s="4">
        <f t="shared" si="89"/>
        <v>11.154703952248656</v>
      </c>
    </row>
    <row r="5717" spans="1:3" x14ac:dyDescent="0.35">
      <c r="A5717" s="4" t="s">
        <v>5845</v>
      </c>
      <c r="B5717" s="4">
        <v>70298.575353009903</v>
      </c>
      <c r="C5717" s="4">
        <f t="shared" si="89"/>
        <v>11.160506812344622</v>
      </c>
    </row>
    <row r="5718" spans="1:3" x14ac:dyDescent="0.35">
      <c r="A5718" s="4" t="s">
        <v>5846</v>
      </c>
      <c r="B5718" s="4">
        <v>70538.107462302694</v>
      </c>
      <c r="C5718" s="4">
        <f t="shared" si="89"/>
        <v>11.163908374146075</v>
      </c>
    </row>
    <row r="5719" spans="1:3" x14ac:dyDescent="0.35">
      <c r="A5719" s="4" t="s">
        <v>5847</v>
      </c>
      <c r="B5719" s="4">
        <v>70930.013279368795</v>
      </c>
      <c r="C5719" s="4">
        <f t="shared" si="89"/>
        <v>11.169448941414059</v>
      </c>
    </row>
    <row r="5720" spans="1:3" x14ac:dyDescent="0.35">
      <c r="A5720" s="4" t="s">
        <v>5848</v>
      </c>
      <c r="B5720" s="4">
        <v>71136.217919929899</v>
      </c>
      <c r="C5720" s="4">
        <f t="shared" si="89"/>
        <v>11.172351880186046</v>
      </c>
    </row>
    <row r="5721" spans="1:3" x14ac:dyDescent="0.35">
      <c r="A5721" s="4" t="s">
        <v>5849</v>
      </c>
      <c r="B5721" s="4">
        <v>72712.146195791895</v>
      </c>
      <c r="C5721" s="4">
        <f t="shared" si="89"/>
        <v>11.194263722410952</v>
      </c>
    </row>
    <row r="5722" spans="1:3" x14ac:dyDescent="0.35">
      <c r="A5722" s="4" t="s">
        <v>5850</v>
      </c>
      <c r="B5722" s="4">
        <v>74723.957553477507</v>
      </c>
      <c r="C5722" s="4">
        <f t="shared" si="89"/>
        <v>11.221556036616256</v>
      </c>
    </row>
    <row r="5723" spans="1:3" x14ac:dyDescent="0.35">
      <c r="A5723" s="4" t="s">
        <v>5851</v>
      </c>
      <c r="B5723" s="4">
        <v>74086.013609585003</v>
      </c>
      <c r="C5723" s="4">
        <f t="shared" si="89"/>
        <v>11.212982043260586</v>
      </c>
    </row>
    <row r="5724" spans="1:3" x14ac:dyDescent="0.35">
      <c r="A5724" s="4" t="s">
        <v>5852</v>
      </c>
      <c r="B5724" s="4">
        <v>71253.957927527794</v>
      </c>
      <c r="C5724" s="4">
        <f t="shared" si="89"/>
        <v>11.1740056464481</v>
      </c>
    </row>
    <row r="5725" spans="1:3" x14ac:dyDescent="0.35">
      <c r="A5725" s="4" t="s">
        <v>5853</v>
      </c>
      <c r="B5725" s="4">
        <v>69948.904826709506</v>
      </c>
      <c r="C5725" s="4">
        <f t="shared" si="89"/>
        <v>11.155520323455116</v>
      </c>
    </row>
    <row r="5726" spans="1:3" x14ac:dyDescent="0.35">
      <c r="A5726" s="4" t="s">
        <v>5854</v>
      </c>
      <c r="B5726" s="4">
        <v>70510.419679719402</v>
      </c>
      <c r="C5726" s="4">
        <f t="shared" si="89"/>
        <v>11.163515774754931</v>
      </c>
    </row>
    <row r="5727" spans="1:3" x14ac:dyDescent="0.35">
      <c r="A5727" s="4" t="s">
        <v>5855</v>
      </c>
      <c r="B5727" s="4">
        <v>69707.285009058993</v>
      </c>
      <c r="C5727" s="4">
        <f t="shared" si="89"/>
        <v>11.152060110785527</v>
      </c>
    </row>
    <row r="5728" spans="1:3" x14ac:dyDescent="0.35">
      <c r="A5728" s="4" t="s">
        <v>5856</v>
      </c>
      <c r="B5728" s="4">
        <v>68018.153481589703</v>
      </c>
      <c r="C5728" s="4">
        <f t="shared" si="89"/>
        <v>11.127529911494527</v>
      </c>
    </row>
    <row r="5729" spans="1:3" x14ac:dyDescent="0.35">
      <c r="A5729" s="4" t="s">
        <v>5857</v>
      </c>
      <c r="B5729" s="4">
        <v>70726.211046171797</v>
      </c>
      <c r="C5729" s="4">
        <f t="shared" si="89"/>
        <v>11.166571519334184</v>
      </c>
    </row>
    <row r="5730" spans="1:3" x14ac:dyDescent="0.35">
      <c r="A5730" s="4" t="s">
        <v>5858</v>
      </c>
      <c r="B5730" s="4">
        <v>70610.018712156598</v>
      </c>
      <c r="C5730" s="4">
        <f t="shared" si="89"/>
        <v>11.164927321517531</v>
      </c>
    </row>
    <row r="5731" spans="1:3" x14ac:dyDescent="0.35">
      <c r="A5731" s="4" t="s">
        <v>5859</v>
      </c>
      <c r="B5731" s="4">
        <v>71281.297392168301</v>
      </c>
      <c r="C5731" s="4">
        <f t="shared" si="89"/>
        <v>11.17438926332821</v>
      </c>
    </row>
    <row r="5732" spans="1:3" x14ac:dyDescent="0.35">
      <c r="A5732" s="4" t="s">
        <v>5860</v>
      </c>
      <c r="B5732" s="4">
        <v>68722.9718366452</v>
      </c>
      <c r="C5732" s="4">
        <f t="shared" si="89"/>
        <v>11.137838801308714</v>
      </c>
    </row>
    <row r="5733" spans="1:3" x14ac:dyDescent="0.35">
      <c r="A5733" s="4" t="s">
        <v>5861</v>
      </c>
      <c r="B5733" s="4">
        <v>66214.171513442401</v>
      </c>
      <c r="C5733" s="4">
        <f t="shared" si="89"/>
        <v>11.100649790215167</v>
      </c>
    </row>
    <row r="5734" spans="1:3" x14ac:dyDescent="0.35">
      <c r="A5734" s="4" t="s">
        <v>5862</v>
      </c>
      <c r="B5734" s="4">
        <v>66351.072525131502</v>
      </c>
      <c r="C5734" s="4">
        <f t="shared" si="89"/>
        <v>11.10271520428881</v>
      </c>
    </row>
    <row r="5735" spans="1:3" x14ac:dyDescent="0.35">
      <c r="A5735" s="4" t="s">
        <v>5863</v>
      </c>
      <c r="B5735" s="4">
        <v>65966.752393921706</v>
      </c>
      <c r="C5735" s="4">
        <f t="shared" si="89"/>
        <v>11.096906142475847</v>
      </c>
    </row>
    <row r="5736" spans="1:3" x14ac:dyDescent="0.35">
      <c r="A5736" s="4" t="s">
        <v>5864</v>
      </c>
      <c r="B5736" s="4">
        <v>66651.232003798897</v>
      </c>
      <c r="C5736" s="4">
        <f t="shared" si="89"/>
        <v>11.107228810114169</v>
      </c>
    </row>
    <row r="5737" spans="1:3" x14ac:dyDescent="0.35">
      <c r="A5737" s="4" t="s">
        <v>5865</v>
      </c>
      <c r="B5737" s="4">
        <v>68214.868038866203</v>
      </c>
      <c r="C5737" s="4">
        <f t="shared" si="89"/>
        <v>11.130417826506593</v>
      </c>
    </row>
    <row r="5738" spans="1:3" x14ac:dyDescent="0.35">
      <c r="A5738" s="4" t="s">
        <v>5866</v>
      </c>
      <c r="B5738" s="4">
        <v>68116.816793395701</v>
      </c>
      <c r="C5738" s="4">
        <f t="shared" si="89"/>
        <v>11.128979404286587</v>
      </c>
    </row>
    <row r="5739" spans="1:3" x14ac:dyDescent="0.35">
      <c r="A5739" s="4" t="s">
        <v>5867</v>
      </c>
      <c r="B5739" s="4">
        <v>66908.317991817705</v>
      </c>
      <c r="C5739" s="4">
        <f t="shared" si="89"/>
        <v>11.111078573093197</v>
      </c>
    </row>
    <row r="5740" spans="1:3" x14ac:dyDescent="0.35">
      <c r="A5740" s="4" t="s">
        <v>5868</v>
      </c>
      <c r="B5740" s="4">
        <v>66891.742227936906</v>
      </c>
      <c r="C5740" s="4">
        <f t="shared" si="89"/>
        <v>11.110830803937661</v>
      </c>
    </row>
    <row r="5741" spans="1:3" x14ac:dyDescent="0.35">
      <c r="A5741" s="4" t="s">
        <v>5869</v>
      </c>
      <c r="B5741" s="4">
        <v>67295.130913793095</v>
      </c>
      <c r="C5741" s="4">
        <f t="shared" si="89"/>
        <v>11.116843164037691</v>
      </c>
    </row>
    <row r="5742" spans="1:3" x14ac:dyDescent="0.35">
      <c r="A5742" s="4" t="s">
        <v>5870</v>
      </c>
      <c r="B5742" s="4">
        <v>68921.806091174803</v>
      </c>
      <c r="C5742" s="4">
        <f t="shared" si="89"/>
        <v>11.140727895916248</v>
      </c>
    </row>
    <row r="5743" spans="1:3" x14ac:dyDescent="0.35">
      <c r="A5743" s="4" t="s">
        <v>5871</v>
      </c>
      <c r="B5743" s="4">
        <v>68742.913308591495</v>
      </c>
      <c r="C5743" s="4">
        <f t="shared" si="89"/>
        <v>11.138128931068037</v>
      </c>
    </row>
    <row r="5744" spans="1:3" x14ac:dyDescent="0.35">
      <c r="A5744" s="4" t="s">
        <v>5872</v>
      </c>
      <c r="B5744" s="4">
        <v>72057.124361484501</v>
      </c>
      <c r="C5744" s="4">
        <f t="shared" si="89"/>
        <v>11.185214477337126</v>
      </c>
    </row>
    <row r="5745" spans="1:3" x14ac:dyDescent="0.35">
      <c r="A5745" s="4" t="s">
        <v>5873</v>
      </c>
      <c r="B5745" s="4">
        <v>71085.058370251296</v>
      </c>
      <c r="C5745" s="4">
        <f t="shared" si="89"/>
        <v>11.171632444202629</v>
      </c>
    </row>
    <row r="5746" spans="1:3" x14ac:dyDescent="0.35">
      <c r="A5746" s="4" t="s">
        <v>5874</v>
      </c>
      <c r="B5746" s="4">
        <v>71788.679782583305</v>
      </c>
      <c r="C5746" s="4">
        <f t="shared" si="89"/>
        <v>11.18148207941095</v>
      </c>
    </row>
    <row r="5747" spans="1:3" x14ac:dyDescent="0.35">
      <c r="A5747" s="4" t="s">
        <v>5875</v>
      </c>
      <c r="B5747" s="4">
        <v>72945.070724137899</v>
      </c>
      <c r="C5747" s="4">
        <f t="shared" si="89"/>
        <v>11.197461981059819</v>
      </c>
    </row>
    <row r="5748" spans="1:3" x14ac:dyDescent="0.35">
      <c r="A5748" s="4" t="s">
        <v>5876</v>
      </c>
      <c r="B5748" s="4">
        <v>73119.109116890701</v>
      </c>
      <c r="C5748" s="4">
        <f t="shared" si="89"/>
        <v>11.199845022203846</v>
      </c>
    </row>
    <row r="5749" spans="1:3" x14ac:dyDescent="0.35">
      <c r="A5749" s="4" t="s">
        <v>5877</v>
      </c>
      <c r="B5749" s="4">
        <v>70685.369701928706</v>
      </c>
      <c r="C5749" s="4">
        <f t="shared" si="89"/>
        <v>11.165993895561611</v>
      </c>
    </row>
    <row r="5750" spans="1:3" x14ac:dyDescent="0.35">
      <c r="A5750" s="4" t="s">
        <v>5878</v>
      </c>
      <c r="B5750" s="4">
        <v>74632.745585622397</v>
      </c>
      <c r="C5750" s="4">
        <f t="shared" si="89"/>
        <v>11.220334638750913</v>
      </c>
    </row>
    <row r="5751" spans="1:3" x14ac:dyDescent="0.35">
      <c r="A5751" s="4" t="s">
        <v>5879</v>
      </c>
      <c r="B5751" s="4">
        <v>74173.508360315594</v>
      </c>
      <c r="C5751" s="4">
        <f t="shared" si="89"/>
        <v>11.214162335220594</v>
      </c>
    </row>
    <row r="5752" spans="1:3" x14ac:dyDescent="0.35">
      <c r="A5752" s="4" t="s">
        <v>5880</v>
      </c>
      <c r="B5752" s="4">
        <v>74761.964654587995</v>
      </c>
      <c r="C5752" s="4">
        <f t="shared" si="89"/>
        <v>11.22206454071307</v>
      </c>
    </row>
    <row r="5753" spans="1:3" x14ac:dyDescent="0.35">
      <c r="A5753" s="4" t="s">
        <v>5881</v>
      </c>
      <c r="B5753" s="4">
        <v>75095.744215955594</v>
      </c>
      <c r="C5753" s="4">
        <f t="shared" si="89"/>
        <v>11.226519167916901</v>
      </c>
    </row>
    <row r="5754" spans="1:3" x14ac:dyDescent="0.35">
      <c r="A5754" s="4" t="s">
        <v>5882</v>
      </c>
      <c r="B5754" s="4">
        <v>77114.481438047995</v>
      </c>
      <c r="C5754" s="4">
        <f t="shared" si="89"/>
        <v>11.253046368607425</v>
      </c>
    </row>
    <row r="5755" spans="1:3" x14ac:dyDescent="0.35">
      <c r="A5755" s="4" t="s">
        <v>5883</v>
      </c>
      <c r="B5755" s="4">
        <v>75792.063751022797</v>
      </c>
      <c r="C5755" s="4">
        <f t="shared" si="89"/>
        <v>11.23574886629447</v>
      </c>
    </row>
    <row r="5756" spans="1:3" x14ac:dyDescent="0.35">
      <c r="A5756" s="4" t="s">
        <v>5884</v>
      </c>
      <c r="B5756" s="4">
        <v>73905.204101694893</v>
      </c>
      <c r="C5756" s="4">
        <f t="shared" si="89"/>
        <v>11.210538525318768</v>
      </c>
    </row>
    <row r="5757" spans="1:3" x14ac:dyDescent="0.35">
      <c r="A5757" s="4" t="s">
        <v>5885</v>
      </c>
      <c r="B5757" s="4">
        <v>75814.145323787307</v>
      </c>
      <c r="C5757" s="4">
        <f t="shared" si="89"/>
        <v>11.236040167990561</v>
      </c>
    </row>
    <row r="5758" spans="1:3" x14ac:dyDescent="0.35">
      <c r="A5758" s="4" t="s">
        <v>5886</v>
      </c>
      <c r="B5758" s="4">
        <v>76107.4432977791</v>
      </c>
      <c r="C5758" s="4">
        <f t="shared" si="89"/>
        <v>11.239901348498798</v>
      </c>
    </row>
    <row r="5759" spans="1:3" x14ac:dyDescent="0.35">
      <c r="A5759" s="4" t="s">
        <v>5887</v>
      </c>
      <c r="B5759" s="4">
        <v>78317.7422720631</v>
      </c>
      <c r="C5759" s="4">
        <f t="shared" si="89"/>
        <v>11.268529449823401</v>
      </c>
    </row>
    <row r="5760" spans="1:3" x14ac:dyDescent="0.35">
      <c r="A5760" s="4" t="s">
        <v>5888</v>
      </c>
      <c r="B5760" s="4">
        <v>78233.683749269403</v>
      </c>
      <c r="C5760" s="4">
        <f t="shared" si="89"/>
        <v>11.267455572273919</v>
      </c>
    </row>
    <row r="5761" spans="1:3" x14ac:dyDescent="0.35">
      <c r="A5761" s="4" t="s">
        <v>5889</v>
      </c>
      <c r="B5761" s="4">
        <v>77444.269277030995</v>
      </c>
      <c r="C5761" s="4">
        <f t="shared" si="89"/>
        <v>11.257313850557798</v>
      </c>
    </row>
    <row r="5762" spans="1:3" x14ac:dyDescent="0.35">
      <c r="A5762" s="4" t="s">
        <v>5890</v>
      </c>
      <c r="B5762" s="4">
        <v>77624.7114821742</v>
      </c>
      <c r="C5762" s="4">
        <f t="shared" si="89"/>
        <v>11.259641102413081</v>
      </c>
    </row>
    <row r="5763" spans="1:3" x14ac:dyDescent="0.35">
      <c r="A5763" s="4" t="s">
        <v>5891</v>
      </c>
      <c r="B5763" s="4">
        <v>78538.773357393293</v>
      </c>
      <c r="C5763" s="4">
        <f t="shared" ref="C5763:C5826" si="90">LN(B5763)</f>
        <v>11.271347709947818</v>
      </c>
    </row>
    <row r="5764" spans="1:3" x14ac:dyDescent="0.35">
      <c r="A5764" s="4" t="s">
        <v>5892</v>
      </c>
      <c r="B5764" s="4">
        <v>77256.297159848007</v>
      </c>
      <c r="C5764" s="4">
        <f t="shared" si="90"/>
        <v>11.254883708070029</v>
      </c>
    </row>
    <row r="5765" spans="1:3" x14ac:dyDescent="0.35">
      <c r="A5765" s="4" t="s">
        <v>5893</v>
      </c>
      <c r="B5765" s="4">
        <v>76295.531117182996</v>
      </c>
      <c r="C5765" s="4">
        <f t="shared" si="90"/>
        <v>11.242369645664512</v>
      </c>
    </row>
    <row r="5766" spans="1:3" x14ac:dyDescent="0.35">
      <c r="A5766" s="4" t="s">
        <v>5894</v>
      </c>
      <c r="B5766" s="4">
        <v>75795.009853009906</v>
      </c>
      <c r="C5766" s="4">
        <f t="shared" si="90"/>
        <v>11.235787736389623</v>
      </c>
    </row>
    <row r="5767" spans="1:3" x14ac:dyDescent="0.35">
      <c r="A5767" s="4" t="s">
        <v>5895</v>
      </c>
      <c r="B5767" s="4">
        <v>76299.616128579801</v>
      </c>
      <c r="C5767" s="4">
        <f t="shared" si="90"/>
        <v>11.24242318617968</v>
      </c>
    </row>
    <row r="5768" spans="1:3" x14ac:dyDescent="0.35">
      <c r="A5768" s="4" t="s">
        <v>5896</v>
      </c>
      <c r="B5768" s="4">
        <v>78132.643785213295</v>
      </c>
      <c r="C5768" s="4">
        <f t="shared" si="90"/>
        <v>11.266163222703367</v>
      </c>
    </row>
    <row r="5769" spans="1:3" x14ac:dyDescent="0.35">
      <c r="A5769" s="4" t="s">
        <v>5897</v>
      </c>
      <c r="B5769" s="4">
        <v>78712.538731735796</v>
      </c>
      <c r="C5769" s="4">
        <f t="shared" si="90"/>
        <v>11.27355774486276</v>
      </c>
    </row>
    <row r="5770" spans="1:3" x14ac:dyDescent="0.35">
      <c r="A5770" s="4" t="s">
        <v>5898</v>
      </c>
      <c r="B5770" s="4">
        <v>78649.173289304497</v>
      </c>
      <c r="C5770" s="4">
        <f t="shared" si="90"/>
        <v>11.272752397169953</v>
      </c>
    </row>
    <row r="5771" spans="1:3" x14ac:dyDescent="0.35">
      <c r="A5771" s="4" t="s">
        <v>5899</v>
      </c>
      <c r="B5771" s="4">
        <v>79826.107817066004</v>
      </c>
      <c r="C5771" s="4">
        <f t="shared" si="90"/>
        <v>11.28760589555829</v>
      </c>
    </row>
    <row r="5772" spans="1:3" x14ac:dyDescent="0.35">
      <c r="A5772" s="4" t="s">
        <v>5900</v>
      </c>
      <c r="B5772" s="4">
        <v>80936.754825248398</v>
      </c>
      <c r="C5772" s="4">
        <f t="shared" si="90"/>
        <v>11.301423324041313</v>
      </c>
    </row>
    <row r="5773" spans="1:3" x14ac:dyDescent="0.35">
      <c r="A5773" s="4" t="s">
        <v>5901</v>
      </c>
      <c r="B5773" s="4">
        <v>81364.620128579802</v>
      </c>
      <c r="C5773" s="4">
        <f t="shared" si="90"/>
        <v>11.306695815351311</v>
      </c>
    </row>
    <row r="5774" spans="1:3" x14ac:dyDescent="0.35">
      <c r="A5774" s="4" t="s">
        <v>5902</v>
      </c>
      <c r="B5774" s="4">
        <v>79988.998734365901</v>
      </c>
      <c r="C5774" s="4">
        <f t="shared" si="90"/>
        <v>11.289644388379426</v>
      </c>
    </row>
    <row r="5775" spans="1:3" x14ac:dyDescent="0.35">
      <c r="A5775" s="4" t="s">
        <v>5903</v>
      </c>
      <c r="B5775" s="4">
        <v>80179.692295733505</v>
      </c>
      <c r="C5775" s="4">
        <f t="shared" si="90"/>
        <v>11.292025548520558</v>
      </c>
    </row>
    <row r="5776" spans="1:3" x14ac:dyDescent="0.35">
      <c r="A5776" s="4" t="s">
        <v>5904</v>
      </c>
      <c r="B5776" s="4">
        <v>80663.629651957905</v>
      </c>
      <c r="C5776" s="4">
        <f t="shared" si="90"/>
        <v>11.298043066819304</v>
      </c>
    </row>
    <row r="5777" spans="1:3" x14ac:dyDescent="0.35">
      <c r="A5777" s="4" t="s">
        <v>5905</v>
      </c>
      <c r="B5777" s="4">
        <v>82256.781137931001</v>
      </c>
      <c r="C5777" s="4">
        <f t="shared" si="90"/>
        <v>11.317601110675149</v>
      </c>
    </row>
    <row r="5778" spans="1:3" x14ac:dyDescent="0.35">
      <c r="A5778" s="4" t="s">
        <v>5906</v>
      </c>
      <c r="B5778" s="4">
        <v>81714.742049970795</v>
      </c>
      <c r="C5778" s="4">
        <f t="shared" si="90"/>
        <v>11.310989705818644</v>
      </c>
    </row>
    <row r="5779" spans="1:3" x14ac:dyDescent="0.35">
      <c r="A5779" s="4" t="s">
        <v>5907</v>
      </c>
      <c r="B5779" s="4">
        <v>80525.563024546995</v>
      </c>
      <c r="C5779" s="4">
        <f t="shared" si="90"/>
        <v>11.296329966097304</v>
      </c>
    </row>
    <row r="5780" spans="1:3" x14ac:dyDescent="0.35">
      <c r="A5780" s="4" t="s">
        <v>5908</v>
      </c>
      <c r="B5780" s="4">
        <v>79291.911001753397</v>
      </c>
      <c r="C5780" s="4">
        <f t="shared" si="90"/>
        <v>11.280891397398047</v>
      </c>
    </row>
    <row r="5781" spans="1:3" x14ac:dyDescent="0.35">
      <c r="A5781" s="4" t="s">
        <v>5909</v>
      </c>
      <c r="B5781" s="4">
        <v>81175.827111630599</v>
      </c>
      <c r="C5781" s="4">
        <f t="shared" si="90"/>
        <v>11.304372786160043</v>
      </c>
    </row>
    <row r="5782" spans="1:3" x14ac:dyDescent="0.35">
      <c r="A5782" s="4" t="s">
        <v>5910</v>
      </c>
      <c r="B5782" s="4">
        <v>79063.414575686795</v>
      </c>
      <c r="C5782" s="4">
        <f t="shared" si="90"/>
        <v>11.278005525592793</v>
      </c>
    </row>
    <row r="5783" spans="1:3" x14ac:dyDescent="0.35">
      <c r="A5783" s="4" t="s">
        <v>5911</v>
      </c>
      <c r="B5783" s="4">
        <v>78164.495271186403</v>
      </c>
      <c r="C5783" s="4">
        <f t="shared" si="90"/>
        <v>11.26657079876786</v>
      </c>
    </row>
    <row r="5784" spans="1:3" x14ac:dyDescent="0.35">
      <c r="A5784" s="4" t="s">
        <v>5912</v>
      </c>
      <c r="B5784" s="4">
        <v>77497.697113383998</v>
      </c>
      <c r="C5784" s="4">
        <f t="shared" si="90"/>
        <v>11.258003500233936</v>
      </c>
    </row>
    <row r="5785" spans="1:3" x14ac:dyDescent="0.35">
      <c r="A5785" s="4" t="s">
        <v>5913</v>
      </c>
      <c r="B5785" s="4">
        <v>76975.911199883107</v>
      </c>
      <c r="C5785" s="4">
        <f t="shared" si="90"/>
        <v>11.251247810330732</v>
      </c>
    </row>
    <row r="5786" spans="1:3" x14ac:dyDescent="0.35">
      <c r="A5786" s="4" t="s">
        <v>5914</v>
      </c>
      <c r="B5786" s="4">
        <v>76807.460956166004</v>
      </c>
      <c r="C5786" s="4">
        <f t="shared" si="90"/>
        <v>11.24905706228396</v>
      </c>
    </row>
    <row r="5787" spans="1:3" x14ac:dyDescent="0.35">
      <c r="A5787" s="4" t="s">
        <v>5915</v>
      </c>
      <c r="B5787" s="4">
        <v>77408.172208942095</v>
      </c>
      <c r="C5787" s="4">
        <f t="shared" si="90"/>
        <v>11.256847638099069</v>
      </c>
    </row>
    <row r="5788" spans="1:3" x14ac:dyDescent="0.35">
      <c r="A5788" s="4" t="s">
        <v>5916</v>
      </c>
      <c r="B5788" s="4">
        <v>77595.386171744598</v>
      </c>
      <c r="C5788" s="4">
        <f t="shared" si="90"/>
        <v>11.259263247854017</v>
      </c>
    </row>
    <row r="5789" spans="1:3" x14ac:dyDescent="0.35">
      <c r="A5789" s="4" t="s">
        <v>5917</v>
      </c>
      <c r="B5789" s="4">
        <v>75567.543043109297</v>
      </c>
      <c r="C5789" s="4">
        <f t="shared" si="90"/>
        <v>11.232782145154738</v>
      </c>
    </row>
    <row r="5790" spans="1:3" x14ac:dyDescent="0.35">
      <c r="A5790" s="4" t="s">
        <v>5918</v>
      </c>
      <c r="B5790" s="4">
        <v>76619.866609041506</v>
      </c>
      <c r="C5790" s="4">
        <f t="shared" si="90"/>
        <v>11.246611677311353</v>
      </c>
    </row>
    <row r="5791" spans="1:3" x14ac:dyDescent="0.35">
      <c r="A5791" s="4" t="s">
        <v>5919</v>
      </c>
      <c r="B5791" s="4">
        <v>76950.989631636505</v>
      </c>
      <c r="C5791" s="4">
        <f t="shared" si="90"/>
        <v>11.250923999894352</v>
      </c>
    </row>
    <row r="5792" spans="1:3" x14ac:dyDescent="0.35">
      <c r="A5792" s="4" t="s">
        <v>5920</v>
      </c>
      <c r="B5792" s="4">
        <v>77244.572289678603</v>
      </c>
      <c r="C5792" s="4">
        <f t="shared" si="90"/>
        <v>11.254731930669244</v>
      </c>
    </row>
    <row r="5793" spans="1:3" x14ac:dyDescent="0.35">
      <c r="A5793" s="4" t="s">
        <v>5921</v>
      </c>
      <c r="B5793" s="4">
        <v>75816.041279701894</v>
      </c>
      <c r="C5793" s="4">
        <f t="shared" si="90"/>
        <v>11.23606517562205</v>
      </c>
    </row>
    <row r="5794" spans="1:3" x14ac:dyDescent="0.35">
      <c r="A5794" s="4" t="s">
        <v>5928</v>
      </c>
      <c r="B5794" s="4">
        <v>74268.775641899498</v>
      </c>
      <c r="C5794" s="4">
        <f t="shared" si="90"/>
        <v>11.215445895296538</v>
      </c>
    </row>
    <row r="5795" spans="1:3" x14ac:dyDescent="0.35">
      <c r="A5795" s="4" t="s">
        <v>5929</v>
      </c>
      <c r="B5795" s="4">
        <v>73500.530533892495</v>
      </c>
      <c r="C5795" s="4">
        <f t="shared" si="90"/>
        <v>11.205047903323075</v>
      </c>
    </row>
    <row r="5796" spans="1:3" x14ac:dyDescent="0.35">
      <c r="A5796" s="4" t="s">
        <v>5930</v>
      </c>
      <c r="B5796" s="4">
        <v>73322.8951406751</v>
      </c>
      <c r="C5796" s="4">
        <f t="shared" si="90"/>
        <v>11.202628187544439</v>
      </c>
    </row>
    <row r="5797" spans="1:3" x14ac:dyDescent="0.35">
      <c r="A5797" s="4" t="s">
        <v>5931</v>
      </c>
      <c r="B5797" s="4">
        <v>73731.481133737601</v>
      </c>
      <c r="C5797" s="4">
        <f t="shared" si="90"/>
        <v>11.208185139399006</v>
      </c>
    </row>
    <row r="5798" spans="1:3" x14ac:dyDescent="0.35">
      <c r="A5798" s="4" t="s">
        <v>5932</v>
      </c>
      <c r="B5798" s="4">
        <v>73599.560741320907</v>
      </c>
      <c r="C5798" s="4">
        <f t="shared" si="90"/>
        <v>11.206394336510582</v>
      </c>
    </row>
    <row r="5799" spans="1:3" x14ac:dyDescent="0.35">
      <c r="A5799" s="4" t="s">
        <v>5933</v>
      </c>
      <c r="B5799" s="4">
        <v>71328.731217299806</v>
      </c>
      <c r="C5799" s="4">
        <f t="shared" si="90"/>
        <v>11.175054487609325</v>
      </c>
    </row>
    <row r="5800" spans="1:3" x14ac:dyDescent="0.35">
      <c r="A5800" s="4" t="s">
        <v>5934</v>
      </c>
      <c r="B5800" s="4">
        <v>66540.692678579799</v>
      </c>
      <c r="C5800" s="4">
        <f t="shared" si="90"/>
        <v>11.105568959475901</v>
      </c>
    </row>
    <row r="5801" spans="1:3" x14ac:dyDescent="0.35">
      <c r="A5801" s="4" t="s">
        <v>5935</v>
      </c>
      <c r="B5801" s="4">
        <v>64232.580270105202</v>
      </c>
      <c r="C5801" s="4">
        <f t="shared" si="90"/>
        <v>11.070265841795958</v>
      </c>
    </row>
    <row r="5802" spans="1:3" x14ac:dyDescent="0.35">
      <c r="A5802" s="4" t="s">
        <v>5936</v>
      </c>
      <c r="B5802" s="4">
        <v>63639.250469678598</v>
      </c>
      <c r="C5802" s="4">
        <f t="shared" si="90"/>
        <v>11.060985704721753</v>
      </c>
    </row>
    <row r="5803" spans="1:3" x14ac:dyDescent="0.35">
      <c r="A5803" s="4" t="s">
        <v>5937</v>
      </c>
      <c r="B5803" s="4">
        <v>60907.605553687899</v>
      </c>
      <c r="C5803" s="4">
        <f t="shared" si="90"/>
        <v>11.017113331839434</v>
      </c>
    </row>
    <row r="5804" spans="1:3" x14ac:dyDescent="0.35">
      <c r="A5804" s="4" t="s">
        <v>5938</v>
      </c>
      <c r="B5804" s="4">
        <v>60771.611314324997</v>
      </c>
      <c r="C5804" s="4">
        <f t="shared" si="90"/>
        <v>11.014878039741271</v>
      </c>
    </row>
    <row r="5805" spans="1:3" x14ac:dyDescent="0.35">
      <c r="A5805" s="4" t="s">
        <v>5939</v>
      </c>
      <c r="B5805" s="4">
        <v>63158.253977369997</v>
      </c>
      <c r="C5805" s="4">
        <f t="shared" si="90"/>
        <v>11.053398823550637</v>
      </c>
    </row>
    <row r="5806" spans="1:3" x14ac:dyDescent="0.35">
      <c r="A5806" s="4" t="s">
        <v>5940</v>
      </c>
      <c r="B5806" s="4">
        <v>63109.6166975745</v>
      </c>
      <c r="C5806" s="4">
        <f t="shared" si="90"/>
        <v>11.052628440998987</v>
      </c>
    </row>
    <row r="5807" spans="1:3" x14ac:dyDescent="0.35">
      <c r="A5807" s="4" t="s">
        <v>5941</v>
      </c>
      <c r="B5807" s="4">
        <v>61640.460202466398</v>
      </c>
      <c r="C5807" s="4">
        <f t="shared" si="90"/>
        <v>11.029073755377409</v>
      </c>
    </row>
    <row r="5808" spans="1:3" x14ac:dyDescent="0.35">
      <c r="A5808" s="4" t="s">
        <v>5942</v>
      </c>
      <c r="B5808" s="4">
        <v>61435.0773408358</v>
      </c>
      <c r="C5808" s="4">
        <f t="shared" si="90"/>
        <v>11.025736243205996</v>
      </c>
    </row>
    <row r="5809" spans="1:3" x14ac:dyDescent="0.35">
      <c r="A5809" s="4" t="s">
        <v>5943</v>
      </c>
      <c r="B5809" s="4">
        <v>63475.319159298699</v>
      </c>
      <c r="C5809" s="4">
        <f t="shared" si="90"/>
        <v>11.058406434670497</v>
      </c>
    </row>
    <row r="5810" spans="1:3" x14ac:dyDescent="0.35">
      <c r="A5810" s="4" t="s">
        <v>5944</v>
      </c>
      <c r="B5810" s="4">
        <v>63475.6376139684</v>
      </c>
      <c r="C5810" s="4">
        <f t="shared" si="90"/>
        <v>11.058411451642055</v>
      </c>
    </row>
    <row r="5811" spans="1:3" x14ac:dyDescent="0.35">
      <c r="A5811" s="4" t="s">
        <v>5945</v>
      </c>
      <c r="B5811" s="4">
        <v>64423.544543331402</v>
      </c>
      <c r="C5811" s="4">
        <f t="shared" si="90"/>
        <v>11.073234443776533</v>
      </c>
    </row>
    <row r="5812" spans="1:3" x14ac:dyDescent="0.35">
      <c r="A5812" s="4" t="s">
        <v>5946</v>
      </c>
      <c r="B5812" s="4">
        <v>65615.326610748103</v>
      </c>
      <c r="C5812" s="4">
        <f t="shared" si="90"/>
        <v>11.091564585002189</v>
      </c>
    </row>
    <row r="5813" spans="1:3" x14ac:dyDescent="0.35">
      <c r="A5813" s="4" t="s">
        <v>5947</v>
      </c>
      <c r="B5813" s="4">
        <v>66222.586630958496</v>
      </c>
      <c r="C5813" s="4">
        <f t="shared" si="90"/>
        <v>11.100776871512615</v>
      </c>
    </row>
    <row r="5814" spans="1:3" x14ac:dyDescent="0.35">
      <c r="A5814" s="4" t="s">
        <v>5948</v>
      </c>
      <c r="B5814" s="4">
        <v>65638.144688486296</v>
      </c>
      <c r="C5814" s="4">
        <f t="shared" si="90"/>
        <v>11.091912279851584</v>
      </c>
    </row>
    <row r="5815" spans="1:3" x14ac:dyDescent="0.35">
      <c r="A5815" s="4" t="s">
        <v>5949</v>
      </c>
      <c r="B5815" s="4">
        <v>64400.725126242003</v>
      </c>
      <c r="C5815" s="4">
        <f t="shared" si="90"/>
        <v>11.07288017175331</v>
      </c>
    </row>
    <row r="5816" spans="1:3" x14ac:dyDescent="0.35">
      <c r="A5816" s="4" t="s">
        <v>5950</v>
      </c>
      <c r="B5816" s="4">
        <v>62835.222482758603</v>
      </c>
      <c r="C5816" s="4">
        <f t="shared" si="90"/>
        <v>11.048271062788716</v>
      </c>
    </row>
    <row r="5817" spans="1:3" x14ac:dyDescent="0.35">
      <c r="A5817" s="4" t="s">
        <v>5951</v>
      </c>
      <c r="B5817" s="4">
        <v>63307.278401227399</v>
      </c>
      <c r="C5817" s="4">
        <f t="shared" si="90"/>
        <v>11.055755584164093</v>
      </c>
    </row>
    <row r="5818" spans="1:3" x14ac:dyDescent="0.35">
      <c r="A5818" s="4" t="s">
        <v>5952</v>
      </c>
      <c r="B5818" s="4">
        <v>64220.536393337199</v>
      </c>
      <c r="C5818" s="4">
        <f t="shared" si="90"/>
        <v>11.070078320043024</v>
      </c>
    </row>
    <row r="5819" spans="1:3" x14ac:dyDescent="0.35">
      <c r="A5819" s="4" t="s">
        <v>5953</v>
      </c>
      <c r="B5819" s="4">
        <v>63365.436895090599</v>
      </c>
      <c r="C5819" s="4">
        <f t="shared" si="90"/>
        <v>11.056673832388483</v>
      </c>
    </row>
    <row r="5820" spans="1:3" x14ac:dyDescent="0.35">
      <c r="A5820" s="4" t="s">
        <v>5954</v>
      </c>
      <c r="B5820" s="4">
        <v>63923.574869374599</v>
      </c>
      <c r="C5820" s="4">
        <f t="shared" si="90"/>
        <v>11.065443506119319</v>
      </c>
    </row>
    <row r="5821" spans="1:3" x14ac:dyDescent="0.35">
      <c r="A5821" s="4" t="s">
        <v>5955</v>
      </c>
      <c r="B5821" s="4">
        <v>62593.348930450004</v>
      </c>
      <c r="C5821" s="4">
        <f t="shared" si="90"/>
        <v>11.044414304326153</v>
      </c>
    </row>
    <row r="5822" spans="1:3" x14ac:dyDescent="0.35">
      <c r="A5822" s="4" t="s">
        <v>5956</v>
      </c>
      <c r="B5822" s="4">
        <v>60908.187772939797</v>
      </c>
      <c r="C5822" s="4">
        <f t="shared" si="90"/>
        <v>11.017122890850397</v>
      </c>
    </row>
    <row r="5823" spans="1:3" x14ac:dyDescent="0.35">
      <c r="A5823" s="4" t="s">
        <v>5957</v>
      </c>
      <c r="B5823" s="4">
        <v>59863.421153711301</v>
      </c>
      <c r="C5823" s="4">
        <f t="shared" si="90"/>
        <v>10.999820932358096</v>
      </c>
    </row>
    <row r="5824" spans="1:3" x14ac:dyDescent="0.35">
      <c r="A5824" s="4" t="s">
        <v>5958</v>
      </c>
      <c r="B5824" s="4">
        <v>59961.5113755114</v>
      </c>
      <c r="C5824" s="4">
        <f t="shared" si="90"/>
        <v>11.001458158294978</v>
      </c>
    </row>
    <row r="5825" spans="1:3" x14ac:dyDescent="0.35">
      <c r="A5825" s="4" t="s">
        <v>5959</v>
      </c>
      <c r="B5825" s="4">
        <v>59955.5660201637</v>
      </c>
      <c r="C5825" s="4">
        <f t="shared" si="90"/>
        <v>11.001359000518928</v>
      </c>
    </row>
    <row r="5826" spans="1:3" x14ac:dyDescent="0.35">
      <c r="A5826" s="4" t="s">
        <v>5960</v>
      </c>
      <c r="B5826" s="4">
        <v>59516.673653126803</v>
      </c>
      <c r="C5826" s="4">
        <f t="shared" si="90"/>
        <v>10.994011781741095</v>
      </c>
    </row>
    <row r="5827" spans="1:3" x14ac:dyDescent="0.35">
      <c r="A5827" s="4" t="s">
        <v>5961</v>
      </c>
      <c r="B5827" s="4">
        <v>60175.460563121</v>
      </c>
      <c r="C5827" s="4">
        <f t="shared" ref="C5827:C5890" si="91">LN(B5827)</f>
        <v>11.005019916350625</v>
      </c>
    </row>
    <row r="5828" spans="1:3" x14ac:dyDescent="0.35">
      <c r="A5828" s="4" t="s">
        <v>5962</v>
      </c>
      <c r="B5828" s="4">
        <v>58525.075361484502</v>
      </c>
      <c r="C5828" s="4">
        <f t="shared" si="91"/>
        <v>10.977210580038497</v>
      </c>
    </row>
    <row r="5829" spans="1:3" x14ac:dyDescent="0.35">
      <c r="A5829" s="4" t="s">
        <v>5963</v>
      </c>
      <c r="B5829" s="4">
        <v>60065.599910578603</v>
      </c>
      <c r="C5829" s="4">
        <f t="shared" si="91"/>
        <v>11.003192575795245</v>
      </c>
    </row>
    <row r="5830" spans="1:3" x14ac:dyDescent="0.35">
      <c r="A5830" s="4" t="s">
        <v>5964</v>
      </c>
      <c r="B5830" s="4">
        <v>61438.1894114553</v>
      </c>
      <c r="C5830" s="4">
        <f t="shared" si="91"/>
        <v>11.025786898172733</v>
      </c>
    </row>
    <row r="5831" spans="1:3" x14ac:dyDescent="0.35">
      <c r="A5831" s="4" t="s">
        <v>5965</v>
      </c>
      <c r="B5831" s="4">
        <v>62564.614132086499</v>
      </c>
      <c r="C5831" s="4">
        <f t="shared" si="91"/>
        <v>11.043955127807692</v>
      </c>
    </row>
    <row r="5832" spans="1:3" x14ac:dyDescent="0.35">
      <c r="A5832" s="4" t="s">
        <v>5966</v>
      </c>
      <c r="B5832" s="4">
        <v>63090.409268848598</v>
      </c>
      <c r="C5832" s="4">
        <f t="shared" si="91"/>
        <v>11.052324044407511</v>
      </c>
    </row>
    <row r="5833" spans="1:3" x14ac:dyDescent="0.35">
      <c r="A5833" s="4" t="s">
        <v>5967</v>
      </c>
      <c r="B5833" s="4">
        <v>63619.881041496199</v>
      </c>
      <c r="C5833" s="4">
        <f t="shared" si="91"/>
        <v>11.060681295472657</v>
      </c>
    </row>
    <row r="5834" spans="1:3" x14ac:dyDescent="0.35">
      <c r="A5834" s="4" t="s">
        <v>5968</v>
      </c>
      <c r="B5834" s="4">
        <v>64063.061258328496</v>
      </c>
      <c r="C5834" s="4">
        <f t="shared" si="91"/>
        <v>11.067623209382102</v>
      </c>
    </row>
    <row r="5835" spans="1:3" x14ac:dyDescent="0.35">
      <c r="A5835" s="4" t="s">
        <v>5969</v>
      </c>
      <c r="B5835" s="4">
        <v>63458.120514319096</v>
      </c>
      <c r="C5835" s="4">
        <f t="shared" si="91"/>
        <v>11.058135447842613</v>
      </c>
    </row>
    <row r="5836" spans="1:3" x14ac:dyDescent="0.35">
      <c r="A5836" s="4" t="s">
        <v>5970</v>
      </c>
      <c r="B5836" s="4">
        <v>62214.042451198096</v>
      </c>
      <c r="C5836" s="4">
        <f t="shared" si="91"/>
        <v>11.038336016127666</v>
      </c>
    </row>
    <row r="5837" spans="1:3" x14ac:dyDescent="0.35">
      <c r="A5837" s="4" t="s">
        <v>5971</v>
      </c>
      <c r="B5837" s="4">
        <v>63189.386430742299</v>
      </c>
      <c r="C5837" s="4">
        <f t="shared" si="91"/>
        <v>11.05389162980965</v>
      </c>
    </row>
    <row r="5838" spans="1:3" x14ac:dyDescent="0.35">
      <c r="A5838" s="4" t="s">
        <v>5972</v>
      </c>
      <c r="B5838" s="4">
        <v>64118.620094973703</v>
      </c>
      <c r="C5838" s="4">
        <f t="shared" si="91"/>
        <v>11.068490085827127</v>
      </c>
    </row>
    <row r="5839" spans="1:3" x14ac:dyDescent="0.35">
      <c r="A5839" s="4" t="s">
        <v>5973</v>
      </c>
      <c r="B5839" s="4">
        <v>63892.708689947402</v>
      </c>
      <c r="C5839" s="4">
        <f t="shared" si="91"/>
        <v>11.064960528846507</v>
      </c>
    </row>
    <row r="5840" spans="1:3" x14ac:dyDescent="0.35">
      <c r="A5840" s="4" t="s">
        <v>5974</v>
      </c>
      <c r="B5840" s="4">
        <v>63752.271656925797</v>
      </c>
      <c r="C5840" s="4">
        <f t="shared" si="91"/>
        <v>11.062760096219932</v>
      </c>
    </row>
    <row r="5841" spans="1:3" x14ac:dyDescent="0.35">
      <c r="A5841" s="4" t="s">
        <v>5975</v>
      </c>
      <c r="B5841" s="4">
        <v>62126.532372296897</v>
      </c>
      <c r="C5841" s="4">
        <f t="shared" si="91"/>
        <v>11.036928429047196</v>
      </c>
    </row>
    <row r="5842" spans="1:3" x14ac:dyDescent="0.35">
      <c r="A5842" s="4" t="s">
        <v>5976</v>
      </c>
      <c r="B5842" s="4">
        <v>64934.442603448297</v>
      </c>
      <c r="C5842" s="4">
        <f t="shared" si="91"/>
        <v>11.081133464591868</v>
      </c>
    </row>
    <row r="5843" spans="1:3" x14ac:dyDescent="0.35">
      <c r="A5843" s="4" t="s">
        <v>5977</v>
      </c>
      <c r="B5843" s="4">
        <v>64765.055321157197</v>
      </c>
      <c r="C5843" s="4">
        <f t="shared" si="91"/>
        <v>11.078521467146917</v>
      </c>
    </row>
    <row r="5844" spans="1:3" x14ac:dyDescent="0.35">
      <c r="A5844" s="4" t="s">
        <v>5978</v>
      </c>
      <c r="B5844" s="4">
        <v>63780.141743424902</v>
      </c>
      <c r="C5844" s="4">
        <f t="shared" si="91"/>
        <v>11.063197162942027</v>
      </c>
    </row>
    <row r="5845" spans="1:3" x14ac:dyDescent="0.35">
      <c r="A5845" s="4" t="s">
        <v>5979</v>
      </c>
      <c r="B5845" s="4">
        <v>63915.918149620098</v>
      </c>
      <c r="C5845" s="4">
        <f t="shared" si="91"/>
        <v>11.065323719665495</v>
      </c>
    </row>
    <row r="5846" spans="1:3" x14ac:dyDescent="0.35">
      <c r="A5846" s="4" t="s">
        <v>5980</v>
      </c>
      <c r="B5846" s="4">
        <v>64777.661748100501</v>
      </c>
      <c r="C5846" s="4">
        <f t="shared" si="91"/>
        <v>11.078716096799102</v>
      </c>
    </row>
    <row r="5847" spans="1:3" x14ac:dyDescent="0.35">
      <c r="A5847" s="4" t="s">
        <v>5981</v>
      </c>
      <c r="B5847" s="4">
        <v>64653.049745762699</v>
      </c>
      <c r="C5847" s="4">
        <f t="shared" si="91"/>
        <v>11.076790556262369</v>
      </c>
    </row>
    <row r="5848" spans="1:3" x14ac:dyDescent="0.35">
      <c r="A5848" s="4" t="s">
        <v>5982</v>
      </c>
      <c r="B5848" s="4">
        <v>65181.924154880202</v>
      </c>
      <c r="C5848" s="4">
        <f t="shared" si="91"/>
        <v>11.084937472589154</v>
      </c>
    </row>
    <row r="5849" spans="1:3" x14ac:dyDescent="0.35">
      <c r="A5849" s="4" t="s">
        <v>5983</v>
      </c>
      <c r="B5849" s="4">
        <v>66403.096464932794</v>
      </c>
      <c r="C5849" s="4">
        <f t="shared" si="91"/>
        <v>11.10349896788524</v>
      </c>
    </row>
    <row r="5850" spans="1:3" x14ac:dyDescent="0.35">
      <c r="A5850" s="4" t="s">
        <v>5984</v>
      </c>
      <c r="B5850" s="4">
        <v>65983.186048509597</v>
      </c>
      <c r="C5850" s="4">
        <f t="shared" si="91"/>
        <v>11.097155231711763</v>
      </c>
    </row>
    <row r="5851" spans="1:3" x14ac:dyDescent="0.35">
      <c r="A5851" s="4" t="s">
        <v>5985</v>
      </c>
      <c r="B5851" s="4">
        <v>65094.410390999401</v>
      </c>
      <c r="C5851" s="4">
        <f t="shared" si="91"/>
        <v>11.083593962620908</v>
      </c>
    </row>
    <row r="5852" spans="1:3" x14ac:dyDescent="0.35">
      <c r="A5852" s="4" t="s">
        <v>5986</v>
      </c>
      <c r="B5852" s="4">
        <v>64100.114032729398</v>
      </c>
      <c r="C5852" s="4">
        <f t="shared" si="91"/>
        <v>11.068201421888917</v>
      </c>
    </row>
    <row r="5853" spans="1:3" x14ac:dyDescent="0.35">
      <c r="A5853" s="4" t="s">
        <v>5987</v>
      </c>
      <c r="B5853" s="4">
        <v>64331.327459672699</v>
      </c>
      <c r="C5853" s="4">
        <f t="shared" si="91"/>
        <v>11.0718019993495</v>
      </c>
    </row>
    <row r="5854" spans="1:3" x14ac:dyDescent="0.35">
      <c r="A5854" s="4" t="s">
        <v>5988</v>
      </c>
      <c r="B5854" s="4">
        <v>65328.789121858499</v>
      </c>
      <c r="C5854" s="4">
        <f t="shared" si="91"/>
        <v>11.087188092868267</v>
      </c>
    </row>
    <row r="5855" spans="1:3" x14ac:dyDescent="0.35">
      <c r="A5855" s="4" t="s">
        <v>5989</v>
      </c>
      <c r="B5855" s="4">
        <v>63718.243702513202</v>
      </c>
      <c r="C5855" s="4">
        <f t="shared" si="91"/>
        <v>11.062226200908928</v>
      </c>
    </row>
    <row r="5856" spans="1:3" x14ac:dyDescent="0.35">
      <c r="A5856" s="4" t="s">
        <v>5990</v>
      </c>
      <c r="B5856" s="4">
        <v>63728.450198714199</v>
      </c>
      <c r="C5856" s="4">
        <f t="shared" si="91"/>
        <v>11.062386369774991</v>
      </c>
    </row>
    <row r="5857" spans="1:3" x14ac:dyDescent="0.35">
      <c r="A5857" s="4" t="s">
        <v>5991</v>
      </c>
      <c r="B5857" s="4">
        <v>63904.6444991233</v>
      </c>
      <c r="C5857" s="4">
        <f t="shared" si="91"/>
        <v>11.065147321591626</v>
      </c>
    </row>
    <row r="5858" spans="1:3" x14ac:dyDescent="0.35">
      <c r="A5858" s="4" t="s">
        <v>5992</v>
      </c>
      <c r="B5858" s="4">
        <v>64827.570165984798</v>
      </c>
      <c r="C5858" s="4">
        <f t="shared" si="91"/>
        <v>11.079486257380031</v>
      </c>
    </row>
    <row r="5859" spans="1:3" x14ac:dyDescent="0.35">
      <c r="A5859" s="4" t="s">
        <v>5993</v>
      </c>
      <c r="B5859" s="4">
        <v>62875.178933372299</v>
      </c>
      <c r="C5859" s="4">
        <f t="shared" si="91"/>
        <v>11.048906753256794</v>
      </c>
    </row>
    <row r="5860" spans="1:3" x14ac:dyDescent="0.35">
      <c r="A5860" s="4" t="s">
        <v>5994</v>
      </c>
      <c r="B5860" s="4">
        <v>62751.879148743399</v>
      </c>
      <c r="C5860" s="4">
        <f t="shared" si="91"/>
        <v>11.046943803139161</v>
      </c>
    </row>
    <row r="5861" spans="1:3" x14ac:dyDescent="0.35">
      <c r="A5861" s="4" t="s">
        <v>5995</v>
      </c>
      <c r="B5861" s="4">
        <v>63445.682965809501</v>
      </c>
      <c r="C5861" s="4">
        <f t="shared" si="91"/>
        <v>11.057939432463902</v>
      </c>
    </row>
    <row r="5862" spans="1:3" x14ac:dyDescent="0.35">
      <c r="A5862" s="4" t="s">
        <v>5996</v>
      </c>
      <c r="B5862" s="4">
        <v>63460.048111630596</v>
      </c>
      <c r="C5862" s="4">
        <f t="shared" si="91"/>
        <v>11.058165823277943</v>
      </c>
    </row>
    <row r="5863" spans="1:3" x14ac:dyDescent="0.35">
      <c r="A5863" s="4" t="s">
        <v>5997</v>
      </c>
      <c r="B5863" s="4">
        <v>64161.470880187</v>
      </c>
      <c r="C5863" s="4">
        <f t="shared" si="91"/>
        <v>11.069158167467565</v>
      </c>
    </row>
    <row r="5864" spans="1:3" x14ac:dyDescent="0.35">
      <c r="A5864" s="4" t="s">
        <v>5998</v>
      </c>
      <c r="B5864" s="4">
        <v>64610.307443015801</v>
      </c>
      <c r="C5864" s="4">
        <f t="shared" si="91"/>
        <v>11.0761292349841</v>
      </c>
    </row>
    <row r="5865" spans="1:3" x14ac:dyDescent="0.35">
      <c r="A5865" s="4" t="s">
        <v>5999</v>
      </c>
      <c r="B5865" s="4">
        <v>64212.267316189398</v>
      </c>
      <c r="C5865" s="4">
        <f t="shared" si="91"/>
        <v>11.069949551116077</v>
      </c>
    </row>
    <row r="5866" spans="1:3" x14ac:dyDescent="0.35">
      <c r="A5866" s="4" t="s">
        <v>6000</v>
      </c>
      <c r="B5866" s="4">
        <v>64869.1683985973</v>
      </c>
      <c r="C5866" s="4">
        <f t="shared" si="91"/>
        <v>11.080127726618183</v>
      </c>
    </row>
    <row r="5867" spans="1:3" x14ac:dyDescent="0.35">
      <c r="A5867" s="4" t="s">
        <v>6001</v>
      </c>
      <c r="B5867" s="4">
        <v>64906.956816773803</v>
      </c>
      <c r="C5867" s="4">
        <f t="shared" si="91"/>
        <v>11.0807100898099</v>
      </c>
    </row>
    <row r="5868" spans="1:3" x14ac:dyDescent="0.35">
      <c r="A5868" s="4" t="s">
        <v>6002</v>
      </c>
      <c r="B5868" s="4">
        <v>64864.927289304498</v>
      </c>
      <c r="C5868" s="4">
        <f t="shared" si="91"/>
        <v>11.080062345050264</v>
      </c>
    </row>
    <row r="5869" spans="1:3" x14ac:dyDescent="0.35">
      <c r="A5869" s="4" t="s">
        <v>6003</v>
      </c>
      <c r="B5869" s="4">
        <v>63907.747873173597</v>
      </c>
      <c r="C5869" s="4">
        <f t="shared" si="91"/>
        <v>11.06519588298686</v>
      </c>
    </row>
    <row r="5870" spans="1:3" x14ac:dyDescent="0.35">
      <c r="A5870" s="4" t="s">
        <v>6004</v>
      </c>
      <c r="B5870" s="4">
        <v>63547.436592051403</v>
      </c>
      <c r="C5870" s="4">
        <f t="shared" si="91"/>
        <v>11.059541938936249</v>
      </c>
    </row>
    <row r="5871" spans="1:3" x14ac:dyDescent="0.35">
      <c r="A5871" s="4" t="s">
        <v>6005</v>
      </c>
      <c r="B5871" s="4">
        <v>63359.396895090598</v>
      </c>
      <c r="C5871" s="4">
        <f t="shared" si="91"/>
        <v>11.056578507741783</v>
      </c>
    </row>
    <row r="5872" spans="1:3" x14ac:dyDescent="0.35">
      <c r="A5872" s="4" t="s">
        <v>6006</v>
      </c>
      <c r="B5872" s="4">
        <v>63395.008006721197</v>
      </c>
      <c r="C5872" s="4">
        <f t="shared" si="91"/>
        <v>11.057140399260978</v>
      </c>
    </row>
    <row r="5873" spans="1:3" x14ac:dyDescent="0.35">
      <c r="A5873" s="4" t="s">
        <v>6007</v>
      </c>
      <c r="B5873" s="4">
        <v>62924.701424897699</v>
      </c>
      <c r="C5873" s="4">
        <f t="shared" si="91"/>
        <v>11.049694075056188</v>
      </c>
    </row>
    <row r="5874" spans="1:3" x14ac:dyDescent="0.35">
      <c r="A5874" s="4" t="s">
        <v>6008</v>
      </c>
      <c r="B5874" s="4">
        <v>63034.432965517299</v>
      </c>
      <c r="C5874" s="4">
        <f t="shared" si="91"/>
        <v>11.051436411075093</v>
      </c>
    </row>
    <row r="5875" spans="1:3" x14ac:dyDescent="0.35">
      <c r="A5875" s="4" t="s">
        <v>6009</v>
      </c>
      <c r="B5875" s="4">
        <v>62818.4112106955</v>
      </c>
      <c r="C5875" s="4">
        <f t="shared" si="91"/>
        <v>11.048003481634566</v>
      </c>
    </row>
    <row r="5876" spans="1:3" x14ac:dyDescent="0.35">
      <c r="A5876" s="4" t="s">
        <v>6010</v>
      </c>
      <c r="B5876" s="4">
        <v>64434.139708357703</v>
      </c>
      <c r="C5876" s="4">
        <f t="shared" si="91"/>
        <v>11.073398891323635</v>
      </c>
    </row>
    <row r="5877" spans="1:3" x14ac:dyDescent="0.35">
      <c r="A5877" s="4" t="s">
        <v>6011</v>
      </c>
      <c r="B5877" s="4">
        <v>64696.181405318501</v>
      </c>
      <c r="C5877" s="4">
        <f t="shared" si="91"/>
        <v>11.07745745873671</v>
      </c>
    </row>
    <row r="5878" spans="1:3" x14ac:dyDescent="0.35">
      <c r="A5878" s="4" t="s">
        <v>6012</v>
      </c>
      <c r="B5878" s="4">
        <v>69267.826886908297</v>
      </c>
      <c r="C5878" s="4">
        <f t="shared" si="91"/>
        <v>11.145735818890486</v>
      </c>
    </row>
    <row r="5879" spans="1:3" x14ac:dyDescent="0.35">
      <c r="A5879" s="4" t="s">
        <v>6013</v>
      </c>
      <c r="B5879" s="4">
        <v>73070.931024862701</v>
      </c>
      <c r="C5879" s="4">
        <f t="shared" si="91"/>
        <v>11.199185906251412</v>
      </c>
    </row>
    <row r="5880" spans="1:3" x14ac:dyDescent="0.35">
      <c r="A5880" s="4" t="s">
        <v>6014</v>
      </c>
      <c r="B5880" s="4">
        <v>78359.170712256004</v>
      </c>
      <c r="C5880" s="4">
        <f t="shared" si="91"/>
        <v>11.269058288953165</v>
      </c>
    </row>
    <row r="5881" spans="1:3" x14ac:dyDescent="0.35">
      <c r="A5881" s="4" t="s">
        <v>6015</v>
      </c>
      <c r="B5881" s="4">
        <v>77020.130808205795</v>
      </c>
      <c r="C5881" s="4">
        <f t="shared" si="91"/>
        <v>11.25182210573419</v>
      </c>
    </row>
    <row r="5882" spans="1:3" x14ac:dyDescent="0.35">
      <c r="A5882" s="4" t="s">
        <v>6016</v>
      </c>
      <c r="B5882" s="4">
        <v>77593.028029111607</v>
      </c>
      <c r="C5882" s="4">
        <f t="shared" si="91"/>
        <v>11.259232857149332</v>
      </c>
    </row>
    <row r="5883" spans="1:3" x14ac:dyDescent="0.35">
      <c r="A5883" s="4" t="s">
        <v>6017</v>
      </c>
      <c r="B5883" s="4">
        <v>78894.497981075401</v>
      </c>
      <c r="C5883" s="4">
        <f t="shared" si="91"/>
        <v>11.275866770322272</v>
      </c>
    </row>
    <row r="5884" spans="1:3" x14ac:dyDescent="0.35">
      <c r="A5884" s="4" t="s">
        <v>6018</v>
      </c>
      <c r="B5884" s="4">
        <v>78601.403203576905</v>
      </c>
      <c r="C5884" s="4">
        <f t="shared" si="91"/>
        <v>11.272144830720755</v>
      </c>
    </row>
    <row r="5885" spans="1:3" x14ac:dyDescent="0.35">
      <c r="A5885" s="4" t="s">
        <v>6019</v>
      </c>
      <c r="B5885" s="4">
        <v>78955.044392822907</v>
      </c>
      <c r="C5885" s="4">
        <f t="shared" si="91"/>
        <v>11.276633911155324</v>
      </c>
    </row>
    <row r="5886" spans="1:3" x14ac:dyDescent="0.35">
      <c r="A5886" s="4" t="s">
        <v>6020</v>
      </c>
      <c r="B5886" s="4">
        <v>80297.396161987097</v>
      </c>
      <c r="C5886" s="4">
        <f t="shared" si="91"/>
        <v>11.293492473032856</v>
      </c>
    </row>
    <row r="5887" spans="1:3" x14ac:dyDescent="0.35">
      <c r="A5887" s="4" t="s">
        <v>6021</v>
      </c>
      <c r="B5887" s="4">
        <v>77716.589247948606</v>
      </c>
      <c r="C5887" s="4">
        <f t="shared" si="91"/>
        <v>11.260824017401641</v>
      </c>
    </row>
    <row r="5888" spans="1:3" x14ac:dyDescent="0.35">
      <c r="A5888" s="4" t="s">
        <v>6022</v>
      </c>
      <c r="B5888" s="4">
        <v>78243.932087007604</v>
      </c>
      <c r="C5888" s="4">
        <f t="shared" si="91"/>
        <v>11.267586560181654</v>
      </c>
    </row>
    <row r="5889" spans="1:3" x14ac:dyDescent="0.35">
      <c r="A5889" s="4" t="s">
        <v>6023</v>
      </c>
      <c r="B5889" s="4">
        <v>77689.190606949094</v>
      </c>
      <c r="C5889" s="4">
        <f t="shared" si="91"/>
        <v>11.260471409650386</v>
      </c>
    </row>
    <row r="5890" spans="1:3" x14ac:dyDescent="0.35">
      <c r="A5890" s="4" t="s">
        <v>6024</v>
      </c>
      <c r="B5890" s="4">
        <v>78533.8892895967</v>
      </c>
      <c r="C5890" s="4">
        <f t="shared" si="91"/>
        <v>11.271285521305748</v>
      </c>
    </row>
    <row r="5891" spans="1:3" x14ac:dyDescent="0.35">
      <c r="A5891" s="4" t="s">
        <v>6025</v>
      </c>
      <c r="B5891" s="4">
        <v>77407.701154710696</v>
      </c>
      <c r="C5891" s="4">
        <f t="shared" ref="C5891:C5947" si="92">LN(B5891)</f>
        <v>11.256841552751085</v>
      </c>
    </row>
    <row r="5892" spans="1:3" x14ac:dyDescent="0.35">
      <c r="A5892" s="4" t="s">
        <v>6026</v>
      </c>
      <c r="B5892" s="4">
        <v>77188.700604617203</v>
      </c>
      <c r="C5892" s="4">
        <f t="shared" si="92"/>
        <v>11.254008360075266</v>
      </c>
    </row>
    <row r="5893" spans="1:3" x14ac:dyDescent="0.35">
      <c r="A5893" s="4" t="s">
        <v>6027</v>
      </c>
      <c r="B5893" s="4">
        <v>81243.243927977805</v>
      </c>
      <c r="C5893" s="4">
        <f t="shared" si="92"/>
        <v>11.305202945079035</v>
      </c>
    </row>
    <row r="5894" spans="1:3" x14ac:dyDescent="0.35">
      <c r="A5894" s="4" t="s">
        <v>6028</v>
      </c>
      <c r="B5894" s="4">
        <v>79681.5555543542</v>
      </c>
      <c r="C5894" s="4">
        <f t="shared" si="92"/>
        <v>11.285793414587424</v>
      </c>
    </row>
    <row r="5895" spans="1:3" x14ac:dyDescent="0.35">
      <c r="A5895" s="4" t="s">
        <v>6029</v>
      </c>
      <c r="B5895" s="4">
        <v>79817.323732904697</v>
      </c>
      <c r="C5895" s="4">
        <f t="shared" si="92"/>
        <v>11.28749584926218</v>
      </c>
    </row>
    <row r="5896" spans="1:3" x14ac:dyDescent="0.35">
      <c r="A5896" s="4" t="s">
        <v>6030</v>
      </c>
      <c r="B5896" s="4">
        <v>80319.973138059606</v>
      </c>
      <c r="C5896" s="4">
        <f t="shared" si="92"/>
        <v>11.293773600488992</v>
      </c>
    </row>
    <row r="5897" spans="1:3" x14ac:dyDescent="0.35">
      <c r="A5897" s="4" t="s">
        <v>6031</v>
      </c>
      <c r="B5897" s="4">
        <v>79073.020983202805</v>
      </c>
      <c r="C5897" s="4">
        <f t="shared" si="92"/>
        <v>11.278127020775024</v>
      </c>
    </row>
    <row r="5898" spans="1:3" x14ac:dyDescent="0.35">
      <c r="A5898" s="4" t="s">
        <v>6032</v>
      </c>
      <c r="B5898" s="4">
        <v>78445.683385154902</v>
      </c>
      <c r="C5898" s="4">
        <f t="shared" si="92"/>
        <v>11.270161732876186</v>
      </c>
    </row>
    <row r="5899" spans="1:3" x14ac:dyDescent="0.35">
      <c r="A5899" s="4" t="s">
        <v>6033</v>
      </c>
      <c r="B5899" s="4">
        <v>78207.484614886096</v>
      </c>
      <c r="C5899" s="4">
        <f t="shared" si="92"/>
        <v>11.267120633141181</v>
      </c>
    </row>
    <row r="5900" spans="1:3" x14ac:dyDescent="0.35">
      <c r="A5900" s="4" t="s">
        <v>6034</v>
      </c>
      <c r="B5900" s="4">
        <v>76675.773857533597</v>
      </c>
      <c r="C5900" s="4">
        <f t="shared" si="92"/>
        <v>11.247341081628406</v>
      </c>
    </row>
    <row r="5901" spans="1:3" x14ac:dyDescent="0.35">
      <c r="A5901" s="4" t="s">
        <v>6035</v>
      </c>
      <c r="B5901" s="4">
        <v>77176.817778077195</v>
      </c>
      <c r="C5901" s="4">
        <f t="shared" si="92"/>
        <v>11.253854403068702</v>
      </c>
    </row>
    <row r="5902" spans="1:3" x14ac:dyDescent="0.35">
      <c r="A5902" s="4" t="s">
        <v>6036</v>
      </c>
      <c r="B5902" s="4">
        <v>77252.410508252506</v>
      </c>
      <c r="C5902" s="4">
        <f t="shared" si="92"/>
        <v>11.254833398263481</v>
      </c>
    </row>
    <row r="5903" spans="1:3" x14ac:dyDescent="0.35">
      <c r="A5903" s="4" t="s">
        <v>6037</v>
      </c>
      <c r="B5903" s="4">
        <v>76759.258565388707</v>
      </c>
      <c r="C5903" s="4">
        <f t="shared" si="92"/>
        <v>11.248429290947691</v>
      </c>
    </row>
    <row r="5904" spans="1:3" x14ac:dyDescent="0.35">
      <c r="A5904" s="4" t="s">
        <v>6038</v>
      </c>
      <c r="B5904" s="4">
        <v>78278.792464991202</v>
      </c>
      <c r="C5904" s="4">
        <f t="shared" si="92"/>
        <v>11.268031995547794</v>
      </c>
    </row>
    <row r="5905" spans="1:3" x14ac:dyDescent="0.35">
      <c r="A5905" s="4" t="s">
        <v>6039</v>
      </c>
      <c r="B5905" s="4">
        <v>75650.428791811806</v>
      </c>
      <c r="C5905" s="4">
        <f t="shared" si="92"/>
        <v>11.233878387301058</v>
      </c>
    </row>
    <row r="5906" spans="1:3" x14ac:dyDescent="0.35">
      <c r="A5906" s="4" t="s">
        <v>6040</v>
      </c>
      <c r="B5906" s="4">
        <v>76082.376991852696</v>
      </c>
      <c r="C5906" s="4">
        <f t="shared" si="92"/>
        <v>11.239571940052091</v>
      </c>
    </row>
    <row r="5907" spans="1:3" x14ac:dyDescent="0.35">
      <c r="A5907" s="4" t="s">
        <v>6041</v>
      </c>
      <c r="B5907" s="4">
        <v>76386.9018813968</v>
      </c>
      <c r="C5907" s="4">
        <f t="shared" si="92"/>
        <v>11.243566519113891</v>
      </c>
    </row>
    <row r="5908" spans="1:3" x14ac:dyDescent="0.35">
      <c r="A5908" s="4" t="s">
        <v>6042</v>
      </c>
      <c r="B5908" s="4">
        <v>80944.155183810595</v>
      </c>
      <c r="C5908" s="4">
        <f t="shared" si="92"/>
        <v>11.301514753704847</v>
      </c>
    </row>
    <row r="5909" spans="1:3" x14ac:dyDescent="0.35">
      <c r="A5909" s="4" t="s">
        <v>6043</v>
      </c>
      <c r="B5909" s="4">
        <v>81262.345550742204</v>
      </c>
      <c r="C5909" s="4">
        <f t="shared" si="92"/>
        <v>11.305438033889379</v>
      </c>
    </row>
    <row r="5910" spans="1:3" x14ac:dyDescent="0.35">
      <c r="A5910" s="4" t="s">
        <v>6044</v>
      </c>
      <c r="B5910" s="4">
        <v>81194.744039766199</v>
      </c>
      <c r="C5910" s="4">
        <f t="shared" si="92"/>
        <v>11.304605795480477</v>
      </c>
    </row>
    <row r="5911" spans="1:3" x14ac:dyDescent="0.35">
      <c r="A5911" s="4" t="s">
        <v>6045</v>
      </c>
      <c r="B5911" s="4">
        <v>86505.297748234996</v>
      </c>
      <c r="C5911" s="4">
        <f t="shared" si="92"/>
        <v>11.367960936688869</v>
      </c>
    </row>
    <row r="5912" spans="1:3" x14ac:dyDescent="0.35">
      <c r="A5912" s="4" t="s">
        <v>6046</v>
      </c>
      <c r="B5912" s="4">
        <v>86205.271798591493</v>
      </c>
      <c r="C5912" s="4">
        <f t="shared" si="92"/>
        <v>11.364486612538007</v>
      </c>
    </row>
    <row r="5913" spans="1:3" x14ac:dyDescent="0.35">
      <c r="A5913" s="4" t="s">
        <v>6047</v>
      </c>
      <c r="B5913" s="4">
        <v>84434.318865172405</v>
      </c>
      <c r="C5913" s="4">
        <f t="shared" si="92"/>
        <v>11.343729219561144</v>
      </c>
    </row>
    <row r="5914" spans="1:3" x14ac:dyDescent="0.35">
      <c r="A5914" s="4" t="s">
        <v>6048</v>
      </c>
      <c r="B5914" s="4">
        <v>84386.577809456503</v>
      </c>
      <c r="C5914" s="4">
        <f t="shared" si="92"/>
        <v>11.343163637243684</v>
      </c>
    </row>
    <row r="5915" spans="1:3" x14ac:dyDescent="0.35">
      <c r="A5915" s="4" t="s">
        <v>6049</v>
      </c>
      <c r="B5915" s="4">
        <v>84062.155892904702</v>
      </c>
      <c r="C5915" s="4">
        <f t="shared" si="92"/>
        <v>11.339311755302612</v>
      </c>
    </row>
    <row r="5916" spans="1:3" x14ac:dyDescent="0.35">
      <c r="A5916" s="4" t="s">
        <v>6050</v>
      </c>
      <c r="B5916" s="4">
        <v>84386.496117311501</v>
      </c>
      <c r="C5916" s="4">
        <f t="shared" si="92"/>
        <v>11.343162669172852</v>
      </c>
    </row>
    <row r="5917" spans="1:3" x14ac:dyDescent="0.35">
      <c r="A5917" s="4" t="s">
        <v>6051</v>
      </c>
      <c r="B5917" s="4">
        <v>84392.472381922897</v>
      </c>
      <c r="C5917" s="4">
        <f t="shared" si="92"/>
        <v>11.343233486818759</v>
      </c>
    </row>
    <row r="5918" spans="1:3" x14ac:dyDescent="0.35">
      <c r="A5918" s="4" t="s">
        <v>6052</v>
      </c>
      <c r="B5918" s="4">
        <v>83516.762980900094</v>
      </c>
      <c r="C5918" s="4">
        <f t="shared" si="92"/>
        <v>11.332802644952784</v>
      </c>
    </row>
    <row r="5919" spans="1:3" x14ac:dyDescent="0.35">
      <c r="A5919" s="4" t="s">
        <v>6053</v>
      </c>
      <c r="B5919" s="4">
        <v>83674.656985406196</v>
      </c>
      <c r="C5919" s="4">
        <f t="shared" si="92"/>
        <v>11.334691426703406</v>
      </c>
    </row>
    <row r="5920" spans="1:3" x14ac:dyDescent="0.35">
      <c r="A5920" s="4" t="s">
        <v>6054</v>
      </c>
      <c r="B5920" s="4">
        <v>83579.673917691398</v>
      </c>
      <c r="C5920" s="4">
        <f t="shared" si="92"/>
        <v>11.333555634554854</v>
      </c>
    </row>
    <row r="5921" spans="1:3" x14ac:dyDescent="0.35">
      <c r="A5921" s="4" t="s">
        <v>6055</v>
      </c>
      <c r="B5921" s="4">
        <v>84777.241246803096</v>
      </c>
      <c r="C5921" s="4">
        <f t="shared" si="92"/>
        <v>11.34778240423568</v>
      </c>
    </row>
    <row r="5922" spans="1:3" x14ac:dyDescent="0.35">
      <c r="A5922" s="4" t="s">
        <v>6056</v>
      </c>
      <c r="B5922" s="4">
        <v>84517.518882033895</v>
      </c>
      <c r="C5922" s="4">
        <f t="shared" si="92"/>
        <v>11.344714115904344</v>
      </c>
    </row>
    <row r="5923" spans="1:3" x14ac:dyDescent="0.35">
      <c r="A5923" s="4" t="s">
        <v>6057</v>
      </c>
      <c r="B5923" s="4">
        <v>84756.140767866702</v>
      </c>
      <c r="C5923" s="4">
        <f t="shared" si="92"/>
        <v>11.347533480055738</v>
      </c>
    </row>
    <row r="5924" spans="1:3" x14ac:dyDescent="0.35">
      <c r="A5924" s="4" t="s">
        <v>6058</v>
      </c>
      <c r="B5924" s="4">
        <v>86520.800118644096</v>
      </c>
      <c r="C5924" s="4">
        <f t="shared" si="92"/>
        <v>11.36814012781254</v>
      </c>
    </row>
    <row r="5925" spans="1:3" x14ac:dyDescent="0.35">
      <c r="A5925" s="4" t="s">
        <v>6059</v>
      </c>
      <c r="B5925" s="4">
        <v>85834.528494295693</v>
      </c>
      <c r="C5925" s="4">
        <f t="shared" si="92"/>
        <v>11.360176634526264</v>
      </c>
    </row>
    <row r="5926" spans="1:3" x14ac:dyDescent="0.35">
      <c r="A5926" s="4" t="s">
        <v>6060</v>
      </c>
      <c r="B5926" s="4">
        <v>85523.231773325504</v>
      </c>
      <c r="C5926" s="4">
        <f t="shared" si="92"/>
        <v>11.356543334663652</v>
      </c>
    </row>
    <row r="5927" spans="1:3" x14ac:dyDescent="0.35">
      <c r="A5927" s="4" t="s">
        <v>6061</v>
      </c>
      <c r="B5927" s="4">
        <v>83273.724375558202</v>
      </c>
      <c r="C5927" s="4">
        <f t="shared" si="92"/>
        <v>11.329888344728502</v>
      </c>
    </row>
    <row r="5928" spans="1:3" x14ac:dyDescent="0.35">
      <c r="A5928" s="4" t="s">
        <v>6062</v>
      </c>
      <c r="B5928" s="4">
        <v>81731.880136715394</v>
      </c>
      <c r="C5928" s="4">
        <f t="shared" si="92"/>
        <v>11.311199414487787</v>
      </c>
    </row>
    <row r="5929" spans="1:3" x14ac:dyDescent="0.35">
      <c r="A5929" s="4" t="s">
        <v>6063</v>
      </c>
      <c r="B5929" s="4">
        <v>82562.555254435996</v>
      </c>
      <c r="C5929" s="4">
        <f t="shared" si="92"/>
        <v>11.321311530508193</v>
      </c>
    </row>
    <row r="5930" spans="1:3" x14ac:dyDescent="0.35">
      <c r="A5930" s="4" t="s">
        <v>6064</v>
      </c>
      <c r="B5930" s="4">
        <v>82948.859038398601</v>
      </c>
      <c r="C5930" s="4">
        <f t="shared" si="92"/>
        <v>11.325979540712643</v>
      </c>
    </row>
    <row r="5931" spans="1:3" x14ac:dyDescent="0.35">
      <c r="A5931" s="4" t="s">
        <v>6065</v>
      </c>
      <c r="B5931" s="4">
        <v>83636.605758036196</v>
      </c>
      <c r="C5931" s="4">
        <f t="shared" si="92"/>
        <v>11.334236571155703</v>
      </c>
    </row>
    <row r="5932" spans="1:3" x14ac:dyDescent="0.35">
      <c r="A5932" s="4" t="s">
        <v>6066</v>
      </c>
      <c r="B5932" s="4">
        <v>81805.158351355902</v>
      </c>
      <c r="C5932" s="4">
        <f t="shared" si="92"/>
        <v>11.312095581132629</v>
      </c>
    </row>
    <row r="5933" spans="1:3" x14ac:dyDescent="0.35">
      <c r="A5933" s="4" t="s">
        <v>6067</v>
      </c>
      <c r="B5933" s="4">
        <v>83141.422305201704</v>
      </c>
      <c r="C5933" s="4">
        <f t="shared" si="92"/>
        <v>11.328298320011776</v>
      </c>
    </row>
    <row r="5934" spans="1:3" x14ac:dyDescent="0.35">
      <c r="A5934" s="4" t="s">
        <v>6068</v>
      </c>
      <c r="B5934" s="4">
        <v>81498.516006651102</v>
      </c>
      <c r="C5934" s="4">
        <f t="shared" si="92"/>
        <v>11.308340090555829</v>
      </c>
    </row>
    <row r="5935" spans="1:3" x14ac:dyDescent="0.35">
      <c r="A5935" s="4" t="s">
        <v>6069</v>
      </c>
      <c r="B5935" s="4">
        <v>82116.233174605499</v>
      </c>
      <c r="C5935" s="4">
        <f t="shared" si="92"/>
        <v>11.315891000312256</v>
      </c>
    </row>
    <row r="5936" spans="1:3" x14ac:dyDescent="0.35">
      <c r="A5936" s="4" t="s">
        <v>6070</v>
      </c>
      <c r="B5936" s="4">
        <v>81538.295146440694</v>
      </c>
      <c r="C5936" s="4">
        <f t="shared" si="92"/>
        <v>11.308828067967772</v>
      </c>
    </row>
    <row r="5937" spans="1:3" x14ac:dyDescent="0.35">
      <c r="A5937" s="4" t="s">
        <v>6071</v>
      </c>
      <c r="B5937" s="4">
        <v>81268.943119047399</v>
      </c>
      <c r="C5937" s="4">
        <f t="shared" si="92"/>
        <v>11.305519219098244</v>
      </c>
    </row>
    <row r="5938" spans="1:3" x14ac:dyDescent="0.35">
      <c r="A5938" s="4" t="s">
        <v>6072</v>
      </c>
      <c r="B5938" s="4">
        <v>81935.169264792494</v>
      </c>
      <c r="C5938" s="4">
        <f t="shared" si="92"/>
        <v>11.313683594820535</v>
      </c>
    </row>
    <row r="5939" spans="1:3" x14ac:dyDescent="0.35">
      <c r="A5939" s="4" t="s">
        <v>6073</v>
      </c>
      <c r="B5939" s="4">
        <v>81918.198486481604</v>
      </c>
      <c r="C5939" s="4">
        <f t="shared" si="92"/>
        <v>11.31347644889971</v>
      </c>
    </row>
    <row r="5940" spans="1:3" x14ac:dyDescent="0.35">
      <c r="A5940" s="4" t="s">
        <v>6074</v>
      </c>
      <c r="B5940" s="4">
        <v>82898.910156054902</v>
      </c>
      <c r="C5940" s="4">
        <f t="shared" si="92"/>
        <v>11.325377194547887</v>
      </c>
    </row>
    <row r="5941" spans="1:3" x14ac:dyDescent="0.35">
      <c r="A5941" s="4" t="s">
        <v>6075</v>
      </c>
      <c r="B5941" s="4">
        <v>84176.079645587393</v>
      </c>
      <c r="C5941" s="4">
        <f t="shared" si="92"/>
        <v>11.340666070149425</v>
      </c>
    </row>
    <row r="5942" spans="1:3" x14ac:dyDescent="0.35">
      <c r="A5942" s="4" t="s">
        <v>6076</v>
      </c>
      <c r="B5942" s="4">
        <v>81257.017582524801</v>
      </c>
      <c r="C5942" s="4">
        <f t="shared" si="92"/>
        <v>11.305372466708748</v>
      </c>
    </row>
    <row r="5943" spans="1:3" x14ac:dyDescent="0.35">
      <c r="A5943" s="4" t="s">
        <v>6077</v>
      </c>
      <c r="B5943" s="4">
        <v>80924.183765774404</v>
      </c>
      <c r="C5943" s="4">
        <f t="shared" si="92"/>
        <v>11.301267992438659</v>
      </c>
    </row>
    <row r="5944" spans="1:3" x14ac:dyDescent="0.35">
      <c r="A5944" s="4" t="s">
        <v>6078</v>
      </c>
      <c r="B5944" s="4">
        <v>80699.313127223795</v>
      </c>
      <c r="C5944" s="4">
        <f t="shared" si="92"/>
        <v>11.298485342787169</v>
      </c>
    </row>
    <row r="5945" spans="1:3" x14ac:dyDescent="0.35">
      <c r="A5945" s="4" t="s">
        <v>6079</v>
      </c>
      <c r="B5945" s="4">
        <v>80038.905803261296</v>
      </c>
      <c r="C5945" s="4">
        <f t="shared" si="92"/>
        <v>11.290268117980304</v>
      </c>
    </row>
    <row r="5946" spans="1:3" x14ac:dyDescent="0.35">
      <c r="A5946" s="4" t="s">
        <v>6080</v>
      </c>
      <c r="B5946" s="4">
        <v>79949.934329234398</v>
      </c>
      <c r="C5946" s="4">
        <f t="shared" si="92"/>
        <v>11.28915589686382</v>
      </c>
    </row>
    <row r="5947" spans="1:3" x14ac:dyDescent="0.35">
      <c r="A5947" s="4" t="s">
        <v>6081</v>
      </c>
      <c r="B5947" s="4">
        <v>80800.537371931598</v>
      </c>
      <c r="C5947" s="4">
        <f t="shared" si="92"/>
        <v>11.299738895129789</v>
      </c>
    </row>
  </sheetData>
  <mergeCells count="1">
    <mergeCell ref="K29:R29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253B-3A28-4165-93C3-0F7FAD120B0A}">
  <sheetPr>
    <tabColor theme="4" tint="0.79998168889431442"/>
  </sheetPr>
  <dimension ref="A1:T43"/>
  <sheetViews>
    <sheetView zoomScale="75" zoomScaleNormal="75" workbookViewId="0">
      <selection activeCell="AB14" sqref="AB14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12.3632812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0.54296875" style="4" bestFit="1" customWidth="1"/>
    <col min="21" max="16384" width="8.90625" style="4"/>
  </cols>
  <sheetData>
    <row r="1" spans="1:20" ht="15" thickBot="1" x14ac:dyDescent="0.4">
      <c r="A1" s="19" t="s">
        <v>2</v>
      </c>
      <c r="B1" s="8" t="s">
        <v>67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x14ac:dyDescent="0.35">
      <c r="A2" s="10" t="s">
        <v>61</v>
      </c>
      <c r="B2" s="10">
        <v>1</v>
      </c>
      <c r="C2" s="10">
        <v>5</v>
      </c>
      <c r="D2" s="20">
        <v>305</v>
      </c>
      <c r="E2" s="5">
        <v>41613</v>
      </c>
      <c r="F2" s="5">
        <f t="shared" ref="F2:F6" si="0">E2+D2-1</f>
        <v>41917</v>
      </c>
      <c r="G2" s="13" t="s">
        <v>68</v>
      </c>
      <c r="H2" s="21">
        <f>('Full Cycles'!D5/'Full Cycles'!B5)*(C2/'Full Cycles'!C5)*B2</f>
        <v>298.75</v>
      </c>
      <c r="I2" s="21">
        <f>ABS(H2-D2)</f>
        <v>6.25</v>
      </c>
      <c r="K2" s="6"/>
      <c r="L2" s="7"/>
      <c r="M2" s="18"/>
      <c r="N2" s="34" t="s">
        <v>101</v>
      </c>
      <c r="O2" s="28"/>
      <c r="P2" s="28"/>
      <c r="Q2" s="28"/>
      <c r="R2" s="28"/>
      <c r="S2" s="28"/>
      <c r="T2" s="29"/>
    </row>
    <row r="3" spans="1:20" x14ac:dyDescent="0.35">
      <c r="A3" s="10" t="s">
        <v>62</v>
      </c>
      <c r="B3" s="10">
        <v>3</v>
      </c>
      <c r="C3" s="10">
        <v>5</v>
      </c>
      <c r="D3" s="4">
        <v>880</v>
      </c>
      <c r="E3" s="5">
        <f>F2+1</f>
        <v>41918</v>
      </c>
      <c r="F3" s="5">
        <f t="shared" si="0"/>
        <v>42797</v>
      </c>
      <c r="G3" s="13" t="s">
        <v>69</v>
      </c>
      <c r="H3" s="61">
        <f>(D2/B2)*(C3/C2)*B3</f>
        <v>915</v>
      </c>
      <c r="I3" s="21">
        <f t="shared" ref="I3:I6" si="1">ABS(H3-D3)</f>
        <v>35</v>
      </c>
      <c r="K3" s="7"/>
      <c r="L3" s="7"/>
      <c r="M3" s="18"/>
      <c r="N3" s="32"/>
      <c r="Q3" s="1"/>
      <c r="T3" s="14"/>
    </row>
    <row r="4" spans="1:20" x14ac:dyDescent="0.35">
      <c r="A4" s="23" t="s">
        <v>63</v>
      </c>
      <c r="B4" s="23">
        <v>1</v>
      </c>
      <c r="C4" s="23">
        <v>5</v>
      </c>
      <c r="D4" s="22">
        <v>288</v>
      </c>
      <c r="E4" s="5">
        <f>F3+1</f>
        <v>42798</v>
      </c>
      <c r="F4" s="5">
        <f t="shared" si="0"/>
        <v>43085</v>
      </c>
      <c r="G4" s="13" t="s">
        <v>70</v>
      </c>
      <c r="H4" s="61">
        <f>(D3/B3)*(C4/C3)*B4</f>
        <v>293.33333333333331</v>
      </c>
      <c r="I4" s="21">
        <f t="shared" si="1"/>
        <v>5.3333333333333144</v>
      </c>
      <c r="J4" s="26" t="s">
        <v>26</v>
      </c>
      <c r="K4" s="7" t="s">
        <v>82</v>
      </c>
      <c r="L4" s="7"/>
      <c r="M4" s="18"/>
      <c r="N4" s="32" t="s">
        <v>83</v>
      </c>
      <c r="R4" s="5"/>
      <c r="S4" s="5"/>
      <c r="T4" s="35"/>
    </row>
    <row r="5" spans="1:20" x14ac:dyDescent="0.35">
      <c r="A5" s="10" t="s">
        <v>64</v>
      </c>
      <c r="B5" s="10">
        <v>4</v>
      </c>
      <c r="C5" s="10">
        <v>6</v>
      </c>
      <c r="D5" s="4">
        <v>1423</v>
      </c>
      <c r="E5" s="5">
        <f>F4+1</f>
        <v>43086</v>
      </c>
      <c r="F5" s="5">
        <f t="shared" si="0"/>
        <v>44508</v>
      </c>
      <c r="G5" s="13" t="s">
        <v>71</v>
      </c>
      <c r="H5" s="61">
        <f>(D4/B4)*(C5/C4)*B5</f>
        <v>1382.3999999999999</v>
      </c>
      <c r="I5" s="21">
        <f t="shared" si="1"/>
        <v>40.600000000000136</v>
      </c>
      <c r="K5" s="1"/>
      <c r="L5" s="5"/>
      <c r="M5" s="5"/>
      <c r="N5" s="32" t="s">
        <v>103</v>
      </c>
      <c r="R5" s="5"/>
      <c r="S5" s="5"/>
      <c r="T5" s="35"/>
    </row>
    <row r="6" spans="1:20" x14ac:dyDescent="0.35">
      <c r="A6" s="25" t="s">
        <v>65</v>
      </c>
      <c r="B6" s="25">
        <v>1</v>
      </c>
      <c r="C6" s="25">
        <v>6</v>
      </c>
      <c r="D6" s="24">
        <v>366</v>
      </c>
      <c r="E6" s="37">
        <f>F5+1</f>
        <v>44509</v>
      </c>
      <c r="F6" s="37">
        <f t="shared" si="0"/>
        <v>44874</v>
      </c>
      <c r="G6" s="38" t="s">
        <v>72</v>
      </c>
      <c r="H6" s="39">
        <f>(D5/B5)*(C6/C5)*B6</f>
        <v>355.75</v>
      </c>
      <c r="I6" s="39">
        <f t="shared" si="1"/>
        <v>10.25</v>
      </c>
      <c r="K6" s="1"/>
      <c r="L6" s="5"/>
      <c r="M6" s="5"/>
      <c r="N6" s="32" t="s">
        <v>86</v>
      </c>
      <c r="Q6" s="1"/>
      <c r="R6" s="7"/>
      <c r="S6" s="7"/>
      <c r="T6" s="31"/>
    </row>
    <row r="7" spans="1:20" x14ac:dyDescent="0.35">
      <c r="A7" s="10" t="s">
        <v>5923</v>
      </c>
      <c r="B7" s="10">
        <v>4</v>
      </c>
      <c r="C7" s="10">
        <v>6</v>
      </c>
      <c r="D7" s="4">
        <f>((D6)/(B6))*(C7/C6)*B7</f>
        <v>1464</v>
      </c>
      <c r="E7" s="5">
        <f>F6+1</f>
        <v>44875</v>
      </c>
      <c r="F7" s="5">
        <f>E7+D7</f>
        <v>46339</v>
      </c>
      <c r="G7" s="13" t="s">
        <v>5924</v>
      </c>
      <c r="H7" s="21">
        <f>(D6/B6)*(C7/C6)*B7</f>
        <v>1464</v>
      </c>
      <c r="I7" s="27" t="s">
        <v>29</v>
      </c>
      <c r="J7" s="26" t="s">
        <v>26</v>
      </c>
      <c r="K7" s="7" t="s">
        <v>5922</v>
      </c>
      <c r="L7" s="5"/>
      <c r="M7" s="5"/>
      <c r="N7" s="32"/>
      <c r="Q7" s="1"/>
      <c r="R7" s="7"/>
      <c r="S7" s="7"/>
      <c r="T7" s="31"/>
    </row>
    <row r="8" spans="1:20" x14ac:dyDescent="0.35">
      <c r="A8" s="10" t="s">
        <v>66</v>
      </c>
      <c r="B8" s="10">
        <v>1</v>
      </c>
      <c r="C8" s="10">
        <v>7</v>
      </c>
      <c r="D8" s="55">
        <f>(D7/B7)*(C8/C7)*B8</f>
        <v>427</v>
      </c>
      <c r="E8" s="5">
        <f>F7+1</f>
        <v>46340</v>
      </c>
      <c r="F8" s="56">
        <f>E8+D8</f>
        <v>46767</v>
      </c>
      <c r="G8" s="11" t="s">
        <v>73</v>
      </c>
      <c r="H8" s="61">
        <f>(D7/B7)*(C8/C7)*B8</f>
        <v>427</v>
      </c>
      <c r="I8" s="11" t="s">
        <v>29</v>
      </c>
      <c r="J8" s="26"/>
      <c r="K8" s="7"/>
      <c r="L8" s="7"/>
      <c r="M8" s="7"/>
      <c r="N8" s="32"/>
      <c r="T8" s="35"/>
    </row>
    <row r="9" spans="1:20" x14ac:dyDescent="0.35">
      <c r="A9" s="10" t="s">
        <v>5925</v>
      </c>
      <c r="B9" s="10">
        <v>1</v>
      </c>
      <c r="C9" s="10">
        <v>7</v>
      </c>
      <c r="D9" s="55">
        <f>(D8/B8)*(C9/C8)*B9</f>
        <v>427</v>
      </c>
      <c r="E9" s="5">
        <f>F8+1</f>
        <v>46768</v>
      </c>
      <c r="F9" s="56">
        <f>E9+D9</f>
        <v>47195</v>
      </c>
      <c r="G9" s="11" t="s">
        <v>5926</v>
      </c>
      <c r="H9" s="61">
        <f>(D8/B8)*(C9/C8)*B9</f>
        <v>427</v>
      </c>
      <c r="I9" s="11" t="s">
        <v>29</v>
      </c>
      <c r="J9" s="26"/>
      <c r="K9" s="7"/>
      <c r="L9" s="7"/>
      <c r="M9" s="7"/>
      <c r="N9" s="32"/>
      <c r="T9" s="35"/>
    </row>
    <row r="10" spans="1:20" x14ac:dyDescent="0.35">
      <c r="A10" s="10" t="s">
        <v>77</v>
      </c>
      <c r="B10" s="10">
        <v>2</v>
      </c>
      <c r="C10" s="10">
        <v>9</v>
      </c>
      <c r="D10" s="40" t="s">
        <v>29</v>
      </c>
      <c r="E10" s="40" t="s">
        <v>29</v>
      </c>
      <c r="F10" s="40" t="s">
        <v>29</v>
      </c>
      <c r="G10" s="13" t="s">
        <v>80</v>
      </c>
      <c r="H10" s="27" t="s">
        <v>29</v>
      </c>
      <c r="I10" s="11" t="s">
        <v>29</v>
      </c>
      <c r="M10" s="18"/>
      <c r="N10" s="32" t="s">
        <v>84</v>
      </c>
      <c r="T10" s="36"/>
    </row>
    <row r="11" spans="1:20" x14ac:dyDescent="0.35">
      <c r="A11" s="10" t="s">
        <v>78</v>
      </c>
      <c r="B11" s="10">
        <v>2</v>
      </c>
      <c r="C11" s="10">
        <v>9</v>
      </c>
      <c r="D11" s="40" t="s">
        <v>29</v>
      </c>
      <c r="E11" s="40" t="s">
        <v>29</v>
      </c>
      <c r="F11" s="40" t="s">
        <v>29</v>
      </c>
      <c r="G11" s="13" t="s">
        <v>79</v>
      </c>
      <c r="H11" s="27" t="s">
        <v>29</v>
      </c>
      <c r="I11" s="11" t="s">
        <v>29</v>
      </c>
      <c r="L11" s="7"/>
      <c r="M11" s="18"/>
      <c r="N11" s="32" t="s">
        <v>85</v>
      </c>
      <c r="T11" s="14"/>
    </row>
    <row r="12" spans="1:20" ht="15" thickBot="1" x14ac:dyDescent="0.4">
      <c r="A12" s="12" t="s">
        <v>81</v>
      </c>
      <c r="B12" s="10"/>
      <c r="C12" s="10"/>
      <c r="E12" s="5"/>
      <c r="F12" s="5"/>
      <c r="G12" s="13"/>
      <c r="H12" s="21"/>
      <c r="K12" s="5"/>
      <c r="M12" s="18"/>
      <c r="N12" s="44"/>
      <c r="O12" s="15"/>
      <c r="P12" s="15"/>
      <c r="Q12" s="45"/>
      <c r="R12" s="15"/>
      <c r="S12" s="15"/>
      <c r="T12" s="16"/>
    </row>
    <row r="13" spans="1:20" x14ac:dyDescent="0.35">
      <c r="E13" s="5"/>
      <c r="F13" s="5"/>
      <c r="G13" s="13"/>
      <c r="H13" s="21"/>
      <c r="I13" s="18"/>
      <c r="K13" s="6"/>
      <c r="L13" s="7"/>
      <c r="M13" s="18"/>
      <c r="N13" s="21"/>
      <c r="T13" s="5"/>
    </row>
    <row r="14" spans="1:20" x14ac:dyDescent="0.35">
      <c r="A14" s="10"/>
      <c r="B14" s="10"/>
      <c r="C14" s="10"/>
      <c r="E14" s="5"/>
      <c r="F14" s="5"/>
      <c r="G14" s="13"/>
      <c r="H14" s="21"/>
      <c r="I14" s="18"/>
      <c r="K14" s="6"/>
      <c r="L14" s="7"/>
      <c r="M14" s="18"/>
      <c r="N14" s="21"/>
      <c r="O14" s="18"/>
      <c r="T14" s="5"/>
    </row>
    <row r="15" spans="1:20" x14ac:dyDescent="0.35">
      <c r="A15" s="10"/>
      <c r="B15" s="10"/>
      <c r="C15" s="10"/>
      <c r="E15" s="5"/>
      <c r="F15" s="5"/>
      <c r="G15" s="13"/>
      <c r="H15" s="21"/>
      <c r="I15" s="18"/>
      <c r="K15" s="7"/>
      <c r="L15" s="7"/>
      <c r="M15" s="18"/>
      <c r="N15" s="21"/>
    </row>
    <row r="16" spans="1:20" x14ac:dyDescent="0.35">
      <c r="A16" s="10"/>
      <c r="B16" s="10"/>
      <c r="C16" s="10"/>
      <c r="E16" s="5"/>
      <c r="F16" s="5"/>
      <c r="G16" s="13"/>
      <c r="H16" s="21"/>
      <c r="I16" s="18"/>
      <c r="K16" s="7"/>
      <c r="L16" s="7"/>
      <c r="M16" s="18"/>
      <c r="N16" s="21"/>
      <c r="T16" s="5"/>
    </row>
    <row r="17" spans="1:16" x14ac:dyDescent="0.35">
      <c r="A17" s="10"/>
      <c r="B17" s="10"/>
      <c r="C17" s="10"/>
      <c r="E17" s="5"/>
      <c r="F17" s="5"/>
      <c r="G17" s="13"/>
      <c r="H17" s="21"/>
      <c r="I17" s="18"/>
    </row>
    <row r="18" spans="1:16" x14ac:dyDescent="0.35">
      <c r="A18" s="10"/>
      <c r="B18" s="10"/>
      <c r="C18" s="10"/>
      <c r="E18" s="5"/>
      <c r="F18" s="5"/>
      <c r="G18" s="13"/>
      <c r="H18" s="21"/>
      <c r="I18" s="18"/>
    </row>
    <row r="19" spans="1:16" x14ac:dyDescent="0.35">
      <c r="A19" s="10"/>
      <c r="B19" s="5"/>
      <c r="C19" s="10"/>
      <c r="E19" s="5"/>
      <c r="F19" s="5"/>
      <c r="G19" s="13"/>
      <c r="H19" s="21"/>
      <c r="I19" s="18"/>
      <c r="J19" s="7" t="s">
        <v>74</v>
      </c>
      <c r="K19" s="7"/>
      <c r="L19" s="7"/>
    </row>
    <row r="20" spans="1:16" x14ac:dyDescent="0.35">
      <c r="A20" s="10"/>
      <c r="B20" s="10"/>
      <c r="C20" s="10"/>
      <c r="E20" s="5"/>
      <c r="F20" s="5"/>
      <c r="G20" s="13"/>
      <c r="H20" s="21"/>
      <c r="J20" s="7" t="s">
        <v>75</v>
      </c>
      <c r="K20" s="7"/>
      <c r="L20" s="7"/>
      <c r="M20" s="7"/>
    </row>
    <row r="21" spans="1:16" x14ac:dyDescent="0.35">
      <c r="A21" s="10"/>
      <c r="B21" s="10"/>
      <c r="C21" s="10"/>
      <c r="E21" s="5"/>
      <c r="F21" s="5"/>
      <c r="G21" s="13"/>
      <c r="H21" s="21"/>
      <c r="K21" s="7"/>
      <c r="L21" s="7"/>
      <c r="M21" s="7"/>
    </row>
    <row r="22" spans="1:16" x14ac:dyDescent="0.35">
      <c r="A22" s="10"/>
      <c r="B22" s="10"/>
      <c r="C22" s="10"/>
      <c r="E22" s="5"/>
      <c r="F22" s="5"/>
      <c r="G22" s="13"/>
      <c r="H22" s="21"/>
      <c r="I22" s="18"/>
      <c r="K22" s="7"/>
      <c r="L22" s="7"/>
      <c r="M22" s="43" t="s">
        <v>55</v>
      </c>
      <c r="N22" s="43"/>
      <c r="O22" s="43"/>
      <c r="P22" s="43"/>
    </row>
    <row r="23" spans="1:16" x14ac:dyDescent="0.35">
      <c r="A23" s="10"/>
      <c r="B23" s="10"/>
      <c r="C23" s="10"/>
      <c r="E23" s="5"/>
      <c r="F23" s="5"/>
      <c r="G23" s="13"/>
      <c r="H23" s="21"/>
      <c r="I23" s="18"/>
      <c r="K23" s="7"/>
      <c r="L23" s="7"/>
      <c r="M23" s="7"/>
    </row>
    <row r="24" spans="1:16" x14ac:dyDescent="0.35">
      <c r="A24" s="10"/>
      <c r="B24" s="10"/>
      <c r="C24" s="10"/>
      <c r="E24" s="5"/>
      <c r="F24" s="5"/>
      <c r="G24" s="13"/>
      <c r="H24" s="21"/>
      <c r="I24" s="18"/>
      <c r="K24" s="7"/>
      <c r="L24" s="7"/>
      <c r="M24" s="7"/>
    </row>
    <row r="25" spans="1:16" x14ac:dyDescent="0.35">
      <c r="A25" s="10"/>
      <c r="B25" s="10"/>
      <c r="C25" s="10"/>
      <c r="E25" s="5"/>
      <c r="F25" s="5"/>
      <c r="G25" s="13"/>
      <c r="H25" s="21"/>
      <c r="I25" s="18"/>
      <c r="K25" s="7"/>
      <c r="L25" s="7"/>
      <c r="M25" s="7"/>
    </row>
    <row r="26" spans="1:16" x14ac:dyDescent="0.35">
      <c r="A26" s="10"/>
      <c r="B26" s="10"/>
      <c r="C26" s="10"/>
      <c r="E26" s="5"/>
      <c r="F26" s="5"/>
      <c r="G26" s="13"/>
      <c r="H26" s="21"/>
      <c r="I26" s="18"/>
      <c r="K26" s="7"/>
      <c r="L26" s="7"/>
      <c r="M26" s="7"/>
    </row>
    <row r="27" spans="1:16" x14ac:dyDescent="0.35">
      <c r="A27" s="10"/>
      <c r="B27" s="10"/>
      <c r="C27" s="10"/>
      <c r="E27" s="5"/>
      <c r="F27" s="5"/>
      <c r="G27" s="13"/>
      <c r="H27" s="21"/>
      <c r="I27" s="18"/>
      <c r="K27" s="7"/>
      <c r="L27" s="7"/>
      <c r="M27" s="7"/>
      <c r="N27" s="3"/>
      <c r="O27" s="6"/>
      <c r="P27" s="5"/>
    </row>
    <row r="28" spans="1:16" x14ac:dyDescent="0.35">
      <c r="A28" s="10"/>
      <c r="B28" s="10"/>
      <c r="C28" s="10"/>
      <c r="E28" s="5"/>
      <c r="F28" s="5"/>
      <c r="G28" s="13"/>
      <c r="H28" s="21"/>
      <c r="I28" s="18"/>
      <c r="K28" s="7"/>
      <c r="L28" s="7"/>
      <c r="M28" s="7"/>
    </row>
    <row r="29" spans="1:16" x14ac:dyDescent="0.35">
      <c r="A29" s="10"/>
      <c r="B29" s="10"/>
      <c r="C29" s="10"/>
      <c r="E29" s="5"/>
      <c r="F29" s="5"/>
      <c r="G29" s="13"/>
      <c r="H29" s="21"/>
      <c r="I29" s="18"/>
      <c r="K29" s="7"/>
      <c r="L29" s="7"/>
      <c r="M29" s="7"/>
    </row>
    <row r="30" spans="1:16" x14ac:dyDescent="0.35">
      <c r="A30" s="10"/>
      <c r="B30" s="10"/>
      <c r="C30" s="10"/>
      <c r="E30" s="5"/>
      <c r="F30" s="5"/>
      <c r="G30" s="13"/>
      <c r="H30" s="11"/>
      <c r="I30" s="18"/>
      <c r="K30" s="7"/>
      <c r="L30" s="7"/>
      <c r="M30" s="7"/>
    </row>
    <row r="31" spans="1:16" x14ac:dyDescent="0.35">
      <c r="A31" s="10"/>
      <c r="B31" s="10"/>
      <c r="C31" s="10"/>
      <c r="E31" s="5"/>
      <c r="F31" s="5"/>
      <c r="G31" s="13"/>
      <c r="I31" s="11"/>
      <c r="J31" s="11"/>
      <c r="K31" s="7"/>
      <c r="L31" s="7"/>
      <c r="M31" s="7"/>
    </row>
    <row r="32" spans="1:16" x14ac:dyDescent="0.35">
      <c r="A32" s="10"/>
      <c r="B32" s="10"/>
      <c r="C32" s="10"/>
      <c r="E32" s="5"/>
      <c r="F32" s="5"/>
      <c r="G32" s="13"/>
      <c r="H32" s="5"/>
    </row>
    <row r="33" spans="1:7" x14ac:dyDescent="0.35">
      <c r="A33" s="10"/>
      <c r="B33" s="10"/>
      <c r="C33" s="10"/>
      <c r="E33" s="5"/>
      <c r="F33" s="5"/>
      <c r="G33" s="13"/>
    </row>
    <row r="34" spans="1:7" x14ac:dyDescent="0.35">
      <c r="A34" s="10"/>
      <c r="B34" s="10"/>
      <c r="C34" s="10"/>
      <c r="E34" s="5"/>
      <c r="F34" s="5"/>
      <c r="G34" s="13"/>
    </row>
    <row r="35" spans="1:7" x14ac:dyDescent="0.35">
      <c r="A35" s="10"/>
      <c r="B35" s="10"/>
      <c r="C35" s="10"/>
      <c r="E35" s="5"/>
      <c r="F35" s="5"/>
      <c r="G35" s="13"/>
    </row>
    <row r="36" spans="1:7" x14ac:dyDescent="0.35">
      <c r="A36" s="10"/>
      <c r="B36" s="10"/>
      <c r="C36" s="10"/>
      <c r="D36" s="11"/>
      <c r="E36" s="11"/>
      <c r="F36" s="11"/>
      <c r="G36" s="11"/>
    </row>
    <row r="40" spans="1:7" x14ac:dyDescent="0.35">
      <c r="C40" s="2"/>
    </row>
    <row r="41" spans="1:7" x14ac:dyDescent="0.35">
      <c r="C41" s="1"/>
      <c r="D41" s="7"/>
    </row>
    <row r="42" spans="1:7" x14ac:dyDescent="0.35">
      <c r="C42" s="2"/>
    </row>
    <row r="43" spans="1:7" x14ac:dyDescent="0.35">
      <c r="C43" s="1"/>
      <c r="D43" s="7"/>
    </row>
  </sheetData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E676-35C4-41C7-87F4-3B0786627DA3}">
  <sheetPr>
    <tabColor theme="4" tint="0.79998168889431442"/>
  </sheetPr>
  <dimension ref="A1:U5947"/>
  <sheetViews>
    <sheetView zoomScale="60" zoomScaleNormal="60" workbookViewId="0">
      <selection activeCell="AH18" sqref="AH18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6" width="8.90625" style="4"/>
    <col min="7" max="7" width="8.90625" style="4" customWidth="1"/>
    <col min="8" max="8" width="10.54296875" style="4" customWidth="1"/>
    <col min="9" max="9" width="9.90625" style="4" customWidth="1"/>
    <col min="10" max="10" width="10.08984375" style="4" customWidth="1"/>
    <col min="11" max="11" width="12.36328125" style="4" customWidth="1"/>
    <col min="12" max="12" width="8.90625" style="4"/>
    <col min="13" max="13" width="10.6328125" style="4" customWidth="1"/>
    <col min="14" max="14" width="10.90625" style="4" customWidth="1"/>
    <col min="15" max="15" width="11.1796875" style="4" customWidth="1"/>
    <col min="16" max="16" width="11" style="4" customWidth="1"/>
    <col min="17" max="17" width="8.90625" style="4"/>
    <col min="18" max="18" width="9.54296875" style="4" customWidth="1"/>
    <col min="19" max="19" width="10.54296875" style="4" bestFit="1" customWidth="1"/>
    <col min="20" max="20" width="12.17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107</v>
      </c>
      <c r="B2" s="4">
        <v>8.584E-2</v>
      </c>
      <c r="C2" s="4">
        <f>LN(B2)</f>
        <v>-2.4552701806596939</v>
      </c>
    </row>
    <row r="3" spans="1:3" x14ac:dyDescent="0.35">
      <c r="A3" s="4" t="s">
        <v>108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109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110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111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112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113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114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115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116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117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118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119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120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121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122</v>
      </c>
      <c r="B17" s="4">
        <v>0.06</v>
      </c>
      <c r="C17" s="4">
        <f t="shared" si="0"/>
        <v>-2.8134107167600364</v>
      </c>
    </row>
    <row r="18" spans="1:21" x14ac:dyDescent="0.35">
      <c r="A18" s="4" t="s">
        <v>123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124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125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126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127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128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129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130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131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132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133</v>
      </c>
      <c r="B28" s="4">
        <v>6.4500000000000002E-2</v>
      </c>
      <c r="C28" s="4">
        <f t="shared" si="0"/>
        <v>-2.7410900551804103</v>
      </c>
      <c r="N28" s="19" t="s">
        <v>99</v>
      </c>
    </row>
    <row r="29" spans="1:21" x14ac:dyDescent="0.35">
      <c r="A29" s="4" t="s">
        <v>134</v>
      </c>
      <c r="B29" s="4">
        <v>6.6996433664523694E-2</v>
      </c>
      <c r="C29" s="4">
        <f t="shared" si="0"/>
        <v>-2.7031158898955847</v>
      </c>
      <c r="H29" s="60" t="s">
        <v>102</v>
      </c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35">
      <c r="A30" s="4" t="s">
        <v>135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136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137</v>
      </c>
      <c r="B32" s="4">
        <v>7.0000000000000007E-2</v>
      </c>
      <c r="C32" s="4">
        <f t="shared" si="0"/>
        <v>-2.6592600369327779</v>
      </c>
      <c r="H32" s="11" t="s">
        <v>87</v>
      </c>
      <c r="I32" s="5">
        <f>'Mid-Cycles'!F2</f>
        <v>41917</v>
      </c>
      <c r="J32" s="5">
        <f>'Mid-Cycles'!E2+'Mid-Cycles'!H2</f>
        <v>41911.75</v>
      </c>
      <c r="K32" s="21">
        <f>ABS(J32-I32)+1</f>
        <v>6.25</v>
      </c>
      <c r="M32" s="11" t="s">
        <v>89</v>
      </c>
      <c r="N32" s="5">
        <f>'Mid-Cycles'!F4</f>
        <v>43085</v>
      </c>
      <c r="O32" s="5">
        <f>'Mid-Cycles'!F3+'Mid-Cycles'!H4</f>
        <v>43090.333333333336</v>
      </c>
      <c r="P32" s="21">
        <f>ABS(O32-N32)</f>
        <v>5.3333333333357587</v>
      </c>
      <c r="R32" s="41" t="s">
        <v>91</v>
      </c>
      <c r="S32" s="5">
        <f>'Mid-Cycles'!F6</f>
        <v>44874</v>
      </c>
      <c r="T32" s="5">
        <f>'Mid-Cycles'!F5+'Mid-Cycles'!H6</f>
        <v>44863.75</v>
      </c>
      <c r="U32" s="21">
        <f>ABS(T32-S32)</f>
        <v>10.25</v>
      </c>
    </row>
    <row r="33" spans="1:21" x14ac:dyDescent="0.35">
      <c r="A33" s="4" t="s">
        <v>138</v>
      </c>
      <c r="B33" s="4">
        <v>6.8000000000000005E-2</v>
      </c>
      <c r="C33" s="4">
        <f t="shared" si="0"/>
        <v>-2.6882475738060303</v>
      </c>
      <c r="H33" s="11" t="s">
        <v>88</v>
      </c>
      <c r="I33" s="5">
        <f>'Mid-Cycles'!F3</f>
        <v>42797</v>
      </c>
      <c r="J33" s="5">
        <f>'Mid-Cycles'!F2+'Mid-Cycles'!H3</f>
        <v>42832</v>
      </c>
      <c r="K33" s="21">
        <f>ABS(J33-I33)</f>
        <v>35</v>
      </c>
      <c r="M33" s="11" t="s">
        <v>90</v>
      </c>
      <c r="N33" s="5">
        <f>'Mid-Cycles'!F5</f>
        <v>44508</v>
      </c>
      <c r="O33" s="5">
        <f>'Mid-Cycles'!F4+'Mid-Cycles'!H5</f>
        <v>44467.4</v>
      </c>
      <c r="P33" s="21">
        <f>ABS(O33-N33)</f>
        <v>40.599999999998545</v>
      </c>
      <c r="R33" s="62" t="s">
        <v>5927</v>
      </c>
      <c r="S33" s="11" t="s">
        <v>29</v>
      </c>
      <c r="T33" s="5">
        <f>'Mid-Cycles'!F7</f>
        <v>46339</v>
      </c>
      <c r="U33" s="27" t="s">
        <v>29</v>
      </c>
    </row>
    <row r="34" spans="1:21" x14ac:dyDescent="0.35">
      <c r="A34" s="4" t="s">
        <v>139</v>
      </c>
      <c r="B34" s="4">
        <v>6.6699999999999995E-2</v>
      </c>
      <c r="C34" s="4">
        <f t="shared" si="0"/>
        <v>-2.7075503260605589</v>
      </c>
    </row>
    <row r="35" spans="1:21" x14ac:dyDescent="0.35">
      <c r="A35" s="4" t="s">
        <v>140</v>
      </c>
      <c r="B35" s="4">
        <v>6.5500000000000003E-2</v>
      </c>
      <c r="C35" s="4">
        <f t="shared" si="0"/>
        <v>-2.7257051363409306</v>
      </c>
    </row>
    <row r="36" spans="1:21" x14ac:dyDescent="0.35">
      <c r="A36" s="4" t="s">
        <v>141</v>
      </c>
      <c r="B36" s="4">
        <v>6.6400000000000001E-2</v>
      </c>
      <c r="C36" s="4">
        <f t="shared" si="0"/>
        <v>-2.7120582224997487</v>
      </c>
    </row>
    <row r="37" spans="1:21" x14ac:dyDescent="0.35">
      <c r="A37" s="4" t="s">
        <v>142</v>
      </c>
      <c r="B37" s="4">
        <v>6.5928988895382803E-2</v>
      </c>
      <c r="C37" s="4">
        <f t="shared" si="0"/>
        <v>-2.719177042006943</v>
      </c>
    </row>
    <row r="38" spans="1:21" x14ac:dyDescent="0.35">
      <c r="A38" s="4" t="s">
        <v>143</v>
      </c>
      <c r="B38" s="4">
        <v>6.4909999999999995E-2</v>
      </c>
      <c r="C38" s="4">
        <f t="shared" si="0"/>
        <v>-2.7347535839367598</v>
      </c>
    </row>
    <row r="39" spans="1:21" x14ac:dyDescent="0.35">
      <c r="A39" s="4" t="s">
        <v>144</v>
      </c>
      <c r="B39" s="4">
        <v>6.5000000000000002E-2</v>
      </c>
      <c r="C39" s="4">
        <f t="shared" si="0"/>
        <v>-2.7333680090865</v>
      </c>
    </row>
    <row r="40" spans="1:21" x14ac:dyDescent="0.35">
      <c r="A40" s="4" t="s">
        <v>145</v>
      </c>
      <c r="B40" s="4">
        <v>6.4799999999999996E-2</v>
      </c>
      <c r="C40" s="4">
        <f t="shared" si="0"/>
        <v>-2.7364496756239083</v>
      </c>
    </row>
    <row r="41" spans="1:21" x14ac:dyDescent="0.35">
      <c r="A41" s="4" t="s">
        <v>146</v>
      </c>
      <c r="B41" s="4">
        <v>6.4075113968439498E-2</v>
      </c>
      <c r="C41" s="4">
        <f t="shared" si="0"/>
        <v>-2.7476992280610988</v>
      </c>
    </row>
    <row r="42" spans="1:21" x14ac:dyDescent="0.35">
      <c r="A42" s="4" t="s">
        <v>147</v>
      </c>
      <c r="B42" s="4">
        <v>6.5000000000000002E-2</v>
      </c>
      <c r="C42" s="4">
        <f t="shared" si="0"/>
        <v>-2.7333680090865</v>
      </c>
    </row>
    <row r="43" spans="1:21" x14ac:dyDescent="0.35">
      <c r="A43" s="4" t="s">
        <v>148</v>
      </c>
      <c r="B43" s="4">
        <v>6.4600000000000005E-2</v>
      </c>
      <c r="C43" s="4">
        <f t="shared" si="0"/>
        <v>-2.7395408681935809</v>
      </c>
    </row>
    <row r="44" spans="1:21" x14ac:dyDescent="0.35">
      <c r="A44" s="4" t="s">
        <v>149</v>
      </c>
      <c r="B44" s="4">
        <v>6.4000000000000001E-2</v>
      </c>
      <c r="C44" s="4">
        <f t="shared" si="0"/>
        <v>-2.7488721956224653</v>
      </c>
    </row>
    <row r="45" spans="1:21" x14ac:dyDescent="0.35">
      <c r="A45" s="4" t="s">
        <v>150</v>
      </c>
      <c r="B45" s="4">
        <v>6.497E-2</v>
      </c>
      <c r="C45" s="4">
        <f t="shared" si="0"/>
        <v>-2.7338296540896976</v>
      </c>
    </row>
    <row r="46" spans="1:21" x14ac:dyDescent="0.35">
      <c r="A46" s="4" t="s">
        <v>151</v>
      </c>
      <c r="B46" s="4">
        <v>0.06</v>
      </c>
      <c r="C46" s="4">
        <f t="shared" si="0"/>
        <v>-2.8134107167600364</v>
      </c>
    </row>
    <row r="47" spans="1:21" x14ac:dyDescent="0.35">
      <c r="A47" s="4" t="s">
        <v>152</v>
      </c>
      <c r="B47" s="4">
        <v>6.20248275862069E-2</v>
      </c>
      <c r="C47" s="4">
        <f t="shared" si="0"/>
        <v>-2.7802205291549007</v>
      </c>
    </row>
    <row r="48" spans="1:21" x14ac:dyDescent="0.35">
      <c r="A48" s="4" t="s">
        <v>153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154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155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156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157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158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159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160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161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162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163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164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165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166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167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168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169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170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171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172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173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174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175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176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177</v>
      </c>
      <c r="B72" s="4">
        <v>6.2E-2</v>
      </c>
      <c r="C72" s="4">
        <f t="shared" si="1"/>
        <v>-2.7806208939370456</v>
      </c>
    </row>
    <row r="73" spans="1:3" x14ac:dyDescent="0.35">
      <c r="A73" s="4" t="s">
        <v>178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179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180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181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182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183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184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185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186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187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188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189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190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191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192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193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194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195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196</v>
      </c>
      <c r="B91" s="4">
        <v>0.105</v>
      </c>
      <c r="C91" s="4">
        <f t="shared" si="1"/>
        <v>-2.2537949288246137</v>
      </c>
    </row>
    <row r="92" spans="1:3" x14ac:dyDescent="0.35">
      <c r="A92" s="4" t="s">
        <v>197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198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199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200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201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202</v>
      </c>
      <c r="B97" s="4">
        <v>0.107</v>
      </c>
      <c r="C97" s="4">
        <f t="shared" si="1"/>
        <v>-2.234926444520231</v>
      </c>
    </row>
    <row r="98" spans="1:3" x14ac:dyDescent="0.35">
      <c r="A98" s="4" t="s">
        <v>203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204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205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206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207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208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209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210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211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212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213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214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215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216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217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218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219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220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221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222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223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224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225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226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227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228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229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230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231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232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233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234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235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236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237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238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239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240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241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242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243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244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245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246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247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248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249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250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251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252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253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254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255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256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257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258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259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260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261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262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263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264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265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266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267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268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269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270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271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272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273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274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275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276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277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278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279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280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281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282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283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284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285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286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287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288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289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290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291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292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293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294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295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296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297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298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299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300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301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302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303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304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305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306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307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308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309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310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311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312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313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314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315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316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317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318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319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320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321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322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323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324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325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326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327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328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329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330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331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332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333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334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335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336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337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338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339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340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341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342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343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344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345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346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347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348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349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350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351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352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353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354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355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356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357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358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359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360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361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362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363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364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365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366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367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368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369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370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371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372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373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374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375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376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377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378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379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380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381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382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383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384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385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386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387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388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389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390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391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392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393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394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395</v>
      </c>
      <c r="B290" s="4">
        <v>3.2</v>
      </c>
      <c r="C290" s="4">
        <f t="shared" si="4"/>
        <v>1.1631508098056809</v>
      </c>
    </row>
    <row r="291" spans="1:3" x14ac:dyDescent="0.35">
      <c r="A291" s="4" t="s">
        <v>396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397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398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399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400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401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402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403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404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405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406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407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408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409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410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411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412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413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414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415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416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417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418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419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420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421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422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423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424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425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426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427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428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429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430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431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432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433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434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435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436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437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438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439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440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441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442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443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444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445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446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447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448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449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450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451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452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453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454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455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456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457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458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459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460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461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462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463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464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465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466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467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468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469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470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471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472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473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474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475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476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477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478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479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480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481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482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483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484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485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486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487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488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489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490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491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492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493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494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495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496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497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498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499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500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501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502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503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504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505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506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507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508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509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510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511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512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513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514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515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516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517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518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519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520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521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522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523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524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525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526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527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528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529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530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531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532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533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534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535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536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537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538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539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540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541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542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543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544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545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546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547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548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549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550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551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552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553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554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555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556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557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558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559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560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561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562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563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564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565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566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567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568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569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570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571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572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573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574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575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576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577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578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579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580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581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582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583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584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585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586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587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588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589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590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591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592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593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594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595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596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597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598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599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600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601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602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603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604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605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606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607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608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609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610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611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612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613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614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615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616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617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618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619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620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621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622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623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624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625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626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627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628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629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630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631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632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633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634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635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636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637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638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639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640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641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642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643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644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645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646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647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648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649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650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651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652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653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654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655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656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657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658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659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660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661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662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663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664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665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666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667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668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669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670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671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672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673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674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675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676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677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678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679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680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681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682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683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684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685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686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687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688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689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690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691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692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693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694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695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696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697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698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699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700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701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702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703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704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705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706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707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708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709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710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711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712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713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714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715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716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717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718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719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720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721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722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723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724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725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726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727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728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729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730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731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732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733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734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735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736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737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738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739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740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741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742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743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744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745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746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747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748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749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750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751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752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753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754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755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756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757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758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759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760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761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762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763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764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765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766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767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768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769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770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771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772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773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774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775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776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777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778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779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780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781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782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783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784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785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786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787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788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789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790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791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792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793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794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795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796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797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798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799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800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801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802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803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804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805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806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807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808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809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810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811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812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813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814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815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816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817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818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819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820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821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822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823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824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825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826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827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828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829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830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831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832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833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834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835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836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837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838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839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840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841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842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843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844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845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846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847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848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849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850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851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852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853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854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855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856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857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858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859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860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861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862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863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864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865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866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867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868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869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870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871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872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873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874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875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876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877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878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879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880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881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882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883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884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885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886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887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888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889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890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891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892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893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894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895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896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897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898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899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900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901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902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903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904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905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906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907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908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909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910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911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912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913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914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915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916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917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918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919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920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921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922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923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924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925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926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927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928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929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930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931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932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933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934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935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936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937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938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939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940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941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942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943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944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945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946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947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948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949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950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951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952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953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954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955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956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957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958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959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960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961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962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963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964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965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966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967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968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969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970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971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972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973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974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975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976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977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978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979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980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981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982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983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984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985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986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987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988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989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990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991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992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993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994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995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996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997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998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999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1000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1001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1002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1003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1004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1005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1006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1007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1008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1009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1010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1011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1012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1013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1014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1015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1016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1017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1018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1019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1020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1021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1022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1023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1024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1025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1026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1027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1028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1029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1030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1031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1032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1033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1034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1035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1036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1037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1038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1039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1040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1041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1042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1043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1044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1045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1046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1047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1048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1049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1050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1051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1052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1053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1054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1055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1056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1057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1058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1059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1060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1061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1062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1063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1064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1065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1066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1067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1068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1069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1070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1071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1072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1073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1074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1075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1076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1077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1078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1079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1080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1081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1082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1083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1084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1085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1086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1087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1088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1089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1090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1091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1092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1093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1094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1095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1096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1097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1098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1099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1100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1101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1102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1103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1104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1105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1106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1107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1108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1109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1110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1111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1112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1113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1114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1115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1116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1117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1118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1119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1120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1121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1122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1123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1124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1125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1126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1127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1128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1129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1130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1131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1132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1133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1134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1135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1136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1137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1138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1139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1140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1141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1142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1143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1144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1145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1146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1147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1148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1149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1150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1151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1152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1153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1154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1155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1156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1157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1158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1159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1160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1161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1162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1163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1164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1165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1166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1167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1168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1169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1170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1171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1172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1173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1174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1175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1176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1177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1178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1179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1180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1181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1182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1183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1184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1185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1186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1187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1188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1189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1190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1191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1192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1193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1194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1195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1196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1197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1198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1199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1200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1201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1202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1203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1204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1205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1206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1207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1208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1209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1210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1211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1212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1213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1214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1215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1216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1217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1218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1219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1220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1221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1222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1223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1224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1225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1226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1227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1228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1229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1230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1231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1232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1233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1234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1235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1236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1237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1238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1239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1240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1241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1242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1243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1244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1245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1246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1247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1248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1249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1250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1251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1252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1253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1254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1255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1256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1257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1258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1259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1260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1261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1262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1263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1264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1265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1266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1267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1268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1269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1270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1271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1272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1273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1274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1275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1276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1277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1278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1279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1280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1281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1282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1283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1284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1285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1286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1287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1288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1289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1290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1291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1292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1293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1294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1295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1296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1297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1298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1299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1300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1301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1302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1303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1304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1305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1306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1307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1308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1309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1310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1311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1312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1313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1314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1315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1316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1317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1318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1319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1320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1321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1322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1323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1324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1325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1326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1327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1328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1329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1330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1331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1332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1333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1334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1335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1336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1337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1338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1339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1340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1341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1342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1343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1344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1345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1346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1347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1348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1349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1350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1351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1352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1353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1354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1355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1356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1357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1358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1359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1360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1361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1362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1363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1364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1365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1366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1367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1368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1369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1370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1371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1372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1373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1374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1375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1376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1377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1378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1379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1380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1381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1382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1383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1384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1385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1386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1387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1388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1389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1390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1391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1392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1393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1394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1395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1396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1397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1398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1399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1400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1401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1402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1403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1404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1405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1406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1407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1408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1409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1410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1411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1412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1413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1414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1415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1416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1417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1418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1419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1420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1421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1422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1423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1424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1425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1426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1427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1428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1429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1430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1431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1432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1433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1434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1435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1436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1437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1438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1439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1440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1441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1442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1443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1444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1445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1446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1447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1448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1449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1450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1451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1452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1453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1454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1455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1456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1457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1458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1459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1460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1461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1462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1463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1464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1465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1466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1467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1468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1469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1470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1471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1472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1473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1474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1475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1476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1477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1478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1479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1480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1481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1482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1483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1484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1485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1486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1487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1488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1489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1490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1491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1492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1493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1494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1495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1496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1497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1498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1499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1500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1501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1502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1503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1504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1505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1506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1507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1508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1509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1510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1511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1512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1513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1514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1515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1516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1517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1518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1519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1520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1521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1522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1523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1524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1525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1526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1527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1528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1529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1530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1531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1532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1533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1534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1535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1536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1537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1538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1539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1540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1541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1542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1543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1544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1545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1546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1547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1548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1549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1550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1551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1552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1553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1554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1555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1556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1557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1558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1559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1560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1561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1562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1563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1564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1565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1566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1567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1568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1569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1570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1571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1572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1573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1574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1575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1576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1577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1578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1579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1580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1581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1582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1583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1584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1585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1586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1587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1588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1589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1590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1591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1592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1593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1594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1595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1596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1597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1598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1599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1600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1601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1602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1603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1604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1605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1606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1607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1608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1609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1610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1611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1612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1613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1614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1615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1616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1617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1618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1619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1620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1621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1622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1623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1624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1625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1626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1627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1628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1629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1630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1631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1632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1633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1634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1635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1636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1637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1638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1639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1640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1641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1642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1643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1644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1645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1646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1647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1648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1649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1650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1651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1652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1653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1654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1655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1656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1657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1658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1659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1660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1661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1662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1663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1664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1665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1666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1667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1668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1669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1670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1671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1672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1673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1674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1675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1676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1677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1678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1679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1680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1681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1682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1683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1684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1685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1686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1687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1688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1689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1690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1691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1692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1693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1694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1695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1696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1697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1698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1699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1700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1701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1702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1703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1704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1705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1706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1707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1708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1709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1710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1711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1712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1713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1714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1715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1716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1717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1718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1719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1720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1721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1722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1723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1724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1725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1726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1727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1728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1729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1730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1731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1732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1733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1734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1735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1736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1737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1738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1739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1740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1741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1742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1743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1744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1745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1746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1747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1748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1749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1750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1751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1752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1753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1754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1755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1756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1757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1758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1759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1760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1761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1762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1763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1764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1765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1766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1767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1768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1769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1770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1771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1772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1773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1774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1775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1776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1777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1778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1779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1780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1781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1782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1783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1784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1785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1786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1787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1788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1789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1790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1791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1792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1793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1794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1795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1796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1797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1798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1799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1800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1801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1802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1803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1804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1805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1806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1807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1808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1809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1810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1811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1812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1813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1814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1815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1816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1817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1818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1819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1820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1821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1822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1823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1824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1825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1826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1827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1828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1829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1830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1831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1832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1833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1834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1835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1836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1837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1838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1839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1840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1841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1842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1843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1844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1845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1846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1847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1848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1849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1850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1851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1852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1853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1854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1855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1856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1857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1858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1859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1860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1861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1862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1863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1864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1865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1866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1867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1868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1869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1870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1871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1872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1873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1874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1875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1876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1877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1878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1879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1880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1881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1882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1883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1884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1885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1886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1887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1888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1889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1890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1891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1892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1893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1894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1895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1896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1897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1898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1899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1900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1901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1902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1903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1904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1905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1906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1907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1908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1909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1910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1911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1912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1913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1914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1915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1916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1917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1918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1919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1920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1921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1922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1923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1924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1925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1926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1927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1928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1929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1930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1931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1932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1933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1934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1935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1936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1937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1938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1939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1940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1941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1942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1943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1944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1945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1946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1947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1948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1949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1950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1951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1952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1953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1954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1955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1956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1957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1958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1959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1960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1961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1962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1963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1964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1965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1966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1967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1968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1969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1970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1971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1972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1973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1974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1975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1976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1977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1978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1979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1980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1981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1982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1983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1984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1985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1986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1987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1988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1989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1990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1991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1992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1993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1994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1995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1996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1997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1998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1999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2000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2001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2002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2003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2004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2005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2006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2007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2008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2009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2010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2011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2012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2013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2014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2015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2016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2017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2018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2019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2020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2021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2022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2023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2024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2025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2026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2027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2028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2029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2030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2031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2032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2033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2034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2035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2036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2037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2038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2039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2040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2041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2042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2043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2044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2045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2046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2047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2048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2049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2050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2051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2052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2053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2054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2055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2056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2057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2058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2059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2060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2061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2062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2063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2064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2065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2066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2067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2068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2069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2070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2071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2072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2073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2074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2075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2076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2077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2078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2079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2080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2081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2082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2083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2084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2085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2086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2087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2088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2089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2090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2091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2092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2093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2094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2095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2096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2097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2098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2099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2100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2101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2102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2103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2104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2105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2106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2107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2108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2109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2110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2111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2112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2113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2114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2115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2116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2117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2118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2119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2120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2121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2122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2123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2124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2125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2126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2127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2128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2129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2130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2131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2132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2133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2134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2135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2136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2137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2138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2139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2140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2141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2142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2143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2144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2145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2146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2147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2148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2149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2150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2151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2152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2153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2154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2155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2156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2157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2158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2159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2160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2161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2162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2163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2164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2165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2166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2167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2168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2169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2170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2171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2172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2173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2174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2175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2176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2177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2178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2179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2180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2181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2182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2183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2184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2185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2186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2187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2188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2189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2190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2191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2192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2193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2194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2195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2196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2197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2198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2199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2200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2201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2202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2203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2204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2205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2206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2207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2208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2209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2210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2211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2212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2213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2214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2215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2216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2217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2218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2219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2220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2221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2222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2223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2224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2225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2226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2227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2228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2229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2230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2231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2232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2233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2234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2235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2236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2237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2238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2239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2240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2241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2242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2243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2244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2245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2246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2247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2248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2249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2250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2251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2252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2253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2254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2255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2256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2257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2258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2259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2260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2261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2262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2263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2264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2265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2266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2267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2268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2269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2270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2271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2272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2273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2274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2275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2276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2277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2278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2279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2280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2281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2282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2283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2284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2285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2286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2287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2288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2289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2290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2291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2292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2293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2294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2295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2296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2297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2298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2299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2300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2301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2302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2303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2304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2305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2306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2307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2308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2309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2310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2311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2312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2313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2314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2315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2316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2317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2318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2319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2320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2321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2322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2323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2324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2325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2326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2327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2328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2329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2330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2331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2332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2333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2334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2335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2336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2337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2338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2339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2340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2341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2342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2343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2344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2345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2346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2347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2348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2349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2350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2351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2352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2353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2354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2355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2356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2357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2358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2359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2360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2361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2362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2363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2364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2365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2366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2367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2368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2369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2370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2371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2372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2373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2374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2375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2376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2377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2378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2379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2380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2381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2382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2383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2384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2385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2386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2387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2388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2389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2390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2391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2392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2393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2394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2395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2396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2397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2398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2399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2400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2401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2402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2403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2404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2405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2406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2407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2408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2409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2410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2411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2412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2413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2414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2415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2416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2417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2418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2419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2420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2421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2422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2423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2424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2425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2426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2427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2428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2429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2430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2431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2432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2433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2434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2435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2436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2437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2438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2439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2440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2441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2442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2443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2444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2445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2446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2447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2448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2449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2450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2451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2452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2453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2454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2455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2456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2457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2458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2459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2460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2461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2462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2463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2464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2465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2466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2467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2468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2469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2470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2471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2472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2473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2474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2475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2476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2477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2478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2479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2480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2481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2482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2483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2484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2485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2486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2487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2488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2489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2490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2491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2492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2493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2494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2495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2496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2497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2498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2499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2500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2501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2502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2503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2504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2505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2506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2507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2508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2509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2510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2511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2512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2513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2514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2515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2516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2517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2518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2519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2520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2521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2522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2523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2524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2525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2526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2527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2528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2529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2530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2531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2532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2533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2534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2535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2536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2537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2538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2539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2540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2541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2542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2543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2544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2545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2546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2547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2548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2549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2550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2551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2552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2553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2554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2555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2556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2557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2558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2559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2560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2561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2562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2563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2564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2565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2566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2567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2568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2569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2570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2571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2572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2573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2574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2575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2576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2577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2578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2579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2580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2581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2582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2583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2584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2585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2586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2587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2588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2589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2590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2591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2592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2593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2594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2595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2596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2597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2598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2599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2600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2601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2602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2603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2604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2605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2606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2607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2608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2609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2610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2611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2612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2613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2614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2615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2616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2617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2618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2619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2620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2621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2622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2623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2624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2625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2626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2627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2628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2629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2630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2631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2632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2633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2634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2635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2636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2637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2638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2639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2640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2641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2642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2643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2644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2645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2646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2647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2648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2649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2650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2651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2652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2653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2654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2655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2656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2657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2658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2659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2660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2661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2662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2663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2664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2665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2666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2667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2668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2669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2670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2671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2672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2673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2674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2675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2676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2677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2678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2679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2680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2681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2682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2683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2684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2685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2686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2687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2688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2689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2690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2691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2692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2693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2694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2695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2696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2697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2698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2699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2700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2701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2702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2703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2704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2705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2706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2707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2708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2709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2710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2711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2712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2713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2714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2715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2716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2717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2718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2719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2720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2721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2722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2723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2724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2725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2726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2727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2728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2729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2730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2731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2732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2733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2734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2735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2736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2737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2738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2739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2740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2741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2742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2743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2744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2745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2746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2747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2748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2749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2750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2751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2752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2753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2754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2755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2756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2757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2758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2759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2760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2761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2762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2763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2764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2765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2766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2767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2768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2769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2770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2771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2772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2773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2774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2775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2776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2777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2778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2779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2780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2781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2782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2783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2784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2785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2786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2787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2788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2789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2790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2791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2792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2793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2794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2795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2796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2797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2798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2799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2800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2801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2802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2803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2804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2805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2806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2807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2808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2809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2810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2811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2812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2813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2814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2815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2816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2817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2818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2819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2820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2821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2822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2823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2824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2825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2826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2827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2828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2829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2830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2831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2832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2833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2834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2835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2836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2837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2838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2839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2840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2841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2842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2843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2844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2845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2846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2847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2848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2849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2850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2851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2852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2853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2854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2855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2856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2857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2858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2859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2860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2861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2862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2863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2864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2865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2866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2867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2868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2869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2870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2871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2872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2873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2874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2875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2876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2877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2878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2879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2880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2881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2882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2883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2884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2885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2886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2887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2888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2889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2890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2891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2892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2893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2894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2895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2896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2897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2898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2899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2900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2901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2902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2903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2904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2905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2906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2907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2908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2909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2910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2911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2912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2913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2914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2915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2916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2917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2918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2919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2920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2921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2922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2923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2924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2925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2926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2927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2928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2929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2930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2931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2932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2933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2934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2935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2936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2937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2938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2939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2940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2941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2942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2943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2944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2945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2946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2947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2948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2949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2950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2951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2952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2953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2954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2955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2956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2957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2958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2959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2960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2961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2962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2963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2964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2965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2966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2967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2968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2969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2970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2971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2972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2973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2974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2975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2976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2977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2978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2979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2980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2981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2982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2983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2984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2985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2986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2987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2988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2989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2990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2991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2992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2993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2994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2995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2996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2997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2998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2999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3000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3001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3002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3003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3004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3005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3006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3007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3008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3009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3010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3011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3012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3013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3014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3015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3016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3017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3018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3019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3020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3021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3022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3023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3024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3025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3026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3027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3028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3029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3030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3031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3032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3033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3034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3035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3036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3037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3038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3039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3040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3041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3042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3043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3044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3045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3046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3047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3048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3049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3050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3051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3052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3053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3054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3055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3056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3057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3058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3059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3060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3061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3062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3063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3064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3065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3066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3067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3068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3069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3070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3071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3072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3073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3074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3075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3076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3077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3078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3079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3080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3081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3082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3083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3084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3085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3086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3087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3088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3089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3090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3091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3092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3093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3094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3095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3096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3097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3098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3099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3100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3101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3102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3103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3104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3105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3106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3107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3108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3109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3110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3111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3112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3113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3114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3115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3116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3117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3118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3119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3120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3121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3122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3123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3124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3125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3126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3127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3128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3129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3130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3131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3132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3133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3134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3135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3136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3137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3138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3139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3140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3141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3142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3143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3144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3145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3146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3147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3148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3149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3150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3151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3152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3153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3154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3155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3156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3157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3158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3159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3160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3161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3162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3163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3164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3165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3166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3167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3168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3169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3170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3171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3172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3173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3174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3175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3176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3177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3178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3179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3180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3181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3182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3183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3184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3185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3186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3187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3188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3189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3190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3191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3192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3193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3194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3195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3196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3197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3198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3199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3200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3201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3202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3203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3204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3205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3206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3207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3208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3209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3210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3211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3212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3213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3214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3215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3216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3217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3218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3219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3220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3221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3222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3223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3224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3225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3226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3227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3228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3229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3230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3231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3232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3233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3234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3235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3236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3237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3238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3239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3240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3241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3242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3243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3244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3245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3246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3247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3248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3249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3250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3251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3252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3253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3254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3255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3256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3257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3258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3259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3260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3261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3262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3263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3264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3265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3266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3267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3268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3269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3270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3271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3272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3273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3274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3275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3276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3277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3278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3279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3280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3281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3282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3283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3284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3285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3286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3287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3288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3289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3290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3291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3292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3293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3294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3295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3296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3297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3298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3299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3300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3301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3302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3303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3304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3305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3306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3307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3308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3309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3310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3311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3312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3313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3314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3315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3316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3317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3318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3319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3320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3321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3322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3323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3324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3325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3326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3327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3328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3329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3330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3331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3332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3333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3334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3335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3336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3337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3338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3339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3340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3341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3342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3343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3344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3345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3346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3347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3348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3349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3350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3351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3352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3353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3354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3355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3356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3357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3358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3359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3360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3361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3362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3363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3364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3365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3366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3367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3368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3369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3370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3371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3372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3373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3374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3375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3376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3377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3378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3379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3380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3381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3382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3383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3384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3385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3386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3387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3388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3389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3390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3391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3392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3393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3394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3395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3396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3397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3398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3399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3400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3401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3402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3403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3404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3405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3406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3407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3408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3409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3410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3411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3412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3413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3414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3415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3416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3417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3418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3419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3420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3421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3422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3423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3424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3425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3426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3427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3428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3429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3430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3431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3432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3433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3434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3435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3436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3437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3438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3439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3440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3441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3442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3443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3444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3445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3446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3447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3448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3449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3450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3451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3452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3453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3454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3455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3456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3457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3458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3459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3460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3461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3462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3463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3464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3465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3466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3467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3468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3469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3470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3471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3472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3473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3474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3475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3476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3477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3478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3479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3480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3481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3482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3483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3484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3485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3486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3487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3488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3489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3490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3491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3492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3493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3494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3495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3496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3497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3498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3499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3500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3501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3502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3503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3504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3505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3506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3507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3508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3509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3510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3511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3512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3513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3514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3515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3516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3517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3518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3519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3520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3521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3522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3523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3524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3525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3526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3527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3528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3529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3530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3531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3532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3533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3534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3535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3536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3537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3538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3539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3540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3541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3542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3543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3544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3545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3546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3547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3548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3549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3550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3551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3552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3553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3554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3555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3556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3557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3558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3559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3560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3561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3562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3563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3564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3565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3566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3567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3568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3569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3570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3571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3572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3573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3574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3575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3576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3577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3578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3579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3580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3581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3582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3583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3584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3585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3586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3587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3588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3589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3590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3591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3592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3593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3594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3595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3596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3597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3598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3599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3600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3601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3602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3603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3604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3605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3606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3607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3608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3609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3610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3611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3612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3613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3614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3615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3616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3617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3618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3619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3620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3621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3622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3623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3624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3625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3626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3627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3628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3629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3630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3631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3632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3633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3634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3635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3636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3637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3638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3639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3640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3641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3642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3643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3644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3645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3646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3647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3648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3649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3650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3651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3652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3653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3654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3655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3656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3657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3658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3659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3660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3661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3662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3663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3664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3665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3666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3667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3668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3669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3670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3671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3672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3673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3674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3675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3676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3677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3678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3679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3680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3681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3682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3683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3684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3685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3686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3687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3688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3689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3690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3691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3692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3693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3694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3695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3696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3697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3698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3699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3700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3701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3702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3703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3704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3705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3706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3707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3708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3709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3710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3711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3712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3713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3714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3715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3716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3717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3718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3719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3720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3721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3722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3723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3724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3725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3726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3727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3728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3729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3730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3731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3732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3733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3734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3735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3736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3737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3738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3739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3740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3741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3742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3743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3744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3745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3746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3747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3748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3749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3750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3751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3752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3753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3754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3755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3756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3757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3758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3759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3760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3761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3762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3763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3764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3765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3766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3767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3768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3769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3770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3771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3772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3773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3774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3775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3776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3777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3778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3779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3780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3781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3782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3783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3784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3785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3786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3787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3788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3789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3790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3791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3792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3793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3794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3795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3796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3797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3798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3799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3800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3801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3802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3803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3804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3805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3806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3807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3808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3809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3810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3811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3812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3813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3814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3815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3816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3817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3818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3819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3820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3821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3822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3823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3824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3825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3826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3827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3828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3829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3830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3831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3832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3833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3834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3835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3836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3837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3838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3839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3840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3841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3842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3843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3844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3845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3846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3847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3848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3849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3850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3851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3852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3853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3854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3855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3856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3857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3858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3859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3860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3861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3862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3863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3864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3865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3866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3867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3868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3869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3870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3871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3872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3873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3874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3875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3876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3877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3878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3879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3880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3881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3882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3883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3884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3885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3886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3887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3888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3889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3890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3891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3892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3893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3894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3895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3896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3897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3898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3899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3900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3901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3902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3903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3904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3905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3906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3907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3908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3909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3910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3911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3912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3913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3914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3915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3916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3917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3918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3919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3920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3921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3922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3923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3924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3925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3926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3927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3928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3929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3930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3931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3932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3933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3934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3935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3936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3937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3938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3939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3940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3941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3942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3943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3944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3945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3946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3947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3948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3949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3950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3951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3952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3953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3954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3955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3956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3957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3958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3959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3960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3961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3962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3963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3964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3965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3966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3967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3968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3969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3970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3971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3972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3973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3974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3975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3976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3977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3978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3979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3980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3981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3982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3983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3984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3985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3986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3987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3988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3989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3990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3991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3992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3993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3994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3995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3996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3997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3998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3999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4000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4001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4002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4003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4004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4005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4006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4007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4008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4009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4010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4011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4012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4013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4014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4015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4016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4017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4018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4019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4020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4021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4022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4023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4024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4025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4026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4027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4028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4029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4030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4031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4032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4033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4034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4035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4036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4037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4038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4039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4040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4041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4042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4043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4044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4045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4046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4047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4048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4049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4050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4051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4052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4053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4054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4055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4056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4057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4058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4059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4060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4061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4062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4063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4064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4065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4066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4067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4068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4069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4070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4071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4072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4073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4074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4075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4076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4077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4078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4079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4080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4081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4082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4083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4084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4085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4086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4087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4088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4089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4090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4091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4092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4093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4094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4095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4096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4097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4098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4099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4100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4101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4102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4103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4104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4105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4106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4107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4108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4109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4110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4111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4112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4113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4114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4115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4116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4117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4118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4119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4120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4121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4122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4123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4124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4125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4126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4127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4128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4129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4130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4131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4132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4133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4134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4135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4136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4137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4138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4139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4140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4141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4142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4143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4144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4145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4146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4147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4148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4149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4150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4151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4152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4153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4154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4155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4156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4157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4158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4159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4160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4161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4162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4163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4164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4165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4166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4167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4168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4169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4170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4171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4172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4173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4174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4175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4176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4177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4178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4179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4180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4181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4182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4183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4184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4185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4186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4187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4188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4189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4190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4191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4192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4193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4194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4195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4196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4197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4198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4199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4200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4201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4202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4203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4204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4205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4206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4207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4208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4209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4210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4211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4212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4213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4214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4215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4216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4217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4218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4219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4220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4221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4222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4223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4224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4225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4226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4227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4228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4229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4230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4231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4232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4233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4234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4235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4236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4237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4238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4239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4240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4241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4242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4243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4244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4245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4246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4247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4248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4249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4250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4251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4252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4253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4254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4255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4256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4257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4258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4259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4260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4261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4262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4263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4264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4265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4266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4267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4268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4269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4270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4271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4272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4273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4274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4275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4276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4277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4278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4279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4280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4281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4282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4283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4284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4285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4286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4287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4288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4289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4290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4291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4292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4293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4294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4295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4296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4297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4298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4299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4300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4301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4302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4303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4304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4305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4306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4307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4308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4309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4310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4311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4312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4313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4314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4315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4316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4317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4318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4319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4320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4321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4322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4323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4324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4325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4326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4327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4328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4329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4330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4331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4332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4333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4334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4335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4336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4337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4338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4339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4340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4341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4342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4343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4344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4345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4346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4347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4348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4349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4350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4351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4352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4353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4354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4355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4356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4357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4358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4359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4360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4361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4362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4363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4364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4365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4366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4367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4368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4369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4370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4371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4372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4373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4374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4375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4376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4377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4378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4379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4380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4381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4382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4383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4384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4385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4386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4387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4388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4389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4390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4391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4392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4393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4394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4395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4396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4397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4398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4399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4400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4401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4402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4403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4404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4405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4406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4407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4408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4409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4410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4411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4412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4413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4414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4415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4416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4417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4418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4419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4420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4421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4422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4423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4424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4425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4426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4427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4428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4429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4430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4431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4432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4433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4434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4435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4436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4437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4438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4439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4440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4441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4442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4443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4444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4445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4446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4447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4448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4449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4450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4451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4452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4453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4454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4455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4456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4457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4458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4459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4460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4461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4462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4463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4464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4465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4466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4467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4468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4469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4470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4471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4472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4473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4474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4475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4476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4477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4478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4479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4480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4481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4482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4483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4484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4485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4486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4487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4488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4489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4490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4491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4492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4493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4494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4495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4496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4497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4498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4499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4500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4501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4502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4503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4504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4505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4506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4507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4508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4509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4510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4511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4512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4513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4514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4515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4516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4517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4518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4519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4520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4521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4522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4523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4524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4525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4526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4527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4528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4529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4530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4531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4532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4533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4534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4535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4536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4537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4538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4539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4540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4541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4542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4543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4544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4545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4546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4547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4548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4549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4550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4551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4552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4553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4554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4555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4556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4557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4558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4559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4560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4561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4562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4563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4564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4565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4566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4567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4568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4569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4570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4571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4572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4573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4574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4575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4576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4577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4578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4579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4580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4581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4582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4583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4584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4585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4586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4587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4588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4589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4590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4591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4592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4593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4594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4595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4596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4597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4598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4599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4600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4601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4602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4603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4604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4605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4606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4607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4608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4609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4610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4611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4612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4613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4614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4615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4616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4617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4618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4619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4620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4621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4622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4623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4624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4625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4626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4627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4628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4629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4630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4631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4632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4633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4634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4635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4636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4637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4638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4639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4640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4641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4642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4643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4644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4645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4646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4647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4648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4649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4650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4651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4652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4653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4654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4655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4656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4657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4658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4659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4660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4661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4662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4663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4664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4665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4666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4667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4668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4669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4670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4671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4672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4673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4674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4675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4676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4677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4678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4679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4680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4681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4682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4683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4684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4685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4686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4687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4688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4689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4690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4691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4692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4693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4694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4695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4696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4697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4698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4699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4700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4701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4702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4703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4704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4705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4706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4707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4708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4709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4710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4711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4712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4713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4714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4715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4716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4717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4718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4719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4720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4721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4722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4723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4724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4725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4726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4727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4728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4729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4730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4731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4732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4733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4734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4735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4736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4737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4738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4739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4740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4741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4742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4743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4744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4745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4746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4747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4748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4749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4750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4751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4752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4753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4754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4755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4756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4757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4758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4759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4760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4761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4762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4763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4764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4765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4766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4767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4768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4769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4770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4771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4772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4773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4774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4775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4776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4777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4778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4779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4780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4781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4782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4783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4784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4785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4786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4787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4788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4789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4790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4791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4792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4793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4794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4795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4796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4797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4798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4799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4800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4801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4802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4803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4804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4805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4806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4807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4808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4809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4810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4811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4812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4813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4814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4815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4816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4817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4818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4819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4820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4821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4822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4823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4824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4825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4826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4827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4828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4829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4830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4831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4832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4833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4834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4835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4836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4837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4838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4839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4840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4841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4842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4843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4844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4845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4846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4847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4848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4849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4850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4851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4852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4853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4854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4855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4856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4857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4858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4859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4860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4861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4862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4863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4864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4865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4866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4867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4868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4869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4870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4871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4872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4873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4874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4875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4876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4877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4878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4879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4880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4881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4882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4883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4884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4885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4886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4887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4888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4889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4890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4891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4892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4893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4894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4895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4896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4897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4898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4899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4900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4901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4902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4903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4904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4905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4906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4907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4908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4909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4910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4911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4912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4913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4914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4915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4916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4917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4918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4919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4920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4921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4922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4923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4924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4925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4926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4927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4928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4929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4930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4931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4932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4933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4934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4935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4936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4937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4938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4939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4940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4941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4942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4943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4944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4945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4946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4947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4948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4949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4950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4951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4952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4953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4954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4955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4956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4957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4958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4959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4960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4961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4962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4963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4964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4965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4966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4967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4968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4969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4970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4971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4972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4973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4974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4975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4976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4977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4978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4979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4980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4981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4982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4983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4984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4985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4986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4987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4988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4989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4990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4991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4992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4993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4994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4995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4996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4997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4998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4999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5000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5001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5002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5003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5004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5005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5006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5007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5008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5009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5010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5011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5012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5013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5014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5015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5016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5017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5018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5019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5020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5021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5022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5023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5024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5025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5026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5027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5028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5029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5030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5031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5032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5033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5034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5035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5036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5037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5038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5039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5040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5041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5042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5043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5044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5045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5046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5047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5048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5049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5050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5051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5052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5053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5054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5055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5056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5057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5058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5059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5060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5061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5062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5063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5064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5065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5066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5067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5068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5069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5070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5071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5072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5073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5074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5075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5076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5077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5078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5079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5080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5081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5082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5083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5084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5085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5086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5087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5088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5089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5090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5091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5092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5093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5094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5095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5096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5097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5098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5099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5100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5101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5102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5103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5104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5105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5106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5107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5108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5109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5110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5111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5112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5113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5114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5115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5116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5117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5118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5119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5120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5121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5122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5123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5124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5125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5126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5127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5128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5129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5130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5131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5132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5133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5134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5135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5136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5137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5138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5139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5140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5141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5142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5143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5144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5145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5146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5147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5148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5149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5150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5151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5152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5153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5154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5155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5156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5157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5158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5159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5160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5161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5162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5163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5164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5165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5166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5167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5168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5169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5170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5171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5172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5173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5174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5175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5176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5177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5178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5179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5180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5181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5182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5183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5184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5185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5186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5187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5188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5189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5190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5191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5192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5193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5194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5195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5196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5197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5198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5199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5200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5201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5202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5203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5204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5205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5206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5207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5208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5209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5210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5211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5212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5213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5214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5215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5216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5217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5218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5219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5220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5221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5222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5223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5224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5225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5226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5227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5228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5229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5230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5231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5232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5233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5234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5235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5236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5237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5238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5239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5240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5241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5242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5243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5244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5245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5246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5247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5248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5249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5250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5251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5252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5253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5254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5255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5256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5257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5258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5259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5260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5261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5262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5263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5264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5265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5266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5267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5268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5269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5270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5271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5272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5273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5274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5275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5276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5277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5278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5279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5280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5281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5282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5283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5284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5285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5286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5287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5288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5289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5290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5291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5292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5293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5294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5295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5296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5297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5298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5299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5300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5301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5302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5303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5304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5305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5306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5307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5308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5309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5310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5311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5312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5313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5314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5315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5316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5317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5318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5319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5320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5321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5322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5323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5324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5325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5326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5327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5328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5329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5330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5331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5332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5333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5334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5335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5336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5337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5338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5339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5340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5341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5342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5343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5344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5345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5346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5347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5348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5349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5350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5351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5352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5353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5354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5355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5356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5357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5358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5359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5360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5361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5362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5363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5364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5365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5366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5367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5368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5369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5370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5371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5372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5373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5374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5375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5376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5377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5378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5379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5380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5381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5382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5383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5384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5385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5386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5387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5388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5389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5390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5391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5392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5393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5394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5395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5396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5397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5398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5399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5400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5401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5402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5403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5404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5405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5406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5407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5408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5409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5410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5411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5412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5413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5414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5415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5416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5417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5418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5419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5420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5421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5422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5423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5424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5425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5426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5427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5428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5429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5430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5431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5432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5433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5434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5435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5436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5437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5438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5439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5440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5441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5442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5443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5444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5445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5446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5447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5448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5449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5450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5451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5452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5453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5454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5455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5456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5457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5458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5459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5460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5461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5462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5463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5464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5465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5466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5467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5468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5469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5470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5471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5472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5473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5474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5475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5476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5477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5478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5479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5480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5481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5482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5483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5484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5485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5486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5487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5488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5489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5490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5491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5492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5493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5494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5495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5496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5497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5498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5499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5500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5501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5502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5503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5504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5505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5506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5507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5508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5509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5510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5511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5512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5513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5514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5515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5516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5517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5518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5519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5520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5521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5522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5523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5524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5525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5526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5527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5528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5529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5530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5531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5532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5533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5534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5535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5536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5537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5538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5539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5540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5541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5542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5543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5544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5545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5546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5547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5548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5549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5550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5551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5552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5553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5554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5555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5556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5557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5558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5559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5560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5561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5562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5563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5564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5565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5566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5567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5568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5569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5570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5571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5572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5573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5574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5575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5576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5577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5578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5579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5580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5581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5582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5583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5584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5585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5586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5587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5588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5589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5590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5591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5592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5593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5594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5595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5596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5597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5598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5599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5600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5601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5602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5603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5604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5605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5606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5607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5608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5609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5610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5611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5612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5613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5614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5615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5616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5617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5618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5619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5620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5621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5622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5623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5624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5625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5626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5627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5628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5629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5630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5631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5632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5633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5634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5635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5636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5637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5638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5639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5640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5641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5642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5643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5644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5645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5646</v>
      </c>
      <c r="B5541" s="4">
        <v>116798.874620164</v>
      </c>
      <c r="C5541" s="4">
        <f t="shared" si="86"/>
        <v>11.668208714228511</v>
      </c>
    </row>
    <row r="5542" spans="1:3" x14ac:dyDescent="0.35">
      <c r="A5542" s="4" t="s">
        <v>5647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5648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5649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5650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5651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5652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5653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5654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5655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5656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5657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5658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5659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5660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5661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5662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5663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5664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5665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5666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5667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5668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5669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5670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5671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5672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5673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5674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5675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5676</v>
      </c>
      <c r="B5571" s="4">
        <v>108135.049605786</v>
      </c>
      <c r="C5571" s="4">
        <f t="shared" ref="C5571:C5634" si="87">LN(B5571)</f>
        <v>11.591136184246093</v>
      </c>
    </row>
    <row r="5572" spans="1:3" x14ac:dyDescent="0.35">
      <c r="A5572" s="4" t="s">
        <v>5677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5678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5679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5680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5681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5682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5683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5684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5685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5686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5687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5688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5689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5690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5691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5692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5693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5694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5695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5696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5697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5698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5699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5700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5701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5702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5703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5704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5705</v>
      </c>
      <c r="B5600" s="4">
        <v>94503.257602571597</v>
      </c>
      <c r="C5600" s="4">
        <f t="shared" si="87"/>
        <v>11.456389584872573</v>
      </c>
    </row>
    <row r="5601" spans="1:3" x14ac:dyDescent="0.35">
      <c r="A5601" s="4" t="s">
        <v>5706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5707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5708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5710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5711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5712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5713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5714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5715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5716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5717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5718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5719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5720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5721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5722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5723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5724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5725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5726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5727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5728</v>
      </c>
      <c r="B5622" s="4">
        <v>89169.557061075393</v>
      </c>
      <c r="C5622" s="4">
        <f t="shared" si="87"/>
        <v>11.398294971762942</v>
      </c>
    </row>
    <row r="5623" spans="1:3" x14ac:dyDescent="0.35">
      <c r="A5623" s="4" t="s">
        <v>5751</v>
      </c>
      <c r="B5623" s="4">
        <v>90067.847399474005</v>
      </c>
      <c r="C5623" s="4">
        <f t="shared" si="87"/>
        <v>11.408318525296838</v>
      </c>
    </row>
    <row r="5624" spans="1:3" x14ac:dyDescent="0.35">
      <c r="A5624" s="4" t="s">
        <v>5752</v>
      </c>
      <c r="B5624" s="4">
        <v>90673.144443600293</v>
      </c>
      <c r="C5624" s="4">
        <f t="shared" si="87"/>
        <v>11.415016500126997</v>
      </c>
    </row>
    <row r="5625" spans="1:3" x14ac:dyDescent="0.35">
      <c r="A5625" s="4" t="s">
        <v>5753</v>
      </c>
      <c r="B5625" s="4">
        <v>92808.8518477498</v>
      </c>
      <c r="C5625" s="4">
        <f t="shared" si="87"/>
        <v>11.438297300515716</v>
      </c>
    </row>
    <row r="5626" spans="1:3" x14ac:dyDescent="0.35">
      <c r="A5626" s="4" t="s">
        <v>5754</v>
      </c>
      <c r="B5626" s="4">
        <v>92102.930091759205</v>
      </c>
      <c r="C5626" s="4">
        <f t="shared" si="87"/>
        <v>11.430662035980108</v>
      </c>
    </row>
    <row r="5627" spans="1:3" x14ac:dyDescent="0.35">
      <c r="A5627" s="4" t="s">
        <v>5755</v>
      </c>
      <c r="B5627" s="4">
        <v>92623.719870835805</v>
      </c>
      <c r="C5627" s="4">
        <f t="shared" si="87"/>
        <v>11.436300541945105</v>
      </c>
    </row>
    <row r="5628" spans="1:3" x14ac:dyDescent="0.35">
      <c r="A5628" s="4" t="s">
        <v>5756</v>
      </c>
      <c r="B5628" s="4">
        <v>90331.608309175906</v>
      </c>
      <c r="C5628" s="4">
        <f t="shared" si="87"/>
        <v>11.411242714803009</v>
      </c>
    </row>
    <row r="5629" spans="1:3" x14ac:dyDescent="0.35">
      <c r="A5629" s="4" t="s">
        <v>5757</v>
      </c>
      <c r="B5629" s="4">
        <v>90245.267264173002</v>
      </c>
      <c r="C5629" s="4">
        <f t="shared" si="87"/>
        <v>11.410286434533916</v>
      </c>
    </row>
    <row r="5630" spans="1:3" x14ac:dyDescent="0.35">
      <c r="A5630" s="4" t="s">
        <v>5758</v>
      </c>
      <c r="B5630" s="4">
        <v>88096.382614260699</v>
      </c>
      <c r="C5630" s="4">
        <f t="shared" si="87"/>
        <v>11.386186751084246</v>
      </c>
    </row>
    <row r="5631" spans="1:3" x14ac:dyDescent="0.35">
      <c r="A5631" s="4" t="s">
        <v>5759</v>
      </c>
      <c r="B5631" s="4">
        <v>86352.580256575093</v>
      </c>
      <c r="C5631" s="4">
        <f t="shared" si="87"/>
        <v>11.366193964501576</v>
      </c>
    </row>
    <row r="5632" spans="1:3" x14ac:dyDescent="0.35">
      <c r="A5632" s="4" t="s">
        <v>5760</v>
      </c>
      <c r="B5632" s="4">
        <v>87752.429033606095</v>
      </c>
      <c r="C5632" s="4">
        <f t="shared" si="87"/>
        <v>11.382274822239649</v>
      </c>
    </row>
    <row r="5633" spans="1:3" x14ac:dyDescent="0.35">
      <c r="A5633" s="4" t="s">
        <v>5761</v>
      </c>
      <c r="B5633" s="4">
        <v>86059.552224137893</v>
      </c>
      <c r="C5633" s="4">
        <f t="shared" si="87"/>
        <v>11.362794803313029</v>
      </c>
    </row>
    <row r="5634" spans="1:3" x14ac:dyDescent="0.35">
      <c r="A5634" s="4" t="s">
        <v>5762</v>
      </c>
      <c r="B5634" s="4">
        <v>85434.192867329097</v>
      </c>
      <c r="C5634" s="4">
        <f t="shared" si="87"/>
        <v>11.355501684507368</v>
      </c>
    </row>
    <row r="5635" spans="1:3" x14ac:dyDescent="0.35">
      <c r="A5635" s="4" t="s">
        <v>5763</v>
      </c>
      <c r="B5635" s="4">
        <v>88168.073832554102</v>
      </c>
      <c r="C5635" s="4">
        <f t="shared" ref="C5635:C5698" si="88">LN(B5635)</f>
        <v>11.387000201778637</v>
      </c>
    </row>
    <row r="5636" spans="1:3" x14ac:dyDescent="0.35">
      <c r="A5636" s="4" t="s">
        <v>5764</v>
      </c>
      <c r="B5636" s="4">
        <v>88292.453637346596</v>
      </c>
      <c r="C5636" s="4">
        <f t="shared" si="88"/>
        <v>11.388409920169194</v>
      </c>
    </row>
    <row r="5637" spans="1:3" x14ac:dyDescent="0.35">
      <c r="A5637" s="4" t="s">
        <v>5765</v>
      </c>
      <c r="B5637" s="4">
        <v>88533.430983050799</v>
      </c>
      <c r="C5637" s="4">
        <f t="shared" si="88"/>
        <v>11.391135510886905</v>
      </c>
    </row>
    <row r="5638" spans="1:3" x14ac:dyDescent="0.35">
      <c r="A5638" s="4" t="s">
        <v>5766</v>
      </c>
      <c r="B5638" s="4">
        <v>88474.4622331969</v>
      </c>
      <c r="C5638" s="4">
        <f t="shared" si="88"/>
        <v>11.390469227017141</v>
      </c>
    </row>
    <row r="5639" spans="1:3" x14ac:dyDescent="0.35">
      <c r="A5639" s="4" t="s">
        <v>5767</v>
      </c>
      <c r="B5639" s="4">
        <v>87365.993787258907</v>
      </c>
      <c r="C5639" s="4">
        <f t="shared" si="88"/>
        <v>11.377861398827299</v>
      </c>
    </row>
    <row r="5640" spans="1:3" x14ac:dyDescent="0.35">
      <c r="A5640" s="4" t="s">
        <v>5768</v>
      </c>
      <c r="B5640" s="4">
        <v>87625.670789596697</v>
      </c>
      <c r="C5640" s="4">
        <f t="shared" si="88"/>
        <v>11.380829279538366</v>
      </c>
    </row>
    <row r="5641" spans="1:3" x14ac:dyDescent="0.35">
      <c r="A5641" s="4" t="s">
        <v>5769</v>
      </c>
      <c r="B5641" s="4">
        <v>87231.304768556394</v>
      </c>
      <c r="C5641" s="4">
        <f t="shared" si="88"/>
        <v>11.376318545111527</v>
      </c>
    </row>
    <row r="5642" spans="1:3" x14ac:dyDescent="0.35">
      <c r="A5642" s="4" t="s">
        <v>5770</v>
      </c>
      <c r="B5642" s="4">
        <v>87334.807780829899</v>
      </c>
      <c r="C5642" s="4">
        <f t="shared" si="88"/>
        <v>11.377504376919211</v>
      </c>
    </row>
    <row r="5643" spans="1:3" x14ac:dyDescent="0.35">
      <c r="A5643" s="4" t="s">
        <v>5771</v>
      </c>
      <c r="B5643" s="4">
        <v>87695.415907656396</v>
      </c>
      <c r="C5643" s="4">
        <f t="shared" si="88"/>
        <v>11.381624906841992</v>
      </c>
    </row>
    <row r="5644" spans="1:3" x14ac:dyDescent="0.35">
      <c r="A5644" s="4" t="s">
        <v>5772</v>
      </c>
      <c r="B5644" s="4">
        <v>87747.649154880201</v>
      </c>
      <c r="C5644" s="4">
        <f t="shared" si="88"/>
        <v>11.382220350711471</v>
      </c>
    </row>
    <row r="5645" spans="1:3" x14ac:dyDescent="0.35">
      <c r="A5645" s="4" t="s">
        <v>5773</v>
      </c>
      <c r="B5645" s="4">
        <v>87133.510399181803</v>
      </c>
      <c r="C5645" s="4">
        <f t="shared" si="88"/>
        <v>11.375196823627354</v>
      </c>
    </row>
    <row r="5646" spans="1:3" x14ac:dyDescent="0.35">
      <c r="A5646" s="4" t="s">
        <v>5774</v>
      </c>
      <c r="B5646" s="4">
        <v>88428.492273524302</v>
      </c>
      <c r="C5646" s="4">
        <f t="shared" si="88"/>
        <v>11.389949507481246</v>
      </c>
    </row>
    <row r="5647" spans="1:3" x14ac:dyDescent="0.35">
      <c r="A5647" s="4" t="s">
        <v>5775</v>
      </c>
      <c r="B5647" s="4">
        <v>87516.978037697205</v>
      </c>
      <c r="C5647" s="4">
        <f t="shared" si="88"/>
        <v>11.379588088239945</v>
      </c>
    </row>
    <row r="5648" spans="1:3" x14ac:dyDescent="0.35">
      <c r="A5648" s="4" t="s">
        <v>5776</v>
      </c>
      <c r="B5648" s="4">
        <v>88684.217847457607</v>
      </c>
      <c r="C5648" s="4">
        <f t="shared" si="88"/>
        <v>11.392837225155089</v>
      </c>
    </row>
    <row r="5649" spans="1:3" x14ac:dyDescent="0.35">
      <c r="A5649" s="4" t="s">
        <v>5777</v>
      </c>
      <c r="B5649" s="4">
        <v>89940.180167153696</v>
      </c>
      <c r="C5649" s="4">
        <f t="shared" si="88"/>
        <v>11.406900063515417</v>
      </c>
    </row>
    <row r="5650" spans="1:3" x14ac:dyDescent="0.35">
      <c r="A5650" s="4" t="s">
        <v>5778</v>
      </c>
      <c r="B5650" s="4">
        <v>90598.130183226196</v>
      </c>
      <c r="C5650" s="4">
        <f t="shared" si="88"/>
        <v>11.414188853663864</v>
      </c>
    </row>
    <row r="5651" spans="1:3" x14ac:dyDescent="0.35">
      <c r="A5651" s="4" t="s">
        <v>5779</v>
      </c>
      <c r="B5651" s="4">
        <v>91359.763682349498</v>
      </c>
      <c r="C5651" s="4">
        <f t="shared" si="88"/>
        <v>11.422560438222192</v>
      </c>
    </row>
    <row r="5652" spans="1:3" x14ac:dyDescent="0.35">
      <c r="A5652" s="4" t="s">
        <v>5780</v>
      </c>
      <c r="B5652" s="4">
        <v>93948.582179427205</v>
      </c>
      <c r="C5652" s="4">
        <f t="shared" si="88"/>
        <v>11.450502913502907</v>
      </c>
    </row>
    <row r="5653" spans="1:3" x14ac:dyDescent="0.35">
      <c r="A5653" s="4" t="s">
        <v>5781</v>
      </c>
      <c r="B5653" s="4">
        <v>93574.287112215097</v>
      </c>
      <c r="C5653" s="4">
        <f t="shared" si="88"/>
        <v>11.446510914386304</v>
      </c>
    </row>
    <row r="5654" spans="1:3" x14ac:dyDescent="0.35">
      <c r="A5654" s="4" t="s">
        <v>5782</v>
      </c>
      <c r="B5654" s="4">
        <v>91208.956260666295</v>
      </c>
      <c r="C5654" s="4">
        <f t="shared" si="88"/>
        <v>11.420908375853234</v>
      </c>
    </row>
    <row r="5655" spans="1:3" x14ac:dyDescent="0.35">
      <c r="A5655" s="4" t="s">
        <v>5783</v>
      </c>
      <c r="B5655" s="4">
        <v>91096.9161554647</v>
      </c>
      <c r="C5655" s="4">
        <f t="shared" si="88"/>
        <v>11.419679231472722</v>
      </c>
    </row>
    <row r="5656" spans="1:3" x14ac:dyDescent="0.35">
      <c r="A5656" s="4" t="s">
        <v>5784</v>
      </c>
      <c r="B5656" s="4">
        <v>90539.603228813605</v>
      </c>
      <c r="C5656" s="4">
        <f t="shared" si="88"/>
        <v>11.413542638705261</v>
      </c>
    </row>
    <row r="5657" spans="1:3" x14ac:dyDescent="0.35">
      <c r="A5657" s="4" t="s">
        <v>5785</v>
      </c>
      <c r="B5657" s="4">
        <v>90406.142411455294</v>
      </c>
      <c r="C5657" s="4">
        <f t="shared" si="88"/>
        <v>11.412067491101345</v>
      </c>
    </row>
    <row r="5658" spans="1:3" x14ac:dyDescent="0.35">
      <c r="A5658" s="4" t="s">
        <v>5786</v>
      </c>
      <c r="B5658" s="4">
        <v>90717.206315312695</v>
      </c>
      <c r="C5658" s="4">
        <f t="shared" si="88"/>
        <v>11.415502323903119</v>
      </c>
    </row>
    <row r="5659" spans="1:3" x14ac:dyDescent="0.35">
      <c r="A5659" s="4" t="s">
        <v>5787</v>
      </c>
      <c r="B5659" s="4">
        <v>91141.149848918794</v>
      </c>
      <c r="C5659" s="4">
        <f t="shared" si="88"/>
        <v>11.420164681031013</v>
      </c>
    </row>
    <row r="5660" spans="1:3" x14ac:dyDescent="0.35">
      <c r="A5660" s="4" t="s">
        <v>5788</v>
      </c>
      <c r="B5660" s="4">
        <v>95304.498294272402</v>
      </c>
      <c r="C5660" s="4">
        <f t="shared" si="88"/>
        <v>11.464832289937286</v>
      </c>
    </row>
    <row r="5661" spans="1:3" x14ac:dyDescent="0.35">
      <c r="A5661" s="4" t="s">
        <v>5789</v>
      </c>
      <c r="B5661" s="4">
        <v>97043.992725891294</v>
      </c>
      <c r="C5661" s="4">
        <f t="shared" si="88"/>
        <v>11.482919687927009</v>
      </c>
    </row>
    <row r="5662" spans="1:3" x14ac:dyDescent="0.35">
      <c r="A5662" s="4" t="s">
        <v>5790</v>
      </c>
      <c r="B5662" s="4">
        <v>95546.139738164798</v>
      </c>
      <c r="C5662" s="4">
        <f t="shared" si="88"/>
        <v>11.467364548414464</v>
      </c>
    </row>
    <row r="5663" spans="1:3" x14ac:dyDescent="0.35">
      <c r="A5663" s="4" t="s">
        <v>5791</v>
      </c>
      <c r="B5663" s="4">
        <v>95489.129960257196</v>
      </c>
      <c r="C5663" s="4">
        <f t="shared" si="88"/>
        <v>11.466767697584876</v>
      </c>
    </row>
    <row r="5664" spans="1:3" x14ac:dyDescent="0.35">
      <c r="A5664" s="4" t="s">
        <v>5792</v>
      </c>
      <c r="B5664" s="4">
        <v>95106.980462595006</v>
      </c>
      <c r="C5664" s="4">
        <f t="shared" si="88"/>
        <v>11.462757647128855</v>
      </c>
    </row>
    <row r="5665" spans="1:3" x14ac:dyDescent="0.35">
      <c r="A5665" s="4" t="s">
        <v>5793</v>
      </c>
      <c r="B5665" s="4">
        <v>94261.329431326696</v>
      </c>
      <c r="C5665" s="4">
        <f t="shared" si="88"/>
        <v>11.453826304253997</v>
      </c>
    </row>
    <row r="5666" spans="1:3" x14ac:dyDescent="0.35">
      <c r="A5666" s="4" t="s">
        <v>5794</v>
      </c>
      <c r="B5666" s="4">
        <v>92526.241964348301</v>
      </c>
      <c r="C5666" s="4">
        <f t="shared" si="88"/>
        <v>11.43524758017803</v>
      </c>
    </row>
    <row r="5667" spans="1:3" x14ac:dyDescent="0.35">
      <c r="A5667" s="4" t="s">
        <v>5795</v>
      </c>
      <c r="B5667" s="4">
        <v>88236.563192285204</v>
      </c>
      <c r="C5667" s="4">
        <f t="shared" si="88"/>
        <v>11.387776704758689</v>
      </c>
    </row>
    <row r="5668" spans="1:3" x14ac:dyDescent="0.35">
      <c r="A5668" s="4" t="s">
        <v>5796</v>
      </c>
      <c r="B5668" s="4">
        <v>89599.361874926995</v>
      </c>
      <c r="C5668" s="4">
        <f t="shared" si="88"/>
        <v>11.403103477006042</v>
      </c>
    </row>
    <row r="5669" spans="1:3" x14ac:dyDescent="0.35">
      <c r="A5669" s="4" t="s">
        <v>5797</v>
      </c>
      <c r="B5669" s="4">
        <v>89395.700735827006</v>
      </c>
      <c r="C5669" s="4">
        <f t="shared" si="88"/>
        <v>11.400827869801958</v>
      </c>
    </row>
    <row r="5670" spans="1:3" x14ac:dyDescent="0.35">
      <c r="A5670" s="4" t="s">
        <v>5798</v>
      </c>
      <c r="B5670" s="4">
        <v>89439.7718909994</v>
      </c>
      <c r="C5670" s="4">
        <f t="shared" si="88"/>
        <v>11.401320737971982</v>
      </c>
    </row>
    <row r="5671" spans="1:3" x14ac:dyDescent="0.35">
      <c r="A5671" s="4" t="s">
        <v>5799</v>
      </c>
      <c r="B5671" s="4">
        <v>89185.0386990064</v>
      </c>
      <c r="C5671" s="4">
        <f t="shared" si="88"/>
        <v>11.398468576910641</v>
      </c>
    </row>
    <row r="5672" spans="1:3" x14ac:dyDescent="0.35">
      <c r="A5672" s="4" t="s">
        <v>5800</v>
      </c>
      <c r="B5672" s="4">
        <v>86445.670592635899</v>
      </c>
      <c r="C5672" s="4">
        <f t="shared" si="88"/>
        <v>11.367271409957292</v>
      </c>
    </row>
    <row r="5673" spans="1:3" x14ac:dyDescent="0.35">
      <c r="A5673" s="4" t="s">
        <v>5801</v>
      </c>
      <c r="B5673" s="4">
        <v>88337.454551139701</v>
      </c>
      <c r="C5673" s="4">
        <f t="shared" si="88"/>
        <v>11.388919470507846</v>
      </c>
    </row>
    <row r="5674" spans="1:3" x14ac:dyDescent="0.35">
      <c r="A5674" s="4" t="s">
        <v>5802</v>
      </c>
      <c r="B5674" s="4">
        <v>89260.380539742895</v>
      </c>
      <c r="C5674" s="4">
        <f t="shared" si="88"/>
        <v>11.399313001447116</v>
      </c>
    </row>
    <row r="5675" spans="1:3" x14ac:dyDescent="0.35">
      <c r="A5675" s="4" t="s">
        <v>5803</v>
      </c>
      <c r="B5675" s="4">
        <v>89177.789250730595</v>
      </c>
      <c r="C5675" s="4">
        <f t="shared" si="88"/>
        <v>11.398387288131325</v>
      </c>
    </row>
    <row r="5676" spans="1:3" x14ac:dyDescent="0.35">
      <c r="A5676" s="4" t="s">
        <v>5804</v>
      </c>
      <c r="B5676" s="4">
        <v>84520.397310637098</v>
      </c>
      <c r="C5676" s="4">
        <f t="shared" si="88"/>
        <v>11.344748172507362</v>
      </c>
    </row>
    <row r="5677" spans="1:3" x14ac:dyDescent="0.35">
      <c r="A5677" s="4" t="s">
        <v>5805</v>
      </c>
      <c r="B5677" s="4">
        <v>84017.034029222705</v>
      </c>
      <c r="C5677" s="4">
        <f t="shared" si="88"/>
        <v>11.338774843329311</v>
      </c>
    </row>
    <row r="5678" spans="1:3" x14ac:dyDescent="0.35">
      <c r="A5678" s="4" t="s">
        <v>5806</v>
      </c>
      <c r="B5678" s="4">
        <v>78702.385502630001</v>
      </c>
      <c r="C5678" s="4">
        <f t="shared" si="88"/>
        <v>11.273428745288301</v>
      </c>
    </row>
    <row r="5679" spans="1:3" x14ac:dyDescent="0.35">
      <c r="A5679" s="4" t="s">
        <v>5807</v>
      </c>
      <c r="B5679" s="4">
        <v>76911.052377264801</v>
      </c>
      <c r="C5679" s="4">
        <f t="shared" si="88"/>
        <v>11.250404869188076</v>
      </c>
    </row>
    <row r="5680" spans="1:3" x14ac:dyDescent="0.35">
      <c r="A5680" s="4" t="s">
        <v>5808</v>
      </c>
      <c r="B5680" s="4">
        <v>78716.601808883701</v>
      </c>
      <c r="C5680" s="4">
        <f t="shared" si="88"/>
        <v>11.273609362716162</v>
      </c>
    </row>
    <row r="5681" spans="1:3" x14ac:dyDescent="0.35">
      <c r="A5681" s="4" t="s">
        <v>5809</v>
      </c>
      <c r="B5681" s="4">
        <v>75684.766027761594</v>
      </c>
      <c r="C5681" s="4">
        <f t="shared" si="88"/>
        <v>11.234332177796784</v>
      </c>
    </row>
    <row r="5682" spans="1:3" x14ac:dyDescent="0.35">
      <c r="A5682" s="4" t="s">
        <v>5810</v>
      </c>
      <c r="B5682" s="4">
        <v>73095.191464640593</v>
      </c>
      <c r="C5682" s="4">
        <f t="shared" si="88"/>
        <v>11.19951786333678</v>
      </c>
    </row>
    <row r="5683" spans="1:3" x14ac:dyDescent="0.35">
      <c r="A5683" s="4" t="s">
        <v>5811</v>
      </c>
      <c r="B5683" s="4">
        <v>63494.688445645799</v>
      </c>
      <c r="C5683" s="4">
        <f t="shared" si="88"/>
        <v>11.058711534856954</v>
      </c>
    </row>
    <row r="5684" spans="1:3" x14ac:dyDescent="0.35">
      <c r="A5684" s="4" t="s">
        <v>5812</v>
      </c>
      <c r="B5684" s="4">
        <v>70647.698218877806</v>
      </c>
      <c r="C5684" s="4">
        <f t="shared" si="88"/>
        <v>11.165460807523585</v>
      </c>
    </row>
    <row r="5685" spans="1:3" x14ac:dyDescent="0.35">
      <c r="A5685" s="4" t="s">
        <v>5813</v>
      </c>
      <c r="B5685" s="4">
        <v>69166.259442431299</v>
      </c>
      <c r="C5685" s="4">
        <f t="shared" si="88"/>
        <v>11.144268442388142</v>
      </c>
    </row>
    <row r="5686" spans="1:3" x14ac:dyDescent="0.35">
      <c r="A5686" s="4" t="s">
        <v>5814</v>
      </c>
      <c r="B5686" s="4">
        <v>70522.589239333698</v>
      </c>
      <c r="C5686" s="4">
        <f t="shared" si="88"/>
        <v>11.163688352220841</v>
      </c>
    </row>
    <row r="5687" spans="1:3" x14ac:dyDescent="0.35">
      <c r="A5687" s="4" t="s">
        <v>5815</v>
      </c>
      <c r="B5687" s="4">
        <v>70244.101777323202</v>
      </c>
      <c r="C5687" s="4">
        <f t="shared" si="88"/>
        <v>11.159731623205964</v>
      </c>
    </row>
    <row r="5688" spans="1:3" x14ac:dyDescent="0.35">
      <c r="A5688" s="4" t="s">
        <v>5816</v>
      </c>
      <c r="B5688" s="4">
        <v>68688.793113384003</v>
      </c>
      <c r="C5688" s="4">
        <f t="shared" si="88"/>
        <v>11.137341337005298</v>
      </c>
    </row>
    <row r="5689" spans="1:3" x14ac:dyDescent="0.35">
      <c r="A5689" s="4" t="s">
        <v>5817</v>
      </c>
      <c r="B5689" s="4">
        <v>66989.716592051394</v>
      </c>
      <c r="C5689" s="4">
        <f t="shared" si="88"/>
        <v>11.11229440289255</v>
      </c>
    </row>
    <row r="5690" spans="1:3" x14ac:dyDescent="0.35">
      <c r="A5690" s="4" t="s">
        <v>5818</v>
      </c>
      <c r="B5690" s="4">
        <v>66221.544311513702</v>
      </c>
      <c r="C5690" s="4">
        <f t="shared" si="88"/>
        <v>11.100761131752197</v>
      </c>
    </row>
    <row r="5691" spans="1:3" x14ac:dyDescent="0.35">
      <c r="A5691" s="4" t="s">
        <v>5819</v>
      </c>
      <c r="B5691" s="4">
        <v>68860.841163354795</v>
      </c>
      <c r="C5691" s="4">
        <f t="shared" si="88"/>
        <v>11.139842952376354</v>
      </c>
    </row>
    <row r="5692" spans="1:3" x14ac:dyDescent="0.35">
      <c r="A5692" s="4" t="s">
        <v>5820</v>
      </c>
      <c r="B5692" s="4">
        <v>69798.079125365301</v>
      </c>
      <c r="C5692" s="4">
        <f t="shared" si="88"/>
        <v>11.153361768677883</v>
      </c>
    </row>
    <row r="5693" spans="1:3" x14ac:dyDescent="0.35">
      <c r="A5693" s="4" t="s">
        <v>5821</v>
      </c>
      <c r="B5693" s="4">
        <v>68629.959976037397</v>
      </c>
      <c r="C5693" s="4">
        <f t="shared" si="88"/>
        <v>11.136484452717859</v>
      </c>
    </row>
    <row r="5694" spans="1:3" x14ac:dyDescent="0.35">
      <c r="A5694" s="4" t="s">
        <v>5822</v>
      </c>
      <c r="B5694" s="4">
        <v>68747.438028638295</v>
      </c>
      <c r="C5694" s="4">
        <f t="shared" si="88"/>
        <v>11.138194749796471</v>
      </c>
    </row>
    <row r="5695" spans="1:3" x14ac:dyDescent="0.35">
      <c r="A5695" s="4" t="s">
        <v>5823</v>
      </c>
      <c r="B5695" s="4">
        <v>67471.050846580896</v>
      </c>
      <c r="C5695" s="4">
        <f t="shared" si="88"/>
        <v>11.119453908519908</v>
      </c>
    </row>
    <row r="5696" spans="1:3" x14ac:dyDescent="0.35">
      <c r="A5696" s="4" t="s">
        <v>5824</v>
      </c>
      <c r="B5696" s="4">
        <v>66380.706961133896</v>
      </c>
      <c r="C5696" s="4">
        <f t="shared" si="88"/>
        <v>11.103161735430177</v>
      </c>
    </row>
    <row r="5697" spans="1:3" x14ac:dyDescent="0.35">
      <c r="A5697" s="4" t="s">
        <v>5825</v>
      </c>
      <c r="B5697" s="4">
        <v>66932.352211864403</v>
      </c>
      <c r="C5697" s="4">
        <f t="shared" si="88"/>
        <v>11.111437719834893</v>
      </c>
    </row>
    <row r="5698" spans="1:3" x14ac:dyDescent="0.35">
      <c r="A5698" s="4" t="s">
        <v>5826</v>
      </c>
      <c r="B5698" s="4">
        <v>67977.309261250703</v>
      </c>
      <c r="C5698" s="4">
        <f t="shared" si="88"/>
        <v>11.126929241137688</v>
      </c>
    </row>
    <row r="5699" spans="1:3" x14ac:dyDescent="0.35">
      <c r="A5699" s="4" t="s">
        <v>5827</v>
      </c>
      <c r="B5699" s="4">
        <v>68020.667761250705</v>
      </c>
      <c r="C5699" s="4">
        <f t="shared" ref="C5699:C5762" si="89">LN(B5699)</f>
        <v>11.127566875644</v>
      </c>
    </row>
    <row r="5700" spans="1:3" x14ac:dyDescent="0.35">
      <c r="A5700" s="4" t="s">
        <v>5828</v>
      </c>
      <c r="B5700" s="4">
        <v>67550.024076855596</v>
      </c>
      <c r="C5700" s="4">
        <f t="shared" si="89"/>
        <v>11.120623699818417</v>
      </c>
    </row>
    <row r="5701" spans="1:3" x14ac:dyDescent="0.35">
      <c r="A5701" s="4" t="s">
        <v>5829</v>
      </c>
      <c r="B5701" s="4">
        <v>64689.912330800697</v>
      </c>
      <c r="C5701" s="4">
        <f t="shared" si="89"/>
        <v>11.077360553816842</v>
      </c>
    </row>
    <row r="5702" spans="1:3" x14ac:dyDescent="0.35">
      <c r="A5702" s="4" t="s">
        <v>5830</v>
      </c>
      <c r="B5702" s="4">
        <v>64123.751078024499</v>
      </c>
      <c r="C5702" s="4">
        <f t="shared" si="89"/>
        <v>11.068570105917313</v>
      </c>
    </row>
    <row r="5703" spans="1:3" x14ac:dyDescent="0.35">
      <c r="A5703" s="4" t="s">
        <v>5831</v>
      </c>
      <c r="B5703" s="4">
        <v>68038.522179427193</v>
      </c>
      <c r="C5703" s="4">
        <f t="shared" si="89"/>
        <v>11.127829326394835</v>
      </c>
    </row>
    <row r="5704" spans="1:3" x14ac:dyDescent="0.35">
      <c r="A5704" s="4" t="s">
        <v>5832</v>
      </c>
      <c r="B5704" s="4">
        <v>67519.264529222695</v>
      </c>
      <c r="C5704" s="4">
        <f t="shared" si="89"/>
        <v>11.120168236574594</v>
      </c>
    </row>
    <row r="5705" spans="1:3" x14ac:dyDescent="0.35">
      <c r="A5705" s="4" t="s">
        <v>5833</v>
      </c>
      <c r="B5705" s="4">
        <v>65864.135817066097</v>
      </c>
      <c r="C5705" s="4">
        <f t="shared" si="89"/>
        <v>11.095349351059612</v>
      </c>
    </row>
    <row r="5706" spans="1:3" x14ac:dyDescent="0.35">
      <c r="A5706" s="4" t="s">
        <v>5834</v>
      </c>
      <c r="B5706" s="4">
        <v>66965.635309175894</v>
      </c>
      <c r="C5706" s="4">
        <f t="shared" si="89"/>
        <v>11.111934860958716</v>
      </c>
    </row>
    <row r="5707" spans="1:3" x14ac:dyDescent="0.35">
      <c r="A5707" s="4" t="s">
        <v>5835</v>
      </c>
      <c r="B5707" s="4">
        <v>65733.521259789602</v>
      </c>
      <c r="C5707" s="4">
        <f t="shared" si="89"/>
        <v>11.093364291400224</v>
      </c>
    </row>
    <row r="5708" spans="1:3" x14ac:dyDescent="0.35">
      <c r="A5708" s="4" t="s">
        <v>5836</v>
      </c>
      <c r="B5708" s="4">
        <v>68922.624297486895</v>
      </c>
      <c r="C5708" s="4">
        <f t="shared" si="89"/>
        <v>11.140739767361612</v>
      </c>
    </row>
    <row r="5709" spans="1:3" x14ac:dyDescent="0.35">
      <c r="A5709" s="4" t="s">
        <v>5837</v>
      </c>
      <c r="B5709" s="4">
        <v>68431.174030683804</v>
      </c>
      <c r="C5709" s="4">
        <f t="shared" si="89"/>
        <v>11.1335837604658</v>
      </c>
    </row>
    <row r="5710" spans="1:3" x14ac:dyDescent="0.35">
      <c r="A5710" s="4" t="s">
        <v>5838</v>
      </c>
      <c r="B5710" s="4">
        <v>72667.463057568704</v>
      </c>
      <c r="C5710" s="4">
        <f t="shared" si="89"/>
        <v>11.193649012550887</v>
      </c>
    </row>
    <row r="5711" spans="1:3" x14ac:dyDescent="0.35">
      <c r="A5711" s="4" t="s">
        <v>5839</v>
      </c>
      <c r="B5711" s="4">
        <v>70987.427176505007</v>
      </c>
      <c r="C5711" s="4">
        <f t="shared" si="89"/>
        <v>11.170258058321524</v>
      </c>
    </row>
    <row r="5712" spans="1:3" x14ac:dyDescent="0.35">
      <c r="A5712" s="4" t="s">
        <v>5840</v>
      </c>
      <c r="B5712" s="4">
        <v>68226.705392752803</v>
      </c>
      <c r="C5712" s="4">
        <f t="shared" si="89"/>
        <v>11.130591341859994</v>
      </c>
    </row>
    <row r="5713" spans="1:3" x14ac:dyDescent="0.35">
      <c r="A5713" s="4" t="s">
        <v>5841</v>
      </c>
      <c r="B5713" s="4">
        <v>67315.552913500898</v>
      </c>
      <c r="C5713" s="4">
        <f t="shared" si="89"/>
        <v>11.117146587202686</v>
      </c>
    </row>
    <row r="5714" spans="1:3" x14ac:dyDescent="0.35">
      <c r="A5714" s="4" t="s">
        <v>5842</v>
      </c>
      <c r="B5714" s="4">
        <v>66202.697873173602</v>
      </c>
      <c r="C5714" s="4">
        <f t="shared" si="89"/>
        <v>11.100476494465905</v>
      </c>
    </row>
    <row r="5715" spans="1:3" x14ac:dyDescent="0.35">
      <c r="A5715" s="4" t="s">
        <v>5843</v>
      </c>
      <c r="B5715" s="4">
        <v>68528.538469900697</v>
      </c>
      <c r="C5715" s="4">
        <f t="shared" si="89"/>
        <v>11.135005557486853</v>
      </c>
    </row>
    <row r="5716" spans="1:3" x14ac:dyDescent="0.35">
      <c r="A5716" s="4" t="s">
        <v>5844</v>
      </c>
      <c r="B5716" s="4">
        <v>69891.823857685595</v>
      </c>
      <c r="C5716" s="4">
        <f t="shared" si="89"/>
        <v>11.154703952248656</v>
      </c>
    </row>
    <row r="5717" spans="1:3" x14ac:dyDescent="0.35">
      <c r="A5717" s="4" t="s">
        <v>5845</v>
      </c>
      <c r="B5717" s="4">
        <v>70298.575353009903</v>
      </c>
      <c r="C5717" s="4">
        <f t="shared" si="89"/>
        <v>11.160506812344622</v>
      </c>
    </row>
    <row r="5718" spans="1:3" x14ac:dyDescent="0.35">
      <c r="A5718" s="4" t="s">
        <v>5846</v>
      </c>
      <c r="B5718" s="4">
        <v>70538.107462302694</v>
      </c>
      <c r="C5718" s="4">
        <f t="shared" si="89"/>
        <v>11.163908374146075</v>
      </c>
    </row>
    <row r="5719" spans="1:3" x14ac:dyDescent="0.35">
      <c r="A5719" s="4" t="s">
        <v>5847</v>
      </c>
      <c r="B5719" s="4">
        <v>70930.013279368795</v>
      </c>
      <c r="C5719" s="4">
        <f t="shared" si="89"/>
        <v>11.169448941414059</v>
      </c>
    </row>
    <row r="5720" spans="1:3" x14ac:dyDescent="0.35">
      <c r="A5720" s="4" t="s">
        <v>5848</v>
      </c>
      <c r="B5720" s="4">
        <v>71136.217919929899</v>
      </c>
      <c r="C5720" s="4">
        <f t="shared" si="89"/>
        <v>11.172351880186046</v>
      </c>
    </row>
    <row r="5721" spans="1:3" x14ac:dyDescent="0.35">
      <c r="A5721" s="4" t="s">
        <v>5849</v>
      </c>
      <c r="B5721" s="4">
        <v>72712.146195791895</v>
      </c>
      <c r="C5721" s="4">
        <f t="shared" si="89"/>
        <v>11.194263722410952</v>
      </c>
    </row>
    <row r="5722" spans="1:3" x14ac:dyDescent="0.35">
      <c r="A5722" s="4" t="s">
        <v>5850</v>
      </c>
      <c r="B5722" s="4">
        <v>74723.957553477507</v>
      </c>
      <c r="C5722" s="4">
        <f t="shared" si="89"/>
        <v>11.221556036616256</v>
      </c>
    </row>
    <row r="5723" spans="1:3" x14ac:dyDescent="0.35">
      <c r="A5723" s="4" t="s">
        <v>5851</v>
      </c>
      <c r="B5723" s="4">
        <v>74086.013609585003</v>
      </c>
      <c r="C5723" s="4">
        <f t="shared" si="89"/>
        <v>11.212982043260586</v>
      </c>
    </row>
    <row r="5724" spans="1:3" x14ac:dyDescent="0.35">
      <c r="A5724" s="4" t="s">
        <v>5852</v>
      </c>
      <c r="B5724" s="4">
        <v>71253.957927527794</v>
      </c>
      <c r="C5724" s="4">
        <f t="shared" si="89"/>
        <v>11.1740056464481</v>
      </c>
    </row>
    <row r="5725" spans="1:3" x14ac:dyDescent="0.35">
      <c r="A5725" s="4" t="s">
        <v>5853</v>
      </c>
      <c r="B5725" s="4">
        <v>69948.904826709506</v>
      </c>
      <c r="C5725" s="4">
        <f t="shared" si="89"/>
        <v>11.155520323455116</v>
      </c>
    </row>
    <row r="5726" spans="1:3" x14ac:dyDescent="0.35">
      <c r="A5726" s="4" t="s">
        <v>5854</v>
      </c>
      <c r="B5726" s="4">
        <v>70510.419679719402</v>
      </c>
      <c r="C5726" s="4">
        <f t="shared" si="89"/>
        <v>11.163515774754931</v>
      </c>
    </row>
    <row r="5727" spans="1:3" x14ac:dyDescent="0.35">
      <c r="A5727" s="4" t="s">
        <v>5855</v>
      </c>
      <c r="B5727" s="4">
        <v>69707.285009058993</v>
      </c>
      <c r="C5727" s="4">
        <f t="shared" si="89"/>
        <v>11.152060110785527</v>
      </c>
    </row>
    <row r="5728" spans="1:3" x14ac:dyDescent="0.35">
      <c r="A5728" s="4" t="s">
        <v>5856</v>
      </c>
      <c r="B5728" s="4">
        <v>68018.153481589703</v>
      </c>
      <c r="C5728" s="4">
        <f t="shared" si="89"/>
        <v>11.127529911494527</v>
      </c>
    </row>
    <row r="5729" spans="1:3" x14ac:dyDescent="0.35">
      <c r="A5729" s="4" t="s">
        <v>5857</v>
      </c>
      <c r="B5729" s="4">
        <v>70726.211046171797</v>
      </c>
      <c r="C5729" s="4">
        <f t="shared" si="89"/>
        <v>11.166571519334184</v>
      </c>
    </row>
    <row r="5730" spans="1:3" x14ac:dyDescent="0.35">
      <c r="A5730" s="4" t="s">
        <v>5858</v>
      </c>
      <c r="B5730" s="4">
        <v>70610.018712156598</v>
      </c>
      <c r="C5730" s="4">
        <f t="shared" si="89"/>
        <v>11.164927321517531</v>
      </c>
    </row>
    <row r="5731" spans="1:3" x14ac:dyDescent="0.35">
      <c r="A5731" s="4" t="s">
        <v>5859</v>
      </c>
      <c r="B5731" s="4">
        <v>71281.297392168301</v>
      </c>
      <c r="C5731" s="4">
        <f t="shared" si="89"/>
        <v>11.17438926332821</v>
      </c>
    </row>
    <row r="5732" spans="1:3" x14ac:dyDescent="0.35">
      <c r="A5732" s="4" t="s">
        <v>5860</v>
      </c>
      <c r="B5732" s="4">
        <v>68722.9718366452</v>
      </c>
      <c r="C5732" s="4">
        <f t="shared" si="89"/>
        <v>11.137838801308714</v>
      </c>
    </row>
    <row r="5733" spans="1:3" x14ac:dyDescent="0.35">
      <c r="A5733" s="4" t="s">
        <v>5861</v>
      </c>
      <c r="B5733" s="4">
        <v>66214.171513442401</v>
      </c>
      <c r="C5733" s="4">
        <f t="shared" si="89"/>
        <v>11.100649790215167</v>
      </c>
    </row>
    <row r="5734" spans="1:3" x14ac:dyDescent="0.35">
      <c r="A5734" s="4" t="s">
        <v>5862</v>
      </c>
      <c r="B5734" s="4">
        <v>66351.072525131502</v>
      </c>
      <c r="C5734" s="4">
        <f t="shared" si="89"/>
        <v>11.10271520428881</v>
      </c>
    </row>
    <row r="5735" spans="1:3" x14ac:dyDescent="0.35">
      <c r="A5735" s="4" t="s">
        <v>5863</v>
      </c>
      <c r="B5735" s="4">
        <v>65966.752393921706</v>
      </c>
      <c r="C5735" s="4">
        <f t="shared" si="89"/>
        <v>11.096906142475847</v>
      </c>
    </row>
    <row r="5736" spans="1:3" x14ac:dyDescent="0.35">
      <c r="A5736" s="4" t="s">
        <v>5864</v>
      </c>
      <c r="B5736" s="4">
        <v>66651.232003798897</v>
      </c>
      <c r="C5736" s="4">
        <f t="shared" si="89"/>
        <v>11.107228810114169</v>
      </c>
    </row>
    <row r="5737" spans="1:3" x14ac:dyDescent="0.35">
      <c r="A5737" s="4" t="s">
        <v>5865</v>
      </c>
      <c r="B5737" s="4">
        <v>68214.868038866203</v>
      </c>
      <c r="C5737" s="4">
        <f t="shared" si="89"/>
        <v>11.130417826506593</v>
      </c>
    </row>
    <row r="5738" spans="1:3" x14ac:dyDescent="0.35">
      <c r="A5738" s="4" t="s">
        <v>5866</v>
      </c>
      <c r="B5738" s="4">
        <v>68116.816793395701</v>
      </c>
      <c r="C5738" s="4">
        <f t="shared" si="89"/>
        <v>11.128979404286587</v>
      </c>
    </row>
    <row r="5739" spans="1:3" x14ac:dyDescent="0.35">
      <c r="A5739" s="4" t="s">
        <v>5867</v>
      </c>
      <c r="B5739" s="4">
        <v>66908.317991817705</v>
      </c>
      <c r="C5739" s="4">
        <f t="shared" si="89"/>
        <v>11.111078573093197</v>
      </c>
    </row>
    <row r="5740" spans="1:3" x14ac:dyDescent="0.35">
      <c r="A5740" s="4" t="s">
        <v>5868</v>
      </c>
      <c r="B5740" s="4">
        <v>66891.742227936906</v>
      </c>
      <c r="C5740" s="4">
        <f t="shared" si="89"/>
        <v>11.110830803937661</v>
      </c>
    </row>
    <row r="5741" spans="1:3" x14ac:dyDescent="0.35">
      <c r="A5741" s="4" t="s">
        <v>5869</v>
      </c>
      <c r="B5741" s="4">
        <v>67295.130913793095</v>
      </c>
      <c r="C5741" s="4">
        <f t="shared" si="89"/>
        <v>11.116843164037691</v>
      </c>
    </row>
    <row r="5742" spans="1:3" x14ac:dyDescent="0.35">
      <c r="A5742" s="4" t="s">
        <v>5870</v>
      </c>
      <c r="B5742" s="4">
        <v>68921.806091174803</v>
      </c>
      <c r="C5742" s="4">
        <f t="shared" si="89"/>
        <v>11.140727895916248</v>
      </c>
    </row>
    <row r="5743" spans="1:3" x14ac:dyDescent="0.35">
      <c r="A5743" s="4" t="s">
        <v>5871</v>
      </c>
      <c r="B5743" s="4">
        <v>68742.913308591495</v>
      </c>
      <c r="C5743" s="4">
        <f t="shared" si="89"/>
        <v>11.138128931068037</v>
      </c>
    </row>
    <row r="5744" spans="1:3" x14ac:dyDescent="0.35">
      <c r="A5744" s="4" t="s">
        <v>5872</v>
      </c>
      <c r="B5744" s="4">
        <v>72057.124361484501</v>
      </c>
      <c r="C5744" s="4">
        <f t="shared" si="89"/>
        <v>11.185214477337126</v>
      </c>
    </row>
    <row r="5745" spans="1:3" x14ac:dyDescent="0.35">
      <c r="A5745" s="4" t="s">
        <v>5873</v>
      </c>
      <c r="B5745" s="4">
        <v>71085.058370251296</v>
      </c>
      <c r="C5745" s="4">
        <f t="shared" si="89"/>
        <v>11.171632444202629</v>
      </c>
    </row>
    <row r="5746" spans="1:3" x14ac:dyDescent="0.35">
      <c r="A5746" s="4" t="s">
        <v>5874</v>
      </c>
      <c r="B5746" s="4">
        <v>71788.679782583305</v>
      </c>
      <c r="C5746" s="4">
        <f t="shared" si="89"/>
        <v>11.18148207941095</v>
      </c>
    </row>
    <row r="5747" spans="1:3" x14ac:dyDescent="0.35">
      <c r="A5747" s="4" t="s">
        <v>5875</v>
      </c>
      <c r="B5747" s="4">
        <v>72945.070724137899</v>
      </c>
      <c r="C5747" s="4">
        <f t="shared" si="89"/>
        <v>11.197461981059819</v>
      </c>
    </row>
    <row r="5748" spans="1:3" x14ac:dyDescent="0.35">
      <c r="A5748" s="4" t="s">
        <v>5876</v>
      </c>
      <c r="B5748" s="4">
        <v>73119.109116890701</v>
      </c>
      <c r="C5748" s="4">
        <f t="shared" si="89"/>
        <v>11.199845022203846</v>
      </c>
    </row>
    <row r="5749" spans="1:3" x14ac:dyDescent="0.35">
      <c r="A5749" s="4" t="s">
        <v>5877</v>
      </c>
      <c r="B5749" s="4">
        <v>70685.369701928706</v>
      </c>
      <c r="C5749" s="4">
        <f t="shared" si="89"/>
        <v>11.165993895561611</v>
      </c>
    </row>
    <row r="5750" spans="1:3" x14ac:dyDescent="0.35">
      <c r="A5750" s="4" t="s">
        <v>5878</v>
      </c>
      <c r="B5750" s="4">
        <v>74632.745585622397</v>
      </c>
      <c r="C5750" s="4">
        <f t="shared" si="89"/>
        <v>11.220334638750913</v>
      </c>
    </row>
    <row r="5751" spans="1:3" x14ac:dyDescent="0.35">
      <c r="A5751" s="4" t="s">
        <v>5879</v>
      </c>
      <c r="B5751" s="4">
        <v>74173.508360315594</v>
      </c>
      <c r="C5751" s="4">
        <f t="shared" si="89"/>
        <v>11.214162335220594</v>
      </c>
    </row>
    <row r="5752" spans="1:3" x14ac:dyDescent="0.35">
      <c r="A5752" s="4" t="s">
        <v>5880</v>
      </c>
      <c r="B5752" s="4">
        <v>74761.964654587995</v>
      </c>
      <c r="C5752" s="4">
        <f t="shared" si="89"/>
        <v>11.22206454071307</v>
      </c>
    </row>
    <row r="5753" spans="1:3" x14ac:dyDescent="0.35">
      <c r="A5753" s="4" t="s">
        <v>5881</v>
      </c>
      <c r="B5753" s="4">
        <v>75095.744215955594</v>
      </c>
      <c r="C5753" s="4">
        <f t="shared" si="89"/>
        <v>11.226519167916901</v>
      </c>
    </row>
    <row r="5754" spans="1:3" x14ac:dyDescent="0.35">
      <c r="A5754" s="4" t="s">
        <v>5882</v>
      </c>
      <c r="B5754" s="4">
        <v>77114.481438047995</v>
      </c>
      <c r="C5754" s="4">
        <f t="shared" si="89"/>
        <v>11.253046368607425</v>
      </c>
    </row>
    <row r="5755" spans="1:3" x14ac:dyDescent="0.35">
      <c r="A5755" s="4" t="s">
        <v>5883</v>
      </c>
      <c r="B5755" s="4">
        <v>75792.063751022797</v>
      </c>
      <c r="C5755" s="4">
        <f t="shared" si="89"/>
        <v>11.23574886629447</v>
      </c>
    </row>
    <row r="5756" spans="1:3" x14ac:dyDescent="0.35">
      <c r="A5756" s="4" t="s">
        <v>5884</v>
      </c>
      <c r="B5756" s="4">
        <v>73905.204101694893</v>
      </c>
      <c r="C5756" s="4">
        <f t="shared" si="89"/>
        <v>11.210538525318768</v>
      </c>
    </row>
    <row r="5757" spans="1:3" x14ac:dyDescent="0.35">
      <c r="A5757" s="4" t="s">
        <v>5885</v>
      </c>
      <c r="B5757" s="4">
        <v>75814.145323787307</v>
      </c>
      <c r="C5757" s="4">
        <f t="shared" si="89"/>
        <v>11.236040167990561</v>
      </c>
    </row>
    <row r="5758" spans="1:3" x14ac:dyDescent="0.35">
      <c r="A5758" s="4" t="s">
        <v>5886</v>
      </c>
      <c r="B5758" s="4">
        <v>76107.4432977791</v>
      </c>
      <c r="C5758" s="4">
        <f t="shared" si="89"/>
        <v>11.239901348498798</v>
      </c>
    </row>
    <row r="5759" spans="1:3" x14ac:dyDescent="0.35">
      <c r="A5759" s="4" t="s">
        <v>5887</v>
      </c>
      <c r="B5759" s="4">
        <v>78317.7422720631</v>
      </c>
      <c r="C5759" s="4">
        <f t="shared" si="89"/>
        <v>11.268529449823401</v>
      </c>
    </row>
    <row r="5760" spans="1:3" x14ac:dyDescent="0.35">
      <c r="A5760" s="4" t="s">
        <v>5888</v>
      </c>
      <c r="B5760" s="4">
        <v>78233.683749269403</v>
      </c>
      <c r="C5760" s="4">
        <f t="shared" si="89"/>
        <v>11.267455572273919</v>
      </c>
    </row>
    <row r="5761" spans="1:3" x14ac:dyDescent="0.35">
      <c r="A5761" s="4" t="s">
        <v>5889</v>
      </c>
      <c r="B5761" s="4">
        <v>77444.269277030995</v>
      </c>
      <c r="C5761" s="4">
        <f t="shared" si="89"/>
        <v>11.257313850557798</v>
      </c>
    </row>
    <row r="5762" spans="1:3" x14ac:dyDescent="0.35">
      <c r="A5762" s="4" t="s">
        <v>5890</v>
      </c>
      <c r="B5762" s="4">
        <v>77624.7114821742</v>
      </c>
      <c r="C5762" s="4">
        <f t="shared" si="89"/>
        <v>11.259641102413081</v>
      </c>
    </row>
    <row r="5763" spans="1:3" x14ac:dyDescent="0.35">
      <c r="A5763" s="4" t="s">
        <v>5891</v>
      </c>
      <c r="B5763" s="4">
        <v>78538.773357393293</v>
      </c>
      <c r="C5763" s="4">
        <f t="shared" ref="C5763:C5826" si="90">LN(B5763)</f>
        <v>11.271347709947818</v>
      </c>
    </row>
    <row r="5764" spans="1:3" x14ac:dyDescent="0.35">
      <c r="A5764" s="4" t="s">
        <v>5892</v>
      </c>
      <c r="B5764" s="4">
        <v>77256.297159848007</v>
      </c>
      <c r="C5764" s="4">
        <f t="shared" si="90"/>
        <v>11.254883708070029</v>
      </c>
    </row>
    <row r="5765" spans="1:3" x14ac:dyDescent="0.35">
      <c r="A5765" s="4" t="s">
        <v>5893</v>
      </c>
      <c r="B5765" s="4">
        <v>76295.531117182996</v>
      </c>
      <c r="C5765" s="4">
        <f t="shared" si="90"/>
        <v>11.242369645664512</v>
      </c>
    </row>
    <row r="5766" spans="1:3" x14ac:dyDescent="0.35">
      <c r="A5766" s="4" t="s">
        <v>5894</v>
      </c>
      <c r="B5766" s="4">
        <v>75795.009853009906</v>
      </c>
      <c r="C5766" s="4">
        <f t="shared" si="90"/>
        <v>11.235787736389623</v>
      </c>
    </row>
    <row r="5767" spans="1:3" x14ac:dyDescent="0.35">
      <c r="A5767" s="4" t="s">
        <v>5895</v>
      </c>
      <c r="B5767" s="4">
        <v>76299.616128579801</v>
      </c>
      <c r="C5767" s="4">
        <f t="shared" si="90"/>
        <v>11.24242318617968</v>
      </c>
    </row>
    <row r="5768" spans="1:3" x14ac:dyDescent="0.35">
      <c r="A5768" s="4" t="s">
        <v>5896</v>
      </c>
      <c r="B5768" s="4">
        <v>78132.643785213295</v>
      </c>
      <c r="C5768" s="4">
        <f t="shared" si="90"/>
        <v>11.266163222703367</v>
      </c>
    </row>
    <row r="5769" spans="1:3" x14ac:dyDescent="0.35">
      <c r="A5769" s="4" t="s">
        <v>5897</v>
      </c>
      <c r="B5769" s="4">
        <v>78712.538731735796</v>
      </c>
      <c r="C5769" s="4">
        <f t="shared" si="90"/>
        <v>11.27355774486276</v>
      </c>
    </row>
    <row r="5770" spans="1:3" x14ac:dyDescent="0.35">
      <c r="A5770" s="4" t="s">
        <v>5898</v>
      </c>
      <c r="B5770" s="4">
        <v>78649.173289304497</v>
      </c>
      <c r="C5770" s="4">
        <f t="shared" si="90"/>
        <v>11.272752397169953</v>
      </c>
    </row>
    <row r="5771" spans="1:3" x14ac:dyDescent="0.35">
      <c r="A5771" s="4" t="s">
        <v>5899</v>
      </c>
      <c r="B5771" s="4">
        <v>79826.107817066004</v>
      </c>
      <c r="C5771" s="4">
        <f t="shared" si="90"/>
        <v>11.28760589555829</v>
      </c>
    </row>
    <row r="5772" spans="1:3" x14ac:dyDescent="0.35">
      <c r="A5772" s="4" t="s">
        <v>5900</v>
      </c>
      <c r="B5772" s="4">
        <v>80936.754825248398</v>
      </c>
      <c r="C5772" s="4">
        <f t="shared" si="90"/>
        <v>11.301423324041313</v>
      </c>
    </row>
    <row r="5773" spans="1:3" x14ac:dyDescent="0.35">
      <c r="A5773" s="4" t="s">
        <v>5901</v>
      </c>
      <c r="B5773" s="4">
        <v>81364.620128579802</v>
      </c>
      <c r="C5773" s="4">
        <f t="shared" si="90"/>
        <v>11.306695815351311</v>
      </c>
    </row>
    <row r="5774" spans="1:3" x14ac:dyDescent="0.35">
      <c r="A5774" s="4" t="s">
        <v>5902</v>
      </c>
      <c r="B5774" s="4">
        <v>79988.998734365901</v>
      </c>
      <c r="C5774" s="4">
        <f t="shared" si="90"/>
        <v>11.289644388379426</v>
      </c>
    </row>
    <row r="5775" spans="1:3" x14ac:dyDescent="0.35">
      <c r="A5775" s="4" t="s">
        <v>5903</v>
      </c>
      <c r="B5775" s="4">
        <v>80179.692295733505</v>
      </c>
      <c r="C5775" s="4">
        <f t="shared" si="90"/>
        <v>11.292025548520558</v>
      </c>
    </row>
    <row r="5776" spans="1:3" x14ac:dyDescent="0.35">
      <c r="A5776" s="4" t="s">
        <v>5904</v>
      </c>
      <c r="B5776" s="4">
        <v>80663.629651957905</v>
      </c>
      <c r="C5776" s="4">
        <f t="shared" si="90"/>
        <v>11.298043066819304</v>
      </c>
    </row>
    <row r="5777" spans="1:3" x14ac:dyDescent="0.35">
      <c r="A5777" s="4" t="s">
        <v>5905</v>
      </c>
      <c r="B5777" s="4">
        <v>82256.781137931001</v>
      </c>
      <c r="C5777" s="4">
        <f t="shared" si="90"/>
        <v>11.317601110675149</v>
      </c>
    </row>
    <row r="5778" spans="1:3" x14ac:dyDescent="0.35">
      <c r="A5778" s="4" t="s">
        <v>5906</v>
      </c>
      <c r="B5778" s="4">
        <v>81714.742049970795</v>
      </c>
      <c r="C5778" s="4">
        <f t="shared" si="90"/>
        <v>11.310989705818644</v>
      </c>
    </row>
    <row r="5779" spans="1:3" x14ac:dyDescent="0.35">
      <c r="A5779" s="4" t="s">
        <v>5907</v>
      </c>
      <c r="B5779" s="4">
        <v>80525.563024546995</v>
      </c>
      <c r="C5779" s="4">
        <f t="shared" si="90"/>
        <v>11.296329966097304</v>
      </c>
    </row>
    <row r="5780" spans="1:3" x14ac:dyDescent="0.35">
      <c r="A5780" s="4" t="s">
        <v>5908</v>
      </c>
      <c r="B5780" s="4">
        <v>79291.911001753397</v>
      </c>
      <c r="C5780" s="4">
        <f t="shared" si="90"/>
        <v>11.280891397398047</v>
      </c>
    </row>
    <row r="5781" spans="1:3" x14ac:dyDescent="0.35">
      <c r="A5781" s="4" t="s">
        <v>5909</v>
      </c>
      <c r="B5781" s="4">
        <v>81175.827111630599</v>
      </c>
      <c r="C5781" s="4">
        <f t="shared" si="90"/>
        <v>11.304372786160043</v>
      </c>
    </row>
    <row r="5782" spans="1:3" x14ac:dyDescent="0.35">
      <c r="A5782" s="4" t="s">
        <v>5910</v>
      </c>
      <c r="B5782" s="4">
        <v>79063.414575686795</v>
      </c>
      <c r="C5782" s="4">
        <f t="shared" si="90"/>
        <v>11.278005525592793</v>
      </c>
    </row>
    <row r="5783" spans="1:3" x14ac:dyDescent="0.35">
      <c r="A5783" s="4" t="s">
        <v>5911</v>
      </c>
      <c r="B5783" s="4">
        <v>78164.495271186403</v>
      </c>
      <c r="C5783" s="4">
        <f t="shared" si="90"/>
        <v>11.26657079876786</v>
      </c>
    </row>
    <row r="5784" spans="1:3" x14ac:dyDescent="0.35">
      <c r="A5784" s="4" t="s">
        <v>5912</v>
      </c>
      <c r="B5784" s="4">
        <v>77497.697113383998</v>
      </c>
      <c r="C5784" s="4">
        <f t="shared" si="90"/>
        <v>11.258003500233936</v>
      </c>
    </row>
    <row r="5785" spans="1:3" x14ac:dyDescent="0.35">
      <c r="A5785" s="4" t="s">
        <v>5913</v>
      </c>
      <c r="B5785" s="4">
        <v>76975.911199883107</v>
      </c>
      <c r="C5785" s="4">
        <f t="shared" si="90"/>
        <v>11.251247810330732</v>
      </c>
    </row>
    <row r="5786" spans="1:3" x14ac:dyDescent="0.35">
      <c r="A5786" s="4" t="s">
        <v>5914</v>
      </c>
      <c r="B5786" s="4">
        <v>76807.460956166004</v>
      </c>
      <c r="C5786" s="4">
        <f t="shared" si="90"/>
        <v>11.24905706228396</v>
      </c>
    </row>
    <row r="5787" spans="1:3" x14ac:dyDescent="0.35">
      <c r="A5787" s="4" t="s">
        <v>5915</v>
      </c>
      <c r="B5787" s="4">
        <v>77408.172208942095</v>
      </c>
      <c r="C5787" s="4">
        <f t="shared" si="90"/>
        <v>11.256847638099069</v>
      </c>
    </row>
    <row r="5788" spans="1:3" x14ac:dyDescent="0.35">
      <c r="A5788" s="4" t="s">
        <v>5916</v>
      </c>
      <c r="B5788" s="4">
        <v>77595.386171744598</v>
      </c>
      <c r="C5788" s="4">
        <f t="shared" si="90"/>
        <v>11.259263247854017</v>
      </c>
    </row>
    <row r="5789" spans="1:3" x14ac:dyDescent="0.35">
      <c r="A5789" s="4" t="s">
        <v>5917</v>
      </c>
      <c r="B5789" s="4">
        <v>75567.543043109297</v>
      </c>
      <c r="C5789" s="4">
        <f t="shared" si="90"/>
        <v>11.232782145154738</v>
      </c>
    </row>
    <row r="5790" spans="1:3" x14ac:dyDescent="0.35">
      <c r="A5790" s="4" t="s">
        <v>5918</v>
      </c>
      <c r="B5790" s="4">
        <v>76619.866609041506</v>
      </c>
      <c r="C5790" s="4">
        <f t="shared" si="90"/>
        <v>11.246611677311353</v>
      </c>
    </row>
    <row r="5791" spans="1:3" x14ac:dyDescent="0.35">
      <c r="A5791" s="4" t="s">
        <v>5919</v>
      </c>
      <c r="B5791" s="4">
        <v>76950.989631636505</v>
      </c>
      <c r="C5791" s="4">
        <f t="shared" si="90"/>
        <v>11.250923999894352</v>
      </c>
    </row>
    <row r="5792" spans="1:3" x14ac:dyDescent="0.35">
      <c r="A5792" s="4" t="s">
        <v>5920</v>
      </c>
      <c r="B5792" s="4">
        <v>77244.572289678603</v>
      </c>
      <c r="C5792" s="4">
        <f t="shared" si="90"/>
        <v>11.254731930669244</v>
      </c>
    </row>
    <row r="5793" spans="1:3" x14ac:dyDescent="0.35">
      <c r="A5793" s="4" t="s">
        <v>5921</v>
      </c>
      <c r="B5793" s="4">
        <v>75816.041279701894</v>
      </c>
      <c r="C5793" s="4">
        <f t="shared" si="90"/>
        <v>11.23606517562205</v>
      </c>
    </row>
    <row r="5794" spans="1:3" x14ac:dyDescent="0.35">
      <c r="A5794" s="4" t="s">
        <v>5928</v>
      </c>
      <c r="B5794" s="4">
        <v>74268.775641899498</v>
      </c>
      <c r="C5794" s="4">
        <f t="shared" si="90"/>
        <v>11.215445895296538</v>
      </c>
    </row>
    <row r="5795" spans="1:3" x14ac:dyDescent="0.35">
      <c r="A5795" s="4" t="s">
        <v>5929</v>
      </c>
      <c r="B5795" s="4">
        <v>73500.530533892495</v>
      </c>
      <c r="C5795" s="4">
        <f t="shared" si="90"/>
        <v>11.205047903323075</v>
      </c>
    </row>
    <row r="5796" spans="1:3" x14ac:dyDescent="0.35">
      <c r="A5796" s="4" t="s">
        <v>5930</v>
      </c>
      <c r="B5796" s="4">
        <v>73322.8951406751</v>
      </c>
      <c r="C5796" s="4">
        <f t="shared" si="90"/>
        <v>11.202628187544439</v>
      </c>
    </row>
    <row r="5797" spans="1:3" x14ac:dyDescent="0.35">
      <c r="A5797" s="4" t="s">
        <v>5931</v>
      </c>
      <c r="B5797" s="4">
        <v>73731.481133737601</v>
      </c>
      <c r="C5797" s="4">
        <f t="shared" si="90"/>
        <v>11.208185139399006</v>
      </c>
    </row>
    <row r="5798" spans="1:3" x14ac:dyDescent="0.35">
      <c r="A5798" s="4" t="s">
        <v>5932</v>
      </c>
      <c r="B5798" s="4">
        <v>73599.560741320907</v>
      </c>
      <c r="C5798" s="4">
        <f t="shared" si="90"/>
        <v>11.206394336510582</v>
      </c>
    </row>
    <row r="5799" spans="1:3" x14ac:dyDescent="0.35">
      <c r="A5799" s="4" t="s">
        <v>5933</v>
      </c>
      <c r="B5799" s="4">
        <v>71328.731217299806</v>
      </c>
      <c r="C5799" s="4">
        <f t="shared" si="90"/>
        <v>11.175054487609325</v>
      </c>
    </row>
    <row r="5800" spans="1:3" x14ac:dyDescent="0.35">
      <c r="A5800" s="4" t="s">
        <v>5934</v>
      </c>
      <c r="B5800" s="4">
        <v>66540.692678579799</v>
      </c>
      <c r="C5800" s="4">
        <f t="shared" si="90"/>
        <v>11.105568959475901</v>
      </c>
    </row>
    <row r="5801" spans="1:3" x14ac:dyDescent="0.35">
      <c r="A5801" s="4" t="s">
        <v>5935</v>
      </c>
      <c r="B5801" s="4">
        <v>64232.580270105202</v>
      </c>
      <c r="C5801" s="4">
        <f t="shared" si="90"/>
        <v>11.070265841795958</v>
      </c>
    </row>
    <row r="5802" spans="1:3" x14ac:dyDescent="0.35">
      <c r="A5802" s="4" t="s">
        <v>5936</v>
      </c>
      <c r="B5802" s="4">
        <v>63639.250469678598</v>
      </c>
      <c r="C5802" s="4">
        <f t="shared" si="90"/>
        <v>11.060985704721753</v>
      </c>
    </row>
    <row r="5803" spans="1:3" x14ac:dyDescent="0.35">
      <c r="A5803" s="4" t="s">
        <v>5937</v>
      </c>
      <c r="B5803" s="4">
        <v>60907.605553687899</v>
      </c>
      <c r="C5803" s="4">
        <f t="shared" si="90"/>
        <v>11.017113331839434</v>
      </c>
    </row>
    <row r="5804" spans="1:3" x14ac:dyDescent="0.35">
      <c r="A5804" s="4" t="s">
        <v>5938</v>
      </c>
      <c r="B5804" s="4">
        <v>60771.611314324997</v>
      </c>
      <c r="C5804" s="4">
        <f t="shared" si="90"/>
        <v>11.014878039741271</v>
      </c>
    </row>
    <row r="5805" spans="1:3" x14ac:dyDescent="0.35">
      <c r="A5805" s="4" t="s">
        <v>5939</v>
      </c>
      <c r="B5805" s="4">
        <v>63158.253977369997</v>
      </c>
      <c r="C5805" s="4">
        <f t="shared" si="90"/>
        <v>11.053398823550637</v>
      </c>
    </row>
    <row r="5806" spans="1:3" x14ac:dyDescent="0.35">
      <c r="A5806" s="4" t="s">
        <v>5940</v>
      </c>
      <c r="B5806" s="4">
        <v>63109.6166975745</v>
      </c>
      <c r="C5806" s="4">
        <f t="shared" si="90"/>
        <v>11.052628440998987</v>
      </c>
    </row>
    <row r="5807" spans="1:3" x14ac:dyDescent="0.35">
      <c r="A5807" s="4" t="s">
        <v>5941</v>
      </c>
      <c r="B5807" s="4">
        <v>61640.460202466398</v>
      </c>
      <c r="C5807" s="4">
        <f t="shared" si="90"/>
        <v>11.029073755377409</v>
      </c>
    </row>
    <row r="5808" spans="1:3" x14ac:dyDescent="0.35">
      <c r="A5808" s="4" t="s">
        <v>5942</v>
      </c>
      <c r="B5808" s="4">
        <v>61435.0773408358</v>
      </c>
      <c r="C5808" s="4">
        <f t="shared" si="90"/>
        <v>11.025736243205996</v>
      </c>
    </row>
    <row r="5809" spans="1:3" x14ac:dyDescent="0.35">
      <c r="A5809" s="4" t="s">
        <v>5943</v>
      </c>
      <c r="B5809" s="4">
        <v>63475.319159298699</v>
      </c>
      <c r="C5809" s="4">
        <f t="shared" si="90"/>
        <v>11.058406434670497</v>
      </c>
    </row>
    <row r="5810" spans="1:3" x14ac:dyDescent="0.35">
      <c r="A5810" s="4" t="s">
        <v>5944</v>
      </c>
      <c r="B5810" s="4">
        <v>63475.6376139684</v>
      </c>
      <c r="C5810" s="4">
        <f t="shared" si="90"/>
        <v>11.058411451642055</v>
      </c>
    </row>
    <row r="5811" spans="1:3" x14ac:dyDescent="0.35">
      <c r="A5811" s="4" t="s">
        <v>5945</v>
      </c>
      <c r="B5811" s="4">
        <v>64423.544543331402</v>
      </c>
      <c r="C5811" s="4">
        <f t="shared" si="90"/>
        <v>11.073234443776533</v>
      </c>
    </row>
    <row r="5812" spans="1:3" x14ac:dyDescent="0.35">
      <c r="A5812" s="4" t="s">
        <v>5946</v>
      </c>
      <c r="B5812" s="4">
        <v>65615.326610748103</v>
      </c>
      <c r="C5812" s="4">
        <f t="shared" si="90"/>
        <v>11.091564585002189</v>
      </c>
    </row>
    <row r="5813" spans="1:3" x14ac:dyDescent="0.35">
      <c r="A5813" s="4" t="s">
        <v>5947</v>
      </c>
      <c r="B5813" s="4">
        <v>66222.586630958496</v>
      </c>
      <c r="C5813" s="4">
        <f t="shared" si="90"/>
        <v>11.100776871512615</v>
      </c>
    </row>
    <row r="5814" spans="1:3" x14ac:dyDescent="0.35">
      <c r="A5814" s="4" t="s">
        <v>5948</v>
      </c>
      <c r="B5814" s="4">
        <v>65638.144688486296</v>
      </c>
      <c r="C5814" s="4">
        <f t="shared" si="90"/>
        <v>11.091912279851584</v>
      </c>
    </row>
    <row r="5815" spans="1:3" x14ac:dyDescent="0.35">
      <c r="A5815" s="4" t="s">
        <v>5949</v>
      </c>
      <c r="B5815" s="4">
        <v>64400.725126242003</v>
      </c>
      <c r="C5815" s="4">
        <f t="shared" si="90"/>
        <v>11.07288017175331</v>
      </c>
    </row>
    <row r="5816" spans="1:3" x14ac:dyDescent="0.35">
      <c r="A5816" s="4" t="s">
        <v>5950</v>
      </c>
      <c r="B5816" s="4">
        <v>62835.222482758603</v>
      </c>
      <c r="C5816" s="4">
        <f t="shared" si="90"/>
        <v>11.048271062788716</v>
      </c>
    </row>
    <row r="5817" spans="1:3" x14ac:dyDescent="0.35">
      <c r="A5817" s="4" t="s">
        <v>5951</v>
      </c>
      <c r="B5817" s="4">
        <v>63307.278401227399</v>
      </c>
      <c r="C5817" s="4">
        <f t="shared" si="90"/>
        <v>11.055755584164093</v>
      </c>
    </row>
    <row r="5818" spans="1:3" x14ac:dyDescent="0.35">
      <c r="A5818" s="4" t="s">
        <v>5952</v>
      </c>
      <c r="B5818" s="4">
        <v>64220.536393337199</v>
      </c>
      <c r="C5818" s="4">
        <f t="shared" si="90"/>
        <v>11.070078320043024</v>
      </c>
    </row>
    <row r="5819" spans="1:3" x14ac:dyDescent="0.35">
      <c r="A5819" s="4" t="s">
        <v>5953</v>
      </c>
      <c r="B5819" s="4">
        <v>63365.436895090599</v>
      </c>
      <c r="C5819" s="4">
        <f t="shared" si="90"/>
        <v>11.056673832388483</v>
      </c>
    </row>
    <row r="5820" spans="1:3" x14ac:dyDescent="0.35">
      <c r="A5820" s="4" t="s">
        <v>5954</v>
      </c>
      <c r="B5820" s="4">
        <v>63923.574869374599</v>
      </c>
      <c r="C5820" s="4">
        <f t="shared" si="90"/>
        <v>11.065443506119319</v>
      </c>
    </row>
    <row r="5821" spans="1:3" x14ac:dyDescent="0.35">
      <c r="A5821" s="4" t="s">
        <v>5955</v>
      </c>
      <c r="B5821" s="4">
        <v>62593.348930450004</v>
      </c>
      <c r="C5821" s="4">
        <f t="shared" si="90"/>
        <v>11.044414304326153</v>
      </c>
    </row>
    <row r="5822" spans="1:3" x14ac:dyDescent="0.35">
      <c r="A5822" s="4" t="s">
        <v>5956</v>
      </c>
      <c r="B5822" s="4">
        <v>60908.187772939797</v>
      </c>
      <c r="C5822" s="4">
        <f t="shared" si="90"/>
        <v>11.017122890850397</v>
      </c>
    </row>
    <row r="5823" spans="1:3" x14ac:dyDescent="0.35">
      <c r="A5823" s="4" t="s">
        <v>5957</v>
      </c>
      <c r="B5823" s="4">
        <v>59863.421153711301</v>
      </c>
      <c r="C5823" s="4">
        <f t="shared" si="90"/>
        <v>10.999820932358096</v>
      </c>
    </row>
    <row r="5824" spans="1:3" x14ac:dyDescent="0.35">
      <c r="A5824" s="4" t="s">
        <v>5958</v>
      </c>
      <c r="B5824" s="4">
        <v>59961.5113755114</v>
      </c>
      <c r="C5824" s="4">
        <f t="shared" si="90"/>
        <v>11.001458158294978</v>
      </c>
    </row>
    <row r="5825" spans="1:3" x14ac:dyDescent="0.35">
      <c r="A5825" s="4" t="s">
        <v>5959</v>
      </c>
      <c r="B5825" s="4">
        <v>59955.5660201637</v>
      </c>
      <c r="C5825" s="4">
        <f t="shared" si="90"/>
        <v>11.001359000518928</v>
      </c>
    </row>
    <row r="5826" spans="1:3" x14ac:dyDescent="0.35">
      <c r="A5826" s="4" t="s">
        <v>5960</v>
      </c>
      <c r="B5826" s="4">
        <v>59516.673653126803</v>
      </c>
      <c r="C5826" s="4">
        <f t="shared" si="90"/>
        <v>10.994011781741095</v>
      </c>
    </row>
    <row r="5827" spans="1:3" x14ac:dyDescent="0.35">
      <c r="A5827" s="4" t="s">
        <v>5961</v>
      </c>
      <c r="B5827" s="4">
        <v>60175.460563121</v>
      </c>
      <c r="C5827" s="4">
        <f t="shared" ref="C5827:C5890" si="91">LN(B5827)</f>
        <v>11.005019916350625</v>
      </c>
    </row>
    <row r="5828" spans="1:3" x14ac:dyDescent="0.35">
      <c r="A5828" s="4" t="s">
        <v>5962</v>
      </c>
      <c r="B5828" s="4">
        <v>58525.075361484502</v>
      </c>
      <c r="C5828" s="4">
        <f t="shared" si="91"/>
        <v>10.977210580038497</v>
      </c>
    </row>
    <row r="5829" spans="1:3" x14ac:dyDescent="0.35">
      <c r="A5829" s="4" t="s">
        <v>5963</v>
      </c>
      <c r="B5829" s="4">
        <v>60065.599910578603</v>
      </c>
      <c r="C5829" s="4">
        <f t="shared" si="91"/>
        <v>11.003192575795245</v>
      </c>
    </row>
    <row r="5830" spans="1:3" x14ac:dyDescent="0.35">
      <c r="A5830" s="4" t="s">
        <v>5964</v>
      </c>
      <c r="B5830" s="4">
        <v>61438.1894114553</v>
      </c>
      <c r="C5830" s="4">
        <f t="shared" si="91"/>
        <v>11.025786898172733</v>
      </c>
    </row>
    <row r="5831" spans="1:3" x14ac:dyDescent="0.35">
      <c r="A5831" s="4" t="s">
        <v>5965</v>
      </c>
      <c r="B5831" s="4">
        <v>62564.614132086499</v>
      </c>
      <c r="C5831" s="4">
        <f t="shared" si="91"/>
        <v>11.043955127807692</v>
      </c>
    </row>
    <row r="5832" spans="1:3" x14ac:dyDescent="0.35">
      <c r="A5832" s="4" t="s">
        <v>5966</v>
      </c>
      <c r="B5832" s="4">
        <v>63090.409268848598</v>
      </c>
      <c r="C5832" s="4">
        <f t="shared" si="91"/>
        <v>11.052324044407511</v>
      </c>
    </row>
    <row r="5833" spans="1:3" x14ac:dyDescent="0.35">
      <c r="A5833" s="4" t="s">
        <v>5967</v>
      </c>
      <c r="B5833" s="4">
        <v>63619.881041496199</v>
      </c>
      <c r="C5833" s="4">
        <f t="shared" si="91"/>
        <v>11.060681295472657</v>
      </c>
    </row>
    <row r="5834" spans="1:3" x14ac:dyDescent="0.35">
      <c r="A5834" s="4" t="s">
        <v>5968</v>
      </c>
      <c r="B5834" s="4">
        <v>64063.061258328496</v>
      </c>
      <c r="C5834" s="4">
        <f t="shared" si="91"/>
        <v>11.067623209382102</v>
      </c>
    </row>
    <row r="5835" spans="1:3" x14ac:dyDescent="0.35">
      <c r="A5835" s="4" t="s">
        <v>5969</v>
      </c>
      <c r="B5835" s="4">
        <v>63458.120514319096</v>
      </c>
      <c r="C5835" s="4">
        <f t="shared" si="91"/>
        <v>11.058135447842613</v>
      </c>
    </row>
    <row r="5836" spans="1:3" x14ac:dyDescent="0.35">
      <c r="A5836" s="4" t="s">
        <v>5970</v>
      </c>
      <c r="B5836" s="4">
        <v>62214.042451198096</v>
      </c>
      <c r="C5836" s="4">
        <f t="shared" si="91"/>
        <v>11.038336016127666</v>
      </c>
    </row>
    <row r="5837" spans="1:3" x14ac:dyDescent="0.35">
      <c r="A5837" s="4" t="s">
        <v>5971</v>
      </c>
      <c r="B5837" s="4">
        <v>63189.386430742299</v>
      </c>
      <c r="C5837" s="4">
        <f t="shared" si="91"/>
        <v>11.05389162980965</v>
      </c>
    </row>
    <row r="5838" spans="1:3" x14ac:dyDescent="0.35">
      <c r="A5838" s="4" t="s">
        <v>5972</v>
      </c>
      <c r="B5838" s="4">
        <v>64118.620094973703</v>
      </c>
      <c r="C5838" s="4">
        <f t="shared" si="91"/>
        <v>11.068490085827127</v>
      </c>
    </row>
    <row r="5839" spans="1:3" x14ac:dyDescent="0.35">
      <c r="A5839" s="4" t="s">
        <v>5973</v>
      </c>
      <c r="B5839" s="4">
        <v>63892.708689947402</v>
      </c>
      <c r="C5839" s="4">
        <f t="shared" si="91"/>
        <v>11.064960528846507</v>
      </c>
    </row>
    <row r="5840" spans="1:3" x14ac:dyDescent="0.35">
      <c r="A5840" s="4" t="s">
        <v>5974</v>
      </c>
      <c r="B5840" s="4">
        <v>63752.271656925797</v>
      </c>
      <c r="C5840" s="4">
        <f t="shared" si="91"/>
        <v>11.062760096219932</v>
      </c>
    </row>
    <row r="5841" spans="1:3" x14ac:dyDescent="0.35">
      <c r="A5841" s="4" t="s">
        <v>5975</v>
      </c>
      <c r="B5841" s="4">
        <v>62126.532372296897</v>
      </c>
      <c r="C5841" s="4">
        <f t="shared" si="91"/>
        <v>11.036928429047196</v>
      </c>
    </row>
    <row r="5842" spans="1:3" x14ac:dyDescent="0.35">
      <c r="A5842" s="4" t="s">
        <v>5976</v>
      </c>
      <c r="B5842" s="4">
        <v>64934.442603448297</v>
      </c>
      <c r="C5842" s="4">
        <f t="shared" si="91"/>
        <v>11.081133464591868</v>
      </c>
    </row>
    <row r="5843" spans="1:3" x14ac:dyDescent="0.35">
      <c r="A5843" s="4" t="s">
        <v>5977</v>
      </c>
      <c r="B5843" s="4">
        <v>64765.055321157197</v>
      </c>
      <c r="C5843" s="4">
        <f t="shared" si="91"/>
        <v>11.078521467146917</v>
      </c>
    </row>
    <row r="5844" spans="1:3" x14ac:dyDescent="0.35">
      <c r="A5844" s="4" t="s">
        <v>5978</v>
      </c>
      <c r="B5844" s="4">
        <v>63780.141743424902</v>
      </c>
      <c r="C5844" s="4">
        <f t="shared" si="91"/>
        <v>11.063197162942027</v>
      </c>
    </row>
    <row r="5845" spans="1:3" x14ac:dyDescent="0.35">
      <c r="A5845" s="4" t="s">
        <v>5979</v>
      </c>
      <c r="B5845" s="4">
        <v>63915.918149620098</v>
      </c>
      <c r="C5845" s="4">
        <f t="shared" si="91"/>
        <v>11.065323719665495</v>
      </c>
    </row>
    <row r="5846" spans="1:3" x14ac:dyDescent="0.35">
      <c r="A5846" s="4" t="s">
        <v>5980</v>
      </c>
      <c r="B5846" s="4">
        <v>64777.661748100501</v>
      </c>
      <c r="C5846" s="4">
        <f t="shared" si="91"/>
        <v>11.078716096799102</v>
      </c>
    </row>
    <row r="5847" spans="1:3" x14ac:dyDescent="0.35">
      <c r="A5847" s="4" t="s">
        <v>5981</v>
      </c>
      <c r="B5847" s="4">
        <v>64653.049745762699</v>
      </c>
      <c r="C5847" s="4">
        <f t="shared" si="91"/>
        <v>11.076790556262369</v>
      </c>
    </row>
    <row r="5848" spans="1:3" x14ac:dyDescent="0.35">
      <c r="A5848" s="4" t="s">
        <v>5982</v>
      </c>
      <c r="B5848" s="4">
        <v>65181.924154880202</v>
      </c>
      <c r="C5848" s="4">
        <f t="shared" si="91"/>
        <v>11.084937472589154</v>
      </c>
    </row>
    <row r="5849" spans="1:3" x14ac:dyDescent="0.35">
      <c r="A5849" s="4" t="s">
        <v>5983</v>
      </c>
      <c r="B5849" s="4">
        <v>66403.096464932794</v>
      </c>
      <c r="C5849" s="4">
        <f t="shared" si="91"/>
        <v>11.10349896788524</v>
      </c>
    </row>
    <row r="5850" spans="1:3" x14ac:dyDescent="0.35">
      <c r="A5850" s="4" t="s">
        <v>5984</v>
      </c>
      <c r="B5850" s="4">
        <v>65983.186048509597</v>
      </c>
      <c r="C5850" s="4">
        <f t="shared" si="91"/>
        <v>11.097155231711763</v>
      </c>
    </row>
    <row r="5851" spans="1:3" x14ac:dyDescent="0.35">
      <c r="A5851" s="4" t="s">
        <v>5985</v>
      </c>
      <c r="B5851" s="4">
        <v>65094.410390999401</v>
      </c>
      <c r="C5851" s="4">
        <f t="shared" si="91"/>
        <v>11.083593962620908</v>
      </c>
    </row>
    <row r="5852" spans="1:3" x14ac:dyDescent="0.35">
      <c r="A5852" s="4" t="s">
        <v>5986</v>
      </c>
      <c r="B5852" s="4">
        <v>64100.114032729398</v>
      </c>
      <c r="C5852" s="4">
        <f t="shared" si="91"/>
        <v>11.068201421888917</v>
      </c>
    </row>
    <row r="5853" spans="1:3" x14ac:dyDescent="0.35">
      <c r="A5853" s="4" t="s">
        <v>5987</v>
      </c>
      <c r="B5853" s="4">
        <v>64331.327459672699</v>
      </c>
      <c r="C5853" s="4">
        <f t="shared" si="91"/>
        <v>11.0718019993495</v>
      </c>
    </row>
    <row r="5854" spans="1:3" x14ac:dyDescent="0.35">
      <c r="A5854" s="4" t="s">
        <v>5988</v>
      </c>
      <c r="B5854" s="4">
        <v>65328.789121858499</v>
      </c>
      <c r="C5854" s="4">
        <f t="shared" si="91"/>
        <v>11.087188092868267</v>
      </c>
    </row>
    <row r="5855" spans="1:3" x14ac:dyDescent="0.35">
      <c r="A5855" s="4" t="s">
        <v>5989</v>
      </c>
      <c r="B5855" s="4">
        <v>63718.243702513202</v>
      </c>
      <c r="C5855" s="4">
        <f t="shared" si="91"/>
        <v>11.062226200908928</v>
      </c>
    </row>
    <row r="5856" spans="1:3" x14ac:dyDescent="0.35">
      <c r="A5856" s="4" t="s">
        <v>5990</v>
      </c>
      <c r="B5856" s="4">
        <v>63728.450198714199</v>
      </c>
      <c r="C5856" s="4">
        <f t="shared" si="91"/>
        <v>11.062386369774991</v>
      </c>
    </row>
    <row r="5857" spans="1:3" x14ac:dyDescent="0.35">
      <c r="A5857" s="4" t="s">
        <v>5991</v>
      </c>
      <c r="B5857" s="4">
        <v>63904.6444991233</v>
      </c>
      <c r="C5857" s="4">
        <f t="shared" si="91"/>
        <v>11.065147321591626</v>
      </c>
    </row>
    <row r="5858" spans="1:3" x14ac:dyDescent="0.35">
      <c r="A5858" s="4" t="s">
        <v>5992</v>
      </c>
      <c r="B5858" s="4">
        <v>64827.570165984798</v>
      </c>
      <c r="C5858" s="4">
        <f t="shared" si="91"/>
        <v>11.079486257380031</v>
      </c>
    </row>
    <row r="5859" spans="1:3" x14ac:dyDescent="0.35">
      <c r="A5859" s="4" t="s">
        <v>5993</v>
      </c>
      <c r="B5859" s="4">
        <v>62875.178933372299</v>
      </c>
      <c r="C5859" s="4">
        <f t="shared" si="91"/>
        <v>11.048906753256794</v>
      </c>
    </row>
    <row r="5860" spans="1:3" x14ac:dyDescent="0.35">
      <c r="A5860" s="4" t="s">
        <v>5994</v>
      </c>
      <c r="B5860" s="4">
        <v>62751.879148743399</v>
      </c>
      <c r="C5860" s="4">
        <f t="shared" si="91"/>
        <v>11.046943803139161</v>
      </c>
    </row>
    <row r="5861" spans="1:3" x14ac:dyDescent="0.35">
      <c r="A5861" s="4" t="s">
        <v>5995</v>
      </c>
      <c r="B5861" s="4">
        <v>63445.682965809501</v>
      </c>
      <c r="C5861" s="4">
        <f t="shared" si="91"/>
        <v>11.057939432463902</v>
      </c>
    </row>
    <row r="5862" spans="1:3" x14ac:dyDescent="0.35">
      <c r="A5862" s="4" t="s">
        <v>5996</v>
      </c>
      <c r="B5862" s="4">
        <v>63460.048111630596</v>
      </c>
      <c r="C5862" s="4">
        <f t="shared" si="91"/>
        <v>11.058165823277943</v>
      </c>
    </row>
    <row r="5863" spans="1:3" x14ac:dyDescent="0.35">
      <c r="A5863" s="4" t="s">
        <v>5997</v>
      </c>
      <c r="B5863" s="4">
        <v>64161.470880187</v>
      </c>
      <c r="C5863" s="4">
        <f t="shared" si="91"/>
        <v>11.069158167467565</v>
      </c>
    </row>
    <row r="5864" spans="1:3" x14ac:dyDescent="0.35">
      <c r="A5864" s="4" t="s">
        <v>5998</v>
      </c>
      <c r="B5864" s="4">
        <v>64610.307443015801</v>
      </c>
      <c r="C5864" s="4">
        <f t="shared" si="91"/>
        <v>11.0761292349841</v>
      </c>
    </row>
    <row r="5865" spans="1:3" x14ac:dyDescent="0.35">
      <c r="A5865" s="4" t="s">
        <v>5999</v>
      </c>
      <c r="B5865" s="4">
        <v>64212.267316189398</v>
      </c>
      <c r="C5865" s="4">
        <f t="shared" si="91"/>
        <v>11.069949551116077</v>
      </c>
    </row>
    <row r="5866" spans="1:3" x14ac:dyDescent="0.35">
      <c r="A5866" s="4" t="s">
        <v>6000</v>
      </c>
      <c r="B5866" s="4">
        <v>64869.1683985973</v>
      </c>
      <c r="C5866" s="4">
        <f t="shared" si="91"/>
        <v>11.080127726618183</v>
      </c>
    </row>
    <row r="5867" spans="1:3" x14ac:dyDescent="0.35">
      <c r="A5867" s="4" t="s">
        <v>6001</v>
      </c>
      <c r="B5867" s="4">
        <v>64906.956816773803</v>
      </c>
      <c r="C5867" s="4">
        <f t="shared" si="91"/>
        <v>11.0807100898099</v>
      </c>
    </row>
    <row r="5868" spans="1:3" x14ac:dyDescent="0.35">
      <c r="A5868" s="4" t="s">
        <v>6002</v>
      </c>
      <c r="B5868" s="4">
        <v>64864.927289304498</v>
      </c>
      <c r="C5868" s="4">
        <f t="shared" si="91"/>
        <v>11.080062345050264</v>
      </c>
    </row>
    <row r="5869" spans="1:3" x14ac:dyDescent="0.35">
      <c r="A5869" s="4" t="s">
        <v>6003</v>
      </c>
      <c r="B5869" s="4">
        <v>63907.747873173597</v>
      </c>
      <c r="C5869" s="4">
        <f t="shared" si="91"/>
        <v>11.06519588298686</v>
      </c>
    </row>
    <row r="5870" spans="1:3" x14ac:dyDescent="0.35">
      <c r="A5870" s="4" t="s">
        <v>6004</v>
      </c>
      <c r="B5870" s="4">
        <v>63547.436592051403</v>
      </c>
      <c r="C5870" s="4">
        <f t="shared" si="91"/>
        <v>11.059541938936249</v>
      </c>
    </row>
    <row r="5871" spans="1:3" x14ac:dyDescent="0.35">
      <c r="A5871" s="4" t="s">
        <v>6005</v>
      </c>
      <c r="B5871" s="4">
        <v>63359.396895090598</v>
      </c>
      <c r="C5871" s="4">
        <f t="shared" si="91"/>
        <v>11.056578507741783</v>
      </c>
    </row>
    <row r="5872" spans="1:3" x14ac:dyDescent="0.35">
      <c r="A5872" s="4" t="s">
        <v>6006</v>
      </c>
      <c r="B5872" s="4">
        <v>63395.008006721197</v>
      </c>
      <c r="C5872" s="4">
        <f t="shared" si="91"/>
        <v>11.057140399260978</v>
      </c>
    </row>
    <row r="5873" spans="1:3" x14ac:dyDescent="0.35">
      <c r="A5873" s="4" t="s">
        <v>6007</v>
      </c>
      <c r="B5873" s="4">
        <v>62924.701424897699</v>
      </c>
      <c r="C5873" s="4">
        <f t="shared" si="91"/>
        <v>11.049694075056188</v>
      </c>
    </row>
    <row r="5874" spans="1:3" x14ac:dyDescent="0.35">
      <c r="A5874" s="4" t="s">
        <v>6008</v>
      </c>
      <c r="B5874" s="4">
        <v>63034.432965517299</v>
      </c>
      <c r="C5874" s="4">
        <f t="shared" si="91"/>
        <v>11.051436411075093</v>
      </c>
    </row>
    <row r="5875" spans="1:3" x14ac:dyDescent="0.35">
      <c r="A5875" s="4" t="s">
        <v>6009</v>
      </c>
      <c r="B5875" s="4">
        <v>62818.4112106955</v>
      </c>
      <c r="C5875" s="4">
        <f t="shared" si="91"/>
        <v>11.048003481634566</v>
      </c>
    </row>
    <row r="5876" spans="1:3" x14ac:dyDescent="0.35">
      <c r="A5876" s="4" t="s">
        <v>6010</v>
      </c>
      <c r="B5876" s="4">
        <v>64434.139708357703</v>
      </c>
      <c r="C5876" s="4">
        <f t="shared" si="91"/>
        <v>11.073398891323635</v>
      </c>
    </row>
    <row r="5877" spans="1:3" x14ac:dyDescent="0.35">
      <c r="A5877" s="4" t="s">
        <v>6011</v>
      </c>
      <c r="B5877" s="4">
        <v>64696.181405318501</v>
      </c>
      <c r="C5877" s="4">
        <f t="shared" si="91"/>
        <v>11.07745745873671</v>
      </c>
    </row>
    <row r="5878" spans="1:3" x14ac:dyDescent="0.35">
      <c r="A5878" s="4" t="s">
        <v>6012</v>
      </c>
      <c r="B5878" s="4">
        <v>69267.826886908297</v>
      </c>
      <c r="C5878" s="4">
        <f t="shared" si="91"/>
        <v>11.145735818890486</v>
      </c>
    </row>
    <row r="5879" spans="1:3" x14ac:dyDescent="0.35">
      <c r="A5879" s="4" t="s">
        <v>6013</v>
      </c>
      <c r="B5879" s="4">
        <v>73070.931024862701</v>
      </c>
      <c r="C5879" s="4">
        <f t="shared" si="91"/>
        <v>11.199185906251412</v>
      </c>
    </row>
    <row r="5880" spans="1:3" x14ac:dyDescent="0.35">
      <c r="A5880" s="4" t="s">
        <v>6014</v>
      </c>
      <c r="B5880" s="4">
        <v>78359.170712256004</v>
      </c>
      <c r="C5880" s="4">
        <f t="shared" si="91"/>
        <v>11.269058288953165</v>
      </c>
    </row>
    <row r="5881" spans="1:3" x14ac:dyDescent="0.35">
      <c r="A5881" s="4" t="s">
        <v>6015</v>
      </c>
      <c r="B5881" s="4">
        <v>77020.130808205795</v>
      </c>
      <c r="C5881" s="4">
        <f t="shared" si="91"/>
        <v>11.25182210573419</v>
      </c>
    </row>
    <row r="5882" spans="1:3" x14ac:dyDescent="0.35">
      <c r="A5882" s="4" t="s">
        <v>6016</v>
      </c>
      <c r="B5882" s="4">
        <v>77593.028029111607</v>
      </c>
      <c r="C5882" s="4">
        <f t="shared" si="91"/>
        <v>11.259232857149332</v>
      </c>
    </row>
    <row r="5883" spans="1:3" x14ac:dyDescent="0.35">
      <c r="A5883" s="4" t="s">
        <v>6017</v>
      </c>
      <c r="B5883" s="4">
        <v>78894.497981075401</v>
      </c>
      <c r="C5883" s="4">
        <f t="shared" si="91"/>
        <v>11.275866770322272</v>
      </c>
    </row>
    <row r="5884" spans="1:3" x14ac:dyDescent="0.35">
      <c r="A5884" s="4" t="s">
        <v>6018</v>
      </c>
      <c r="B5884" s="4">
        <v>78601.403203576905</v>
      </c>
      <c r="C5884" s="4">
        <f t="shared" si="91"/>
        <v>11.272144830720755</v>
      </c>
    </row>
    <row r="5885" spans="1:3" x14ac:dyDescent="0.35">
      <c r="A5885" s="4" t="s">
        <v>6019</v>
      </c>
      <c r="B5885" s="4">
        <v>78955.044392822907</v>
      </c>
      <c r="C5885" s="4">
        <f t="shared" si="91"/>
        <v>11.276633911155324</v>
      </c>
    </row>
    <row r="5886" spans="1:3" x14ac:dyDescent="0.35">
      <c r="A5886" s="4" t="s">
        <v>6020</v>
      </c>
      <c r="B5886" s="4">
        <v>80297.396161987097</v>
      </c>
      <c r="C5886" s="4">
        <f t="shared" si="91"/>
        <v>11.293492473032856</v>
      </c>
    </row>
    <row r="5887" spans="1:3" x14ac:dyDescent="0.35">
      <c r="A5887" s="4" t="s">
        <v>6021</v>
      </c>
      <c r="B5887" s="4">
        <v>77716.589247948606</v>
      </c>
      <c r="C5887" s="4">
        <f t="shared" si="91"/>
        <v>11.260824017401641</v>
      </c>
    </row>
    <row r="5888" spans="1:3" x14ac:dyDescent="0.35">
      <c r="A5888" s="4" t="s">
        <v>6022</v>
      </c>
      <c r="B5888" s="4">
        <v>78243.932087007604</v>
      </c>
      <c r="C5888" s="4">
        <f t="shared" si="91"/>
        <v>11.267586560181654</v>
      </c>
    </row>
    <row r="5889" spans="1:3" x14ac:dyDescent="0.35">
      <c r="A5889" s="4" t="s">
        <v>6023</v>
      </c>
      <c r="B5889" s="4">
        <v>77689.190606949094</v>
      </c>
      <c r="C5889" s="4">
        <f t="shared" si="91"/>
        <v>11.260471409650386</v>
      </c>
    </row>
    <row r="5890" spans="1:3" x14ac:dyDescent="0.35">
      <c r="A5890" s="4" t="s">
        <v>6024</v>
      </c>
      <c r="B5890" s="4">
        <v>78533.8892895967</v>
      </c>
      <c r="C5890" s="4">
        <f t="shared" si="91"/>
        <v>11.271285521305748</v>
      </c>
    </row>
    <row r="5891" spans="1:3" x14ac:dyDescent="0.35">
      <c r="A5891" s="4" t="s">
        <v>6025</v>
      </c>
      <c r="B5891" s="4">
        <v>77407.701154710696</v>
      </c>
      <c r="C5891" s="4">
        <f t="shared" ref="C5891:C5947" si="92">LN(B5891)</f>
        <v>11.256841552751085</v>
      </c>
    </row>
    <row r="5892" spans="1:3" x14ac:dyDescent="0.35">
      <c r="A5892" s="4" t="s">
        <v>6026</v>
      </c>
      <c r="B5892" s="4">
        <v>77188.700604617203</v>
      </c>
      <c r="C5892" s="4">
        <f t="shared" si="92"/>
        <v>11.254008360075266</v>
      </c>
    </row>
    <row r="5893" spans="1:3" x14ac:dyDescent="0.35">
      <c r="A5893" s="4" t="s">
        <v>6027</v>
      </c>
      <c r="B5893" s="4">
        <v>81243.243927977805</v>
      </c>
      <c r="C5893" s="4">
        <f t="shared" si="92"/>
        <v>11.305202945079035</v>
      </c>
    </row>
    <row r="5894" spans="1:3" x14ac:dyDescent="0.35">
      <c r="A5894" s="4" t="s">
        <v>6028</v>
      </c>
      <c r="B5894" s="4">
        <v>79681.5555543542</v>
      </c>
      <c r="C5894" s="4">
        <f t="shared" si="92"/>
        <v>11.285793414587424</v>
      </c>
    </row>
    <row r="5895" spans="1:3" x14ac:dyDescent="0.35">
      <c r="A5895" s="4" t="s">
        <v>6029</v>
      </c>
      <c r="B5895" s="4">
        <v>79817.323732904697</v>
      </c>
      <c r="C5895" s="4">
        <f t="shared" si="92"/>
        <v>11.28749584926218</v>
      </c>
    </row>
    <row r="5896" spans="1:3" x14ac:dyDescent="0.35">
      <c r="A5896" s="4" t="s">
        <v>6030</v>
      </c>
      <c r="B5896" s="4">
        <v>80319.973138059606</v>
      </c>
      <c r="C5896" s="4">
        <f t="shared" si="92"/>
        <v>11.293773600488992</v>
      </c>
    </row>
    <row r="5897" spans="1:3" x14ac:dyDescent="0.35">
      <c r="A5897" s="4" t="s">
        <v>6031</v>
      </c>
      <c r="B5897" s="4">
        <v>79073.020983202805</v>
      </c>
      <c r="C5897" s="4">
        <f t="shared" si="92"/>
        <v>11.278127020775024</v>
      </c>
    </row>
    <row r="5898" spans="1:3" x14ac:dyDescent="0.35">
      <c r="A5898" s="4" t="s">
        <v>6032</v>
      </c>
      <c r="B5898" s="4">
        <v>78445.683385154902</v>
      </c>
      <c r="C5898" s="4">
        <f t="shared" si="92"/>
        <v>11.270161732876186</v>
      </c>
    </row>
    <row r="5899" spans="1:3" x14ac:dyDescent="0.35">
      <c r="A5899" s="4" t="s">
        <v>6033</v>
      </c>
      <c r="B5899" s="4">
        <v>78207.484614886096</v>
      </c>
      <c r="C5899" s="4">
        <f t="shared" si="92"/>
        <v>11.267120633141181</v>
      </c>
    </row>
    <row r="5900" spans="1:3" x14ac:dyDescent="0.35">
      <c r="A5900" s="4" t="s">
        <v>6034</v>
      </c>
      <c r="B5900" s="4">
        <v>76675.773857533597</v>
      </c>
      <c r="C5900" s="4">
        <f t="shared" si="92"/>
        <v>11.247341081628406</v>
      </c>
    </row>
    <row r="5901" spans="1:3" x14ac:dyDescent="0.35">
      <c r="A5901" s="4" t="s">
        <v>6035</v>
      </c>
      <c r="B5901" s="4">
        <v>77176.817778077195</v>
      </c>
      <c r="C5901" s="4">
        <f t="shared" si="92"/>
        <v>11.253854403068702</v>
      </c>
    </row>
    <row r="5902" spans="1:3" x14ac:dyDescent="0.35">
      <c r="A5902" s="4" t="s">
        <v>6036</v>
      </c>
      <c r="B5902" s="4">
        <v>77252.410508252506</v>
      </c>
      <c r="C5902" s="4">
        <f t="shared" si="92"/>
        <v>11.254833398263481</v>
      </c>
    </row>
    <row r="5903" spans="1:3" x14ac:dyDescent="0.35">
      <c r="A5903" s="4" t="s">
        <v>6037</v>
      </c>
      <c r="B5903" s="4">
        <v>76759.258565388707</v>
      </c>
      <c r="C5903" s="4">
        <f t="shared" si="92"/>
        <v>11.248429290947691</v>
      </c>
    </row>
    <row r="5904" spans="1:3" x14ac:dyDescent="0.35">
      <c r="A5904" s="4" t="s">
        <v>6038</v>
      </c>
      <c r="B5904" s="4">
        <v>78278.792464991202</v>
      </c>
      <c r="C5904" s="4">
        <f t="shared" si="92"/>
        <v>11.268031995547794</v>
      </c>
    </row>
    <row r="5905" spans="1:3" x14ac:dyDescent="0.35">
      <c r="A5905" s="4" t="s">
        <v>6039</v>
      </c>
      <c r="B5905" s="4">
        <v>75650.428791811806</v>
      </c>
      <c r="C5905" s="4">
        <f t="shared" si="92"/>
        <v>11.233878387301058</v>
      </c>
    </row>
    <row r="5906" spans="1:3" x14ac:dyDescent="0.35">
      <c r="A5906" s="4" t="s">
        <v>6040</v>
      </c>
      <c r="B5906" s="4">
        <v>76082.376991852696</v>
      </c>
      <c r="C5906" s="4">
        <f t="shared" si="92"/>
        <v>11.239571940052091</v>
      </c>
    </row>
    <row r="5907" spans="1:3" x14ac:dyDescent="0.35">
      <c r="A5907" s="4" t="s">
        <v>6041</v>
      </c>
      <c r="B5907" s="4">
        <v>76386.9018813968</v>
      </c>
      <c r="C5907" s="4">
        <f t="shared" si="92"/>
        <v>11.243566519113891</v>
      </c>
    </row>
    <row r="5908" spans="1:3" x14ac:dyDescent="0.35">
      <c r="A5908" s="4" t="s">
        <v>6042</v>
      </c>
      <c r="B5908" s="4">
        <v>80944.155183810595</v>
      </c>
      <c r="C5908" s="4">
        <f t="shared" si="92"/>
        <v>11.301514753704847</v>
      </c>
    </row>
    <row r="5909" spans="1:3" x14ac:dyDescent="0.35">
      <c r="A5909" s="4" t="s">
        <v>6043</v>
      </c>
      <c r="B5909" s="4">
        <v>81262.345550742204</v>
      </c>
      <c r="C5909" s="4">
        <f t="shared" si="92"/>
        <v>11.305438033889379</v>
      </c>
    </row>
    <row r="5910" spans="1:3" x14ac:dyDescent="0.35">
      <c r="A5910" s="4" t="s">
        <v>6044</v>
      </c>
      <c r="B5910" s="4">
        <v>81194.744039766199</v>
      </c>
      <c r="C5910" s="4">
        <f t="shared" si="92"/>
        <v>11.304605795480477</v>
      </c>
    </row>
    <row r="5911" spans="1:3" x14ac:dyDescent="0.35">
      <c r="A5911" s="4" t="s">
        <v>6045</v>
      </c>
      <c r="B5911" s="4">
        <v>86505.297748234996</v>
      </c>
      <c r="C5911" s="4">
        <f t="shared" si="92"/>
        <v>11.367960936688869</v>
      </c>
    </row>
    <row r="5912" spans="1:3" x14ac:dyDescent="0.35">
      <c r="A5912" s="4" t="s">
        <v>6046</v>
      </c>
      <c r="B5912" s="4">
        <v>86205.271798591493</v>
      </c>
      <c r="C5912" s="4">
        <f t="shared" si="92"/>
        <v>11.364486612538007</v>
      </c>
    </row>
    <row r="5913" spans="1:3" x14ac:dyDescent="0.35">
      <c r="A5913" s="4" t="s">
        <v>6047</v>
      </c>
      <c r="B5913" s="4">
        <v>84434.318865172405</v>
      </c>
      <c r="C5913" s="4">
        <f t="shared" si="92"/>
        <v>11.343729219561144</v>
      </c>
    </row>
    <row r="5914" spans="1:3" x14ac:dyDescent="0.35">
      <c r="A5914" s="4" t="s">
        <v>6048</v>
      </c>
      <c r="B5914" s="4">
        <v>84386.577809456503</v>
      </c>
      <c r="C5914" s="4">
        <f t="shared" si="92"/>
        <v>11.343163637243684</v>
      </c>
    </row>
    <row r="5915" spans="1:3" x14ac:dyDescent="0.35">
      <c r="A5915" s="4" t="s">
        <v>6049</v>
      </c>
      <c r="B5915" s="4">
        <v>84062.155892904702</v>
      </c>
      <c r="C5915" s="4">
        <f t="shared" si="92"/>
        <v>11.339311755302612</v>
      </c>
    </row>
    <row r="5916" spans="1:3" x14ac:dyDescent="0.35">
      <c r="A5916" s="4" t="s">
        <v>6050</v>
      </c>
      <c r="B5916" s="4">
        <v>84386.496117311501</v>
      </c>
      <c r="C5916" s="4">
        <f t="shared" si="92"/>
        <v>11.343162669172852</v>
      </c>
    </row>
    <row r="5917" spans="1:3" x14ac:dyDescent="0.35">
      <c r="A5917" s="4" t="s">
        <v>6051</v>
      </c>
      <c r="B5917" s="4">
        <v>84392.472381922897</v>
      </c>
      <c r="C5917" s="4">
        <f t="shared" si="92"/>
        <v>11.343233486818759</v>
      </c>
    </row>
    <row r="5918" spans="1:3" x14ac:dyDescent="0.35">
      <c r="A5918" s="4" t="s">
        <v>6052</v>
      </c>
      <c r="B5918" s="4">
        <v>83516.762980900094</v>
      </c>
      <c r="C5918" s="4">
        <f t="shared" si="92"/>
        <v>11.332802644952784</v>
      </c>
    </row>
    <row r="5919" spans="1:3" x14ac:dyDescent="0.35">
      <c r="A5919" s="4" t="s">
        <v>6053</v>
      </c>
      <c r="B5919" s="4">
        <v>83674.656985406196</v>
      </c>
      <c r="C5919" s="4">
        <f t="shared" si="92"/>
        <v>11.334691426703406</v>
      </c>
    </row>
    <row r="5920" spans="1:3" x14ac:dyDescent="0.35">
      <c r="A5920" s="4" t="s">
        <v>6054</v>
      </c>
      <c r="B5920" s="4">
        <v>83579.673917691398</v>
      </c>
      <c r="C5920" s="4">
        <f t="shared" si="92"/>
        <v>11.333555634554854</v>
      </c>
    </row>
    <row r="5921" spans="1:3" x14ac:dyDescent="0.35">
      <c r="A5921" s="4" t="s">
        <v>6055</v>
      </c>
      <c r="B5921" s="4">
        <v>84777.241246803096</v>
      </c>
      <c r="C5921" s="4">
        <f t="shared" si="92"/>
        <v>11.34778240423568</v>
      </c>
    </row>
    <row r="5922" spans="1:3" x14ac:dyDescent="0.35">
      <c r="A5922" s="4" t="s">
        <v>6056</v>
      </c>
      <c r="B5922" s="4">
        <v>84517.518882033895</v>
      </c>
      <c r="C5922" s="4">
        <f t="shared" si="92"/>
        <v>11.344714115904344</v>
      </c>
    </row>
    <row r="5923" spans="1:3" x14ac:dyDescent="0.35">
      <c r="A5923" s="4" t="s">
        <v>6057</v>
      </c>
      <c r="B5923" s="4">
        <v>84756.140767866702</v>
      </c>
      <c r="C5923" s="4">
        <f t="shared" si="92"/>
        <v>11.347533480055738</v>
      </c>
    </row>
    <row r="5924" spans="1:3" x14ac:dyDescent="0.35">
      <c r="A5924" s="4" t="s">
        <v>6058</v>
      </c>
      <c r="B5924" s="4">
        <v>86520.800118644096</v>
      </c>
      <c r="C5924" s="4">
        <f t="shared" si="92"/>
        <v>11.36814012781254</v>
      </c>
    </row>
    <row r="5925" spans="1:3" x14ac:dyDescent="0.35">
      <c r="A5925" s="4" t="s">
        <v>6059</v>
      </c>
      <c r="B5925" s="4">
        <v>85834.528494295693</v>
      </c>
      <c r="C5925" s="4">
        <f t="shared" si="92"/>
        <v>11.360176634526264</v>
      </c>
    </row>
    <row r="5926" spans="1:3" x14ac:dyDescent="0.35">
      <c r="A5926" s="4" t="s">
        <v>6060</v>
      </c>
      <c r="B5926" s="4">
        <v>85523.231773325504</v>
      </c>
      <c r="C5926" s="4">
        <f t="shared" si="92"/>
        <v>11.356543334663652</v>
      </c>
    </row>
    <row r="5927" spans="1:3" x14ac:dyDescent="0.35">
      <c r="A5927" s="4" t="s">
        <v>6061</v>
      </c>
      <c r="B5927" s="4">
        <v>83273.724375558202</v>
      </c>
      <c r="C5927" s="4">
        <f t="shared" si="92"/>
        <v>11.329888344728502</v>
      </c>
    </row>
    <row r="5928" spans="1:3" x14ac:dyDescent="0.35">
      <c r="A5928" s="4" t="s">
        <v>6062</v>
      </c>
      <c r="B5928" s="4">
        <v>81731.880136715394</v>
      </c>
      <c r="C5928" s="4">
        <f t="shared" si="92"/>
        <v>11.311199414487787</v>
      </c>
    </row>
    <row r="5929" spans="1:3" x14ac:dyDescent="0.35">
      <c r="A5929" s="4" t="s">
        <v>6063</v>
      </c>
      <c r="B5929" s="4">
        <v>82562.555254435996</v>
      </c>
      <c r="C5929" s="4">
        <f t="shared" si="92"/>
        <v>11.321311530508193</v>
      </c>
    </row>
    <row r="5930" spans="1:3" x14ac:dyDescent="0.35">
      <c r="A5930" s="4" t="s">
        <v>6064</v>
      </c>
      <c r="B5930" s="4">
        <v>82948.859038398601</v>
      </c>
      <c r="C5930" s="4">
        <f t="shared" si="92"/>
        <v>11.325979540712643</v>
      </c>
    </row>
    <row r="5931" spans="1:3" x14ac:dyDescent="0.35">
      <c r="A5931" s="4" t="s">
        <v>6065</v>
      </c>
      <c r="B5931" s="4">
        <v>83636.605758036196</v>
      </c>
      <c r="C5931" s="4">
        <f t="shared" si="92"/>
        <v>11.334236571155703</v>
      </c>
    </row>
    <row r="5932" spans="1:3" x14ac:dyDescent="0.35">
      <c r="A5932" s="4" t="s">
        <v>6066</v>
      </c>
      <c r="B5932" s="4">
        <v>81805.158351355902</v>
      </c>
      <c r="C5932" s="4">
        <f t="shared" si="92"/>
        <v>11.312095581132629</v>
      </c>
    </row>
    <row r="5933" spans="1:3" x14ac:dyDescent="0.35">
      <c r="A5933" s="4" t="s">
        <v>6067</v>
      </c>
      <c r="B5933" s="4">
        <v>83141.422305201704</v>
      </c>
      <c r="C5933" s="4">
        <f t="shared" si="92"/>
        <v>11.328298320011776</v>
      </c>
    </row>
    <row r="5934" spans="1:3" x14ac:dyDescent="0.35">
      <c r="A5934" s="4" t="s">
        <v>6068</v>
      </c>
      <c r="B5934" s="4">
        <v>81498.516006651102</v>
      </c>
      <c r="C5934" s="4">
        <f t="shared" si="92"/>
        <v>11.308340090555829</v>
      </c>
    </row>
    <row r="5935" spans="1:3" x14ac:dyDescent="0.35">
      <c r="A5935" s="4" t="s">
        <v>6069</v>
      </c>
      <c r="B5935" s="4">
        <v>82116.233174605499</v>
      </c>
      <c r="C5935" s="4">
        <f t="shared" si="92"/>
        <v>11.315891000312256</v>
      </c>
    </row>
    <row r="5936" spans="1:3" x14ac:dyDescent="0.35">
      <c r="A5936" s="4" t="s">
        <v>6070</v>
      </c>
      <c r="B5936" s="4">
        <v>81538.295146440694</v>
      </c>
      <c r="C5936" s="4">
        <f t="shared" si="92"/>
        <v>11.308828067967772</v>
      </c>
    </row>
    <row r="5937" spans="1:3" x14ac:dyDescent="0.35">
      <c r="A5937" s="4" t="s">
        <v>6071</v>
      </c>
      <c r="B5937" s="4">
        <v>81268.943119047399</v>
      </c>
      <c r="C5937" s="4">
        <f t="shared" si="92"/>
        <v>11.305519219098244</v>
      </c>
    </row>
    <row r="5938" spans="1:3" x14ac:dyDescent="0.35">
      <c r="A5938" s="4" t="s">
        <v>6072</v>
      </c>
      <c r="B5938" s="4">
        <v>81935.169264792494</v>
      </c>
      <c r="C5938" s="4">
        <f t="shared" si="92"/>
        <v>11.313683594820535</v>
      </c>
    </row>
    <row r="5939" spans="1:3" x14ac:dyDescent="0.35">
      <c r="A5939" s="4" t="s">
        <v>6073</v>
      </c>
      <c r="B5939" s="4">
        <v>81918.198486481604</v>
      </c>
      <c r="C5939" s="4">
        <f t="shared" si="92"/>
        <v>11.31347644889971</v>
      </c>
    </row>
    <row r="5940" spans="1:3" x14ac:dyDescent="0.35">
      <c r="A5940" s="4" t="s">
        <v>6074</v>
      </c>
      <c r="B5940" s="4">
        <v>82898.910156054902</v>
      </c>
      <c r="C5940" s="4">
        <f t="shared" si="92"/>
        <v>11.325377194547887</v>
      </c>
    </row>
    <row r="5941" spans="1:3" x14ac:dyDescent="0.35">
      <c r="A5941" s="4" t="s">
        <v>6075</v>
      </c>
      <c r="B5941" s="4">
        <v>84176.079645587393</v>
      </c>
      <c r="C5941" s="4">
        <f t="shared" si="92"/>
        <v>11.340666070149425</v>
      </c>
    </row>
    <row r="5942" spans="1:3" x14ac:dyDescent="0.35">
      <c r="A5942" s="4" t="s">
        <v>6076</v>
      </c>
      <c r="B5942" s="4">
        <v>81257.017582524801</v>
      </c>
      <c r="C5942" s="4">
        <f t="shared" si="92"/>
        <v>11.305372466708748</v>
      </c>
    </row>
    <row r="5943" spans="1:3" x14ac:dyDescent="0.35">
      <c r="A5943" s="4" t="s">
        <v>6077</v>
      </c>
      <c r="B5943" s="4">
        <v>80924.183765774404</v>
      </c>
      <c r="C5943" s="4">
        <f t="shared" si="92"/>
        <v>11.301267992438659</v>
      </c>
    </row>
    <row r="5944" spans="1:3" x14ac:dyDescent="0.35">
      <c r="A5944" s="4" t="s">
        <v>6078</v>
      </c>
      <c r="B5944" s="4">
        <v>80699.313127223795</v>
      </c>
      <c r="C5944" s="4">
        <f t="shared" si="92"/>
        <v>11.298485342787169</v>
      </c>
    </row>
    <row r="5945" spans="1:3" x14ac:dyDescent="0.35">
      <c r="A5945" s="4" t="s">
        <v>6079</v>
      </c>
      <c r="B5945" s="4">
        <v>80038.905803261296</v>
      </c>
      <c r="C5945" s="4">
        <f t="shared" si="92"/>
        <v>11.290268117980304</v>
      </c>
    </row>
    <row r="5946" spans="1:3" x14ac:dyDescent="0.35">
      <c r="A5946" s="4" t="s">
        <v>6080</v>
      </c>
      <c r="B5946" s="4">
        <v>79949.934329234398</v>
      </c>
      <c r="C5946" s="4">
        <f t="shared" si="92"/>
        <v>11.28915589686382</v>
      </c>
    </row>
    <row r="5947" spans="1:3" x14ac:dyDescent="0.35">
      <c r="A5947" s="4" t="s">
        <v>6081</v>
      </c>
      <c r="B5947" s="4">
        <v>80800.537371931598</v>
      </c>
      <c r="C5947" s="4">
        <f t="shared" si="92"/>
        <v>11.299738895129789</v>
      </c>
    </row>
  </sheetData>
  <mergeCells count="1">
    <mergeCell ref="H29:U2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Full Cycles</vt:lpstr>
      <vt:lpstr>Full Cycle Chart</vt:lpstr>
      <vt:lpstr>Mid-Cycles</vt:lpstr>
      <vt:lpstr>Mid-Cycle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</dc:creator>
  <cp:lastModifiedBy>peterman</cp:lastModifiedBy>
  <dcterms:created xsi:type="dcterms:W3CDTF">2022-11-17T16:44:35Z</dcterms:created>
  <dcterms:modified xsi:type="dcterms:W3CDTF">2026-10-28T01:37:28Z</dcterms:modified>
</cp:coreProperties>
</file>