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etBeans\Documentation\Requirements &amp; Design\"/>
    </mc:Choice>
  </mc:AlternateContent>
  <bookViews>
    <workbookView xWindow="0" yWindow="0" windowWidth="15105" windowHeight="9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P13" i="1" s="1"/>
  <c r="P46" i="1" s="1"/>
  <c r="P14" i="1"/>
  <c r="P12" i="1"/>
  <c r="P11" i="1"/>
  <c r="P10" i="1"/>
  <c r="P9" i="1"/>
  <c r="P8" i="1"/>
  <c r="P7" i="1"/>
  <c r="P6" i="1"/>
  <c r="P5" i="1"/>
  <c r="P4" i="1"/>
  <c r="P15" i="1"/>
  <c r="Q25" i="1"/>
  <c r="Q24" i="1"/>
  <c r="Q23" i="1"/>
  <c r="Q22" i="1"/>
  <c r="Q36" i="1"/>
  <c r="Q35" i="1"/>
  <c r="Q34" i="1"/>
  <c r="Q33" i="1"/>
  <c r="Q37" i="1"/>
  <c r="P44" i="1"/>
  <c r="P43" i="1"/>
  <c r="P42" i="1"/>
  <c r="P41" i="1"/>
  <c r="P40" i="1"/>
  <c r="L27" i="1"/>
  <c r="J6" i="1"/>
  <c r="L6" i="1" s="1"/>
  <c r="J4" i="1"/>
  <c r="J5" i="1" s="1"/>
  <c r="L5" i="1" s="1"/>
  <c r="L15" i="1"/>
  <c r="L14" i="1"/>
  <c r="L12" i="1"/>
  <c r="L10" i="1"/>
  <c r="J9" i="1"/>
  <c r="L9" i="1" s="1"/>
  <c r="J7" i="1"/>
  <c r="L7" i="1" s="1"/>
  <c r="D23" i="1"/>
  <c r="L17" i="1" l="1"/>
  <c r="L29" i="1" s="1"/>
  <c r="Q29" i="1" s="1"/>
  <c r="Q46" i="1" s="1"/>
  <c r="L4" i="1"/>
</calcChain>
</file>

<file path=xl/sharedStrings.xml><?xml version="1.0" encoding="utf-8"?>
<sst xmlns="http://schemas.openxmlformats.org/spreadsheetml/2006/main" count="104" uniqueCount="45">
  <si>
    <t>Labor COGS</t>
  </si>
  <si>
    <t>FIT Withheld</t>
  </si>
  <si>
    <t>SSWithheld</t>
  </si>
  <si>
    <t>FUTA</t>
  </si>
  <si>
    <t>SUTA</t>
  </si>
  <si>
    <t>Health Ins Withheld</t>
  </si>
  <si>
    <t>MC Cont Expense</t>
  </si>
  <si>
    <t>SS Cont Expense</t>
  </si>
  <si>
    <t>FUTA Expense</t>
  </si>
  <si>
    <t>SUTA Expense</t>
  </si>
  <si>
    <t>FUTA Payable</t>
  </si>
  <si>
    <t>SUTA Payable</t>
  </si>
  <si>
    <t>MC Withheld</t>
  </si>
  <si>
    <t>Checking Account</t>
  </si>
  <si>
    <t>SS Contribution</t>
  </si>
  <si>
    <t>MC Contribution</t>
  </si>
  <si>
    <t>Compensation</t>
  </si>
  <si>
    <t>Account</t>
  </si>
  <si>
    <t>Desc</t>
  </si>
  <si>
    <t>Qty</t>
  </si>
  <si>
    <t>Total</t>
  </si>
  <si>
    <t>Rate</t>
  </si>
  <si>
    <t>Reg Wk 1</t>
  </si>
  <si>
    <t>OT Wk 1</t>
  </si>
  <si>
    <t>Vacation</t>
  </si>
  <si>
    <t>Holiday</t>
  </si>
  <si>
    <t>Bonus</t>
  </si>
  <si>
    <t>Reimb</t>
  </si>
  <si>
    <t>Mileage</t>
  </si>
  <si>
    <t>Expense</t>
  </si>
  <si>
    <t>Insurance</t>
  </si>
  <si>
    <t>Gross</t>
  </si>
  <si>
    <t>Withholding</t>
  </si>
  <si>
    <t>SS</t>
  </si>
  <si>
    <t>MC</t>
  </si>
  <si>
    <t>Contributions</t>
  </si>
  <si>
    <t>Withheld</t>
  </si>
  <si>
    <t>FIT</t>
  </si>
  <si>
    <t>Liability</t>
  </si>
  <si>
    <t>Asset</t>
  </si>
  <si>
    <t>Net Check</t>
  </si>
  <si>
    <t>Expenses</t>
  </si>
  <si>
    <t>CREDIT</t>
  </si>
  <si>
    <t>DEBIT</t>
  </si>
  <si>
    <t>Ins 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</si>
</sst>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2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topLeftCell="A8" workbookViewId="0">
      <selection activeCell="L25" sqref="L25"/>
    </sheetView>
  </sheetViews>
  <sheetFormatPr defaultRowHeight="15" x14ac:dyDescent="0.25"/>
  <cols>
    <col min="4" max="4" width="10.5703125" style="1" bestFit="1" customWidth="1"/>
    <col min="10" max="10" width="9.140625" style="1"/>
    <col min="12" max="12" width="10.5703125" style="1" bestFit="1" customWidth="1"/>
    <col min="16" max="16" width="10.7109375" style="1" bestFit="1" customWidth="1"/>
    <col min="17" max="17" width="10.5703125" style="1" bestFit="1" customWidth="1"/>
  </cols>
  <sheetData>
    <row r="1" spans="1:16" x14ac:dyDescent="0.25">
      <c r="A1">
        <v>7010</v>
      </c>
      <c r="B1" t="s">
        <v>0</v>
      </c>
      <c r="D1" s="1">
        <v>1323.35</v>
      </c>
      <c r="H1" t="s">
        <v>16</v>
      </c>
    </row>
    <row r="3" spans="1:16" x14ac:dyDescent="0.25">
      <c r="A3">
        <v>3030</v>
      </c>
      <c r="B3" t="s">
        <v>1</v>
      </c>
      <c r="D3" s="1">
        <v>-167.65</v>
      </c>
      <c r="H3" t="s">
        <v>17</v>
      </c>
      <c r="I3" t="s">
        <v>18</v>
      </c>
      <c r="J3" s="1" t="s">
        <v>21</v>
      </c>
      <c r="K3" t="s">
        <v>19</v>
      </c>
      <c r="L3" s="1" t="s">
        <v>20</v>
      </c>
    </row>
    <row r="4" spans="1:16" x14ac:dyDescent="0.25">
      <c r="A4">
        <v>3030</v>
      </c>
      <c r="B4" t="s">
        <v>2</v>
      </c>
      <c r="D4" s="1">
        <v>-82.05</v>
      </c>
      <c r="H4" t="s">
        <v>29</v>
      </c>
      <c r="I4" t="s">
        <v>22</v>
      </c>
      <c r="J4" s="1">
        <f>1323.35/80</f>
        <v>16.541874999999997</v>
      </c>
      <c r="K4">
        <v>40</v>
      </c>
      <c r="L4" s="1">
        <f>J4*K4</f>
        <v>661.67499999999995</v>
      </c>
      <c r="N4" t="s">
        <v>43</v>
      </c>
      <c r="P4" s="1">
        <f t="shared" ref="P4:P14" si="0">L4</f>
        <v>661.67499999999995</v>
      </c>
    </row>
    <row r="5" spans="1:16" x14ac:dyDescent="0.25">
      <c r="A5">
        <v>3030</v>
      </c>
      <c r="B5" t="s">
        <v>12</v>
      </c>
      <c r="D5" s="1">
        <v>-19.190000000000001</v>
      </c>
      <c r="H5" t="s">
        <v>29</v>
      </c>
      <c r="I5" t="s">
        <v>23</v>
      </c>
      <c r="J5" s="1">
        <f>J4*1.5</f>
        <v>24.812812499999996</v>
      </c>
      <c r="K5">
        <v>0</v>
      </c>
      <c r="L5" s="1">
        <f>J5*K5</f>
        <v>0</v>
      </c>
      <c r="N5" t="s">
        <v>43</v>
      </c>
      <c r="P5" s="1">
        <f t="shared" si="0"/>
        <v>0</v>
      </c>
    </row>
    <row r="6" spans="1:16" x14ac:dyDescent="0.25">
      <c r="H6" t="s">
        <v>29</v>
      </c>
      <c r="I6" t="s">
        <v>22</v>
      </c>
      <c r="J6" s="1">
        <f>1323.35/80</f>
        <v>16.541874999999997</v>
      </c>
      <c r="K6">
        <v>40</v>
      </c>
      <c r="L6" s="1">
        <f>J6*K6</f>
        <v>661.67499999999995</v>
      </c>
      <c r="N6" t="s">
        <v>43</v>
      </c>
      <c r="P6" s="1">
        <f t="shared" si="0"/>
        <v>661.67499999999995</v>
      </c>
    </row>
    <row r="7" spans="1:16" x14ac:dyDescent="0.25">
      <c r="A7">
        <v>3030</v>
      </c>
      <c r="B7" t="s">
        <v>14</v>
      </c>
      <c r="D7" s="1">
        <v>-82.05</v>
      </c>
      <c r="H7" t="s">
        <v>29</v>
      </c>
      <c r="I7" t="s">
        <v>23</v>
      </c>
      <c r="J7" s="1">
        <f>J6*1.5</f>
        <v>24.812812499999996</v>
      </c>
      <c r="K7">
        <v>0</v>
      </c>
      <c r="L7" s="1">
        <f>J7*K7</f>
        <v>0</v>
      </c>
      <c r="N7" t="s">
        <v>43</v>
      </c>
      <c r="P7" s="1">
        <f t="shared" si="0"/>
        <v>0</v>
      </c>
    </row>
    <row r="8" spans="1:16" x14ac:dyDescent="0.25">
      <c r="A8">
        <v>3030</v>
      </c>
      <c r="B8" t="s">
        <v>15</v>
      </c>
      <c r="D8" s="1">
        <v>-19.190000000000001</v>
      </c>
      <c r="N8" t="s">
        <v>43</v>
      </c>
      <c r="P8" s="1">
        <f t="shared" si="0"/>
        <v>0</v>
      </c>
    </row>
    <row r="9" spans="1:16" x14ac:dyDescent="0.25">
      <c r="H9" t="s">
        <v>29</v>
      </c>
      <c r="I9" t="s">
        <v>24</v>
      </c>
      <c r="J9" s="1">
        <f>J6</f>
        <v>16.541874999999997</v>
      </c>
      <c r="K9">
        <v>0</v>
      </c>
      <c r="L9" s="1">
        <f>K9*J9</f>
        <v>0</v>
      </c>
      <c r="N9" t="s">
        <v>43</v>
      </c>
      <c r="P9" s="1">
        <f t="shared" si="0"/>
        <v>0</v>
      </c>
    </row>
    <row r="10" spans="1:16" x14ac:dyDescent="0.25">
      <c r="A10">
        <v>3032</v>
      </c>
      <c r="B10" t="s">
        <v>10</v>
      </c>
      <c r="D10" s="1">
        <v>-7.94</v>
      </c>
      <c r="H10" t="s">
        <v>29</v>
      </c>
      <c r="I10" t="s">
        <v>25</v>
      </c>
      <c r="J10" s="1">
        <v>15</v>
      </c>
      <c r="K10">
        <v>0</v>
      </c>
      <c r="L10" s="1">
        <f>K10*J10</f>
        <v>0</v>
      </c>
      <c r="N10" t="s">
        <v>43</v>
      </c>
      <c r="P10" s="1">
        <f t="shared" si="0"/>
        <v>0</v>
      </c>
    </row>
    <row r="11" spans="1:16" x14ac:dyDescent="0.25">
      <c r="A11">
        <v>3010</v>
      </c>
      <c r="B11" t="s">
        <v>11</v>
      </c>
      <c r="D11" s="1">
        <v>-6.22</v>
      </c>
      <c r="N11" t="s">
        <v>43</v>
      </c>
      <c r="P11" s="1">
        <f t="shared" si="0"/>
        <v>0</v>
      </c>
    </row>
    <row r="12" spans="1:16" x14ac:dyDescent="0.25">
      <c r="H12" t="s">
        <v>29</v>
      </c>
      <c r="I12" t="s">
        <v>26</v>
      </c>
      <c r="J12" s="1">
        <v>1</v>
      </c>
      <c r="K12">
        <v>0</v>
      </c>
      <c r="L12" s="1">
        <f>K12*J12</f>
        <v>0</v>
      </c>
      <c r="N12" t="s">
        <v>43</v>
      </c>
      <c r="P12" s="1">
        <f t="shared" si="0"/>
        <v>0</v>
      </c>
    </row>
    <row r="13" spans="1:16" x14ac:dyDescent="0.25">
      <c r="A13">
        <v>3020</v>
      </c>
      <c r="B13" t="s">
        <v>5</v>
      </c>
      <c r="D13" s="1">
        <v>-67.09</v>
      </c>
      <c r="H13" t="s">
        <v>44</v>
      </c>
      <c r="J13" s="1">
        <v>-67.09</v>
      </c>
      <c r="K13">
        <v>1</v>
      </c>
      <c r="L13" s="1">
        <f>J13*K13</f>
        <v>-67.09</v>
      </c>
      <c r="N13" t="s">
        <v>43</v>
      </c>
      <c r="P13" s="1">
        <f t="shared" si="0"/>
        <v>-67.09</v>
      </c>
    </row>
    <row r="14" spans="1:16" x14ac:dyDescent="0.25">
      <c r="H14" t="s">
        <v>29</v>
      </c>
      <c r="I14" t="s">
        <v>27</v>
      </c>
      <c r="J14" s="1">
        <v>1</v>
      </c>
      <c r="K14">
        <v>0</v>
      </c>
      <c r="L14" s="1">
        <f>K14*J14</f>
        <v>0</v>
      </c>
      <c r="N14" t="s">
        <v>43</v>
      </c>
      <c r="P14" s="1">
        <f t="shared" si="0"/>
        <v>0</v>
      </c>
    </row>
    <row r="15" spans="1:16" x14ac:dyDescent="0.25">
      <c r="A15">
        <v>8150</v>
      </c>
      <c r="B15" t="s">
        <v>7</v>
      </c>
      <c r="D15" s="1">
        <v>82.05</v>
      </c>
      <c r="H15" t="s">
        <v>29</v>
      </c>
      <c r="I15" t="s">
        <v>28</v>
      </c>
      <c r="J15" s="1">
        <v>0.55000000000000004</v>
      </c>
      <c r="K15">
        <v>0</v>
      </c>
      <c r="L15" s="1">
        <f>K15*J15</f>
        <v>0</v>
      </c>
      <c r="N15" t="s">
        <v>43</v>
      </c>
      <c r="P15" s="1">
        <f>L15</f>
        <v>0</v>
      </c>
    </row>
    <row r="16" spans="1:16" x14ac:dyDescent="0.25">
      <c r="A16">
        <v>8150</v>
      </c>
      <c r="B16" t="s">
        <v>6</v>
      </c>
      <c r="D16" s="1">
        <v>19.190000000000001</v>
      </c>
    </row>
    <row r="17" spans="1:17" x14ac:dyDescent="0.25">
      <c r="L17" s="1">
        <f>SUM(L4:L15)</f>
        <v>1256.26</v>
      </c>
      <c r="M17" t="s">
        <v>31</v>
      </c>
    </row>
    <row r="18" spans="1:17" x14ac:dyDescent="0.25">
      <c r="A18">
        <v>8150</v>
      </c>
      <c r="B18" t="s">
        <v>8</v>
      </c>
      <c r="D18" s="1">
        <v>7.94</v>
      </c>
    </row>
    <row r="19" spans="1:17" x14ac:dyDescent="0.25">
      <c r="A19">
        <v>8150</v>
      </c>
      <c r="B19" t="s">
        <v>9</v>
      </c>
      <c r="D19" s="1">
        <v>6.22</v>
      </c>
      <c r="J19" t="s">
        <v>32</v>
      </c>
    </row>
    <row r="20" spans="1:17" x14ac:dyDescent="0.25">
      <c r="J20"/>
    </row>
    <row r="21" spans="1:17" x14ac:dyDescent="0.25">
      <c r="A21">
        <v>1000</v>
      </c>
      <c r="B21" t="s">
        <v>13</v>
      </c>
      <c r="D21" s="1">
        <v>-987.37</v>
      </c>
      <c r="J21" t="s">
        <v>17</v>
      </c>
      <c r="K21" t="s">
        <v>18</v>
      </c>
      <c r="L21" s="1" t="s">
        <v>20</v>
      </c>
    </row>
    <row r="22" spans="1:17" x14ac:dyDescent="0.25">
      <c r="J22" s="1" t="s">
        <v>38</v>
      </c>
      <c r="K22" t="s">
        <v>37</v>
      </c>
      <c r="L22" s="1">
        <v>167.65</v>
      </c>
      <c r="N22" t="s">
        <v>42</v>
      </c>
      <c r="Q22" s="1">
        <f t="shared" ref="Q22:Q25" si="1">L22</f>
        <v>167.65</v>
      </c>
    </row>
    <row r="23" spans="1:17" x14ac:dyDescent="0.25">
      <c r="D23" s="1">
        <f>SUM(D1:D21)</f>
        <v>0</v>
      </c>
      <c r="J23" s="1" t="s">
        <v>38</v>
      </c>
      <c r="K23" t="s">
        <v>33</v>
      </c>
      <c r="L23" s="1">
        <v>82.05</v>
      </c>
      <c r="N23" t="s">
        <v>42</v>
      </c>
      <c r="Q23" s="1">
        <f t="shared" si="1"/>
        <v>82.05</v>
      </c>
    </row>
    <row r="24" spans="1:17" x14ac:dyDescent="0.25">
      <c r="J24" s="1" t="s">
        <v>38</v>
      </c>
      <c r="K24" t="s">
        <v>34</v>
      </c>
      <c r="L24" s="1">
        <v>19.190000000000001</v>
      </c>
      <c r="N24" t="s">
        <v>42</v>
      </c>
      <c r="Q24" s="1">
        <f t="shared" si="1"/>
        <v>19.190000000000001</v>
      </c>
    </row>
    <row r="25" spans="1:17" x14ac:dyDescent="0.25">
      <c r="J25" s="1" t="s">
        <v>38</v>
      </c>
      <c r="K25" t="s">
        <v>30</v>
      </c>
      <c r="N25" t="s">
        <v>42</v>
      </c>
      <c r="Q25" s="1">
        <f t="shared" si="1"/>
        <v>0</v>
      </c>
    </row>
    <row r="27" spans="1:17" x14ac:dyDescent="0.25">
      <c r="L27" s="1">
        <f>SUM(L22:L25)</f>
        <v>268.89</v>
      </c>
      <c r="M27" t="s">
        <v>36</v>
      </c>
    </row>
    <row r="29" spans="1:17" x14ac:dyDescent="0.25">
      <c r="J29" s="2" t="s">
        <v>39</v>
      </c>
      <c r="K29" s="3" t="s">
        <v>40</v>
      </c>
      <c r="L29" s="2">
        <f>L17-L27</f>
        <v>987.37</v>
      </c>
      <c r="N29" t="s">
        <v>42</v>
      </c>
      <c r="Q29" s="1">
        <f>L29</f>
        <v>987.37</v>
      </c>
    </row>
    <row r="31" spans="1:17" x14ac:dyDescent="0.25">
      <c r="J31" s="1" t="s">
        <v>35</v>
      </c>
    </row>
    <row r="33" spans="10:17" x14ac:dyDescent="0.25">
      <c r="J33" s="1" t="s">
        <v>38</v>
      </c>
      <c r="K33" t="s">
        <v>33</v>
      </c>
      <c r="L33" s="1">
        <v>82.05</v>
      </c>
      <c r="N33" t="s">
        <v>42</v>
      </c>
      <c r="Q33" s="1">
        <f t="shared" ref="Q33:Q36" si="2">L33</f>
        <v>82.05</v>
      </c>
    </row>
    <row r="34" spans="10:17" x14ac:dyDescent="0.25">
      <c r="J34" s="1" t="s">
        <v>38</v>
      </c>
      <c r="K34" t="s">
        <v>34</v>
      </c>
      <c r="L34" s="1">
        <v>19.190000000000001</v>
      </c>
      <c r="N34" t="s">
        <v>42</v>
      </c>
      <c r="Q34" s="1">
        <f t="shared" si="2"/>
        <v>19.190000000000001</v>
      </c>
    </row>
    <row r="35" spans="10:17" x14ac:dyDescent="0.25">
      <c r="J35" s="1" t="s">
        <v>38</v>
      </c>
      <c r="K35" t="s">
        <v>30</v>
      </c>
      <c r="L35" s="1">
        <v>67.09</v>
      </c>
      <c r="N35" t="s">
        <v>42</v>
      </c>
      <c r="Q35" s="1">
        <f t="shared" si="2"/>
        <v>67.09</v>
      </c>
    </row>
    <row r="36" spans="10:17" x14ac:dyDescent="0.25">
      <c r="J36" s="1" t="s">
        <v>38</v>
      </c>
      <c r="K36" t="s">
        <v>3</v>
      </c>
      <c r="L36" s="1">
        <v>7.94</v>
      </c>
      <c r="N36" t="s">
        <v>42</v>
      </c>
      <c r="Q36" s="1">
        <f t="shared" si="2"/>
        <v>7.94</v>
      </c>
    </row>
    <row r="37" spans="10:17" x14ac:dyDescent="0.25">
      <c r="J37" s="1" t="s">
        <v>38</v>
      </c>
      <c r="K37" t="s">
        <v>4</v>
      </c>
      <c r="L37" s="1">
        <v>6.22</v>
      </c>
      <c r="N37" t="s">
        <v>42</v>
      </c>
      <c r="Q37" s="1">
        <f>L37</f>
        <v>6.22</v>
      </c>
    </row>
    <row r="39" spans="10:17" x14ac:dyDescent="0.25">
      <c r="J39" s="1" t="s">
        <v>41</v>
      </c>
    </row>
    <row r="40" spans="10:17" x14ac:dyDescent="0.25">
      <c r="J40" s="1" t="s">
        <v>41</v>
      </c>
      <c r="K40" t="s">
        <v>33</v>
      </c>
      <c r="L40" s="1">
        <v>82.05</v>
      </c>
      <c r="N40" t="s">
        <v>43</v>
      </c>
      <c r="P40" s="1">
        <f>L40</f>
        <v>82.05</v>
      </c>
    </row>
    <row r="41" spans="10:17" x14ac:dyDescent="0.25">
      <c r="J41" s="1" t="s">
        <v>41</v>
      </c>
      <c r="K41" t="s">
        <v>34</v>
      </c>
      <c r="L41" s="1">
        <v>19.190000000000001</v>
      </c>
      <c r="N41" t="s">
        <v>43</v>
      </c>
      <c r="P41" s="1">
        <f>L41</f>
        <v>19.190000000000001</v>
      </c>
    </row>
    <row r="42" spans="10:17" x14ac:dyDescent="0.25">
      <c r="J42" s="1" t="s">
        <v>41</v>
      </c>
      <c r="K42" t="s">
        <v>30</v>
      </c>
      <c r="L42" s="1">
        <v>67.09</v>
      </c>
      <c r="N42" t="s">
        <v>43</v>
      </c>
      <c r="P42" s="1">
        <f>L42</f>
        <v>67.09</v>
      </c>
    </row>
    <row r="43" spans="10:17" x14ac:dyDescent="0.25">
      <c r="J43" s="1" t="s">
        <v>41</v>
      </c>
      <c r="K43" t="s">
        <v>3</v>
      </c>
      <c r="L43" s="1">
        <v>7.94</v>
      </c>
      <c r="N43" t="s">
        <v>43</v>
      </c>
      <c r="P43" s="1">
        <f>L43</f>
        <v>7.94</v>
      </c>
    </row>
    <row r="44" spans="10:17" x14ac:dyDescent="0.25">
      <c r="J44" s="1" t="s">
        <v>41</v>
      </c>
      <c r="K44" t="s">
        <v>4</v>
      </c>
      <c r="L44" s="1">
        <v>6.22</v>
      </c>
      <c r="N44" t="s">
        <v>43</v>
      </c>
      <c r="P44" s="1">
        <f>L44</f>
        <v>6.22</v>
      </c>
    </row>
    <row r="46" spans="10:17" x14ac:dyDescent="0.25">
      <c r="P46" s="1">
        <f>SUM(P4:P44)</f>
        <v>1438.75</v>
      </c>
      <c r="Q46" s="1">
        <f>SUM(Q4:Q44)</f>
        <v>1438.75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Zernik</dc:creator>
  <cp:lastModifiedBy>Shawn Zernik</cp:lastModifiedBy>
  <dcterms:created xsi:type="dcterms:W3CDTF">2016-02-16T03:04:55Z</dcterms:created>
  <dcterms:modified xsi:type="dcterms:W3CDTF">2016-02-16T03:42:01Z</dcterms:modified>
</cp:coreProperties>
</file>