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0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idal\Documents\"/>
    </mc:Choice>
  </mc:AlternateContent>
  <xr:revisionPtr revIDLastSave="0" documentId="13_ncr:1_{55485EFB-B872-4C11-9842-B2AE90335DEA}" xr6:coauthVersionLast="31" xr6:coauthVersionMax="31" xr10:uidLastSave="{00000000-0000-0000-0000-000000000000}"/>
  <bookViews>
    <workbookView xWindow="0" yWindow="0" windowWidth="5610" windowHeight="10215" xr2:uid="{4A5E645E-03A1-484A-9095-221F12CE88EA}"/>
  </bookViews>
  <sheets>
    <sheet name="Sheet2" sheetId="2" r:id="rId1"/>
    <sheet name="Sheet1" sheetId="1" r:id="rId2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2" l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E35" i="2" l="1"/>
  <c r="D35" i="2"/>
  <c r="K9" i="2"/>
  <c r="D8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7" i="1"/>
  <c r="D6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6" i="1"/>
  <c r="E7" i="1" s="1"/>
  <c r="K9" i="1" l="1"/>
</calcChain>
</file>

<file path=xl/sharedStrings.xml><?xml version="1.0" encoding="utf-8"?>
<sst xmlns="http://schemas.openxmlformats.org/spreadsheetml/2006/main" count="16" uniqueCount="9">
  <si>
    <t>year</t>
  </si>
  <si>
    <t>spend</t>
  </si>
  <si>
    <t>income (RMB)</t>
  </si>
  <si>
    <t>devaluate Rate</t>
  </si>
  <si>
    <t>income increase rate</t>
  </si>
  <si>
    <t>spend increase</t>
  </si>
  <si>
    <t>total: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</si>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</sst>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64" fontId="0" fillId="3" borderId="0" xfId="0" applyNumberFormat="1" applyFill="1"/>
    <xf numFmtId="0" fontId="0" fillId="4" borderId="0" xfId="0" applyFill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5" borderId="0" xfId="0" applyFill="1"/>
    <xf numFmtId="2" fontId="0" fillId="6" borderId="0" xfId="0" applyNumberFormat="1" applyFill="1"/>
    <xf numFmtId="2" fontId="0" fillId="0" borderId="0" xfId="0" applyNumberFormat="1"/>
    <xf numFmtId="164" fontId="0" fillId="0" borderId="0" xfId="0" applyNumberFormat="1"/>
    <xf numFmtId="2" fontId="0" fillId="7" borderId="1" xfId="0" applyNumberForma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Sheet2!$D$5:$D$34</c:f>
              <c:numCache>
                <c:formatCode>0.00</c:formatCode>
                <c:ptCount val="30"/>
                <c:pt idx="0">
                  <c:v>250000</c:v>
                </c:pt>
                <c:pt idx="1">
                  <c:v>288000</c:v>
                </c:pt>
                <c:pt idx="2">
                  <c:v>318504.95999999996</c:v>
                </c:pt>
                <c:pt idx="3">
                  <c:v>366917.71391999989</c:v>
                </c:pt>
                <c:pt idx="4">
                  <c:v>405781.63817840628</c:v>
                </c:pt>
                <c:pt idx="5">
                  <c:v>467460.44718152401</c:v>
                </c:pt>
                <c:pt idx="6">
                  <c:v>516973.85774699098</c:v>
                </c:pt>
                <c:pt idx="7">
                  <c:v>595553.88412453362</c:v>
                </c:pt>
                <c:pt idx="8">
                  <c:v>658634.95153100416</c:v>
                </c:pt>
                <c:pt idx="9">
                  <c:v>758747.46416371677</c:v>
                </c:pt>
                <c:pt idx="10">
                  <c:v>839113.99556793761</c:v>
                </c:pt>
                <c:pt idx="11">
                  <c:v>966659.32289426401</c:v>
                </c:pt>
                <c:pt idx="12">
                  <c:v>1069047.8783752243</c:v>
                </c:pt>
                <c:pt idx="13">
                  <c:v>1231543.1558882585</c:v>
                </c:pt>
                <c:pt idx="14">
                  <c:v>1361988.2069599428</c:v>
                </c:pt>
                <c:pt idx="15">
                  <c:v>1569010.414417854</c:v>
                </c:pt>
                <c:pt idx="16">
                  <c:v>1735199.9975129932</c:v>
                </c:pt>
                <c:pt idx="17">
                  <c:v>1998950.3971349681</c:v>
                </c:pt>
                <c:pt idx="18">
                  <c:v>2210679.223199504</c:v>
                </c:pt>
                <c:pt idx="19">
                  <c:v>2546702.4651258285</c:v>
                </c:pt>
                <c:pt idx="20">
                  <c:v>2816449.1902319561</c:v>
                </c:pt>
                <c:pt idx="21">
                  <c:v>3244549.4671472129</c:v>
                </c:pt>
                <c:pt idx="22">
                  <c:v>3588212.1467074454</c:v>
                </c:pt>
                <c:pt idx="23">
                  <c:v>4133620.3930069762</c:v>
                </c:pt>
                <c:pt idx="24">
                  <c:v>4571453.4650342753</c:v>
                </c:pt>
                <c:pt idx="25">
                  <c:v>5266314.3917194847</c:v>
                </c:pt>
                <c:pt idx="26">
                  <c:v>5824122.4120904123</c:v>
                </c:pt>
                <c:pt idx="27">
                  <c:v>6709389.0187281547</c:v>
                </c:pt>
                <c:pt idx="28">
                  <c:v>7420047.5035918402</c:v>
                </c:pt>
                <c:pt idx="29">
                  <c:v>8547894.724137798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D-476D-BD46-DC8A0E1AD5C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Sheet2!$E$5:$E$34</c:f>
              <c:numCache>
                <c:formatCode>0.00;[Red]0.00</c:formatCode>
                <c:ptCount val="30"/>
                <c:pt idx="0">
                  <c:v>50000</c:v>
                </c:pt>
                <c:pt idx="1">
                  <c:v>55500.000000000007</c:v>
                </c:pt>
                <c:pt idx="2">
                  <c:v>61605.000000000015</c:v>
                </c:pt>
                <c:pt idx="3">
                  <c:v>68381.550000000017</c:v>
                </c:pt>
                <c:pt idx="4">
                  <c:v>75903.520500000028</c:v>
                </c:pt>
                <c:pt idx="5">
                  <c:v>84252.907755000037</c:v>
                </c:pt>
                <c:pt idx="6">
                  <c:v>93520.727608050045</c:v>
                </c:pt>
                <c:pt idx="7">
                  <c:v>103808.00764493555</c:v>
                </c:pt>
                <c:pt idx="8">
                  <c:v>115226.88848587847</c:v>
                </c:pt>
                <c:pt idx="9">
                  <c:v>127901.84621932512</c:v>
                </c:pt>
                <c:pt idx="10">
                  <c:v>141971.04930345088</c:v>
                </c:pt>
                <c:pt idx="11">
                  <c:v>157587.86472683051</c:v>
                </c:pt>
                <c:pt idx="12">
                  <c:v>174922.52984678186</c:v>
                </c:pt>
                <c:pt idx="13">
                  <c:v>194164.00812992788</c:v>
                </c:pt>
                <c:pt idx="14">
                  <c:v>215522.04902421997</c:v>
                </c:pt>
                <c:pt idx="15">
                  <c:v>239229.47441688419</c:v>
                </c:pt>
                <c:pt idx="16">
                  <c:v>265544.71660274145</c:v>
                </c:pt>
                <c:pt idx="17">
                  <c:v>294754.63542904303</c:v>
                </c:pt>
                <c:pt idx="18">
                  <c:v>327177.64532623778</c:v>
                </c:pt>
                <c:pt idx="19">
                  <c:v>363167.18631212396</c:v>
                </c:pt>
                <c:pt idx="20">
                  <c:v>403115.57680645766</c:v>
                </c:pt>
                <c:pt idx="21">
                  <c:v>447458.29025516805</c:v>
                </c:pt>
                <c:pt idx="22">
                  <c:v>496678.7021832366</c:v>
                </c:pt>
                <c:pt idx="23">
                  <c:v>551313.35942339269</c:v>
                </c:pt>
                <c:pt idx="24">
                  <c:v>611957.82895996596</c:v>
                </c:pt>
                <c:pt idx="25">
                  <c:v>679273.19014556229</c:v>
                </c:pt>
                <c:pt idx="26">
                  <c:v>753993.2410615742</c:v>
                </c:pt>
                <c:pt idx="27">
                  <c:v>836932.49757834745</c:v>
                </c:pt>
                <c:pt idx="28">
                  <c:v>928995.07231196575</c:v>
                </c:pt>
                <c:pt idx="29">
                  <c:v>1031184.530266282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D-476D-BD46-DC8A0E1AD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01760"/>
        <c:axId val="695107008"/>
      </c:lineChart>
      <c:catAx>
        <c:axId val="69510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07008"/>
        <c:crosses val="autoZero"/>
        <c:auto val="1"/>
        <c:lblAlgn val="ctr"/>
        <c:lblOffset val="100"/>
        <c:noMultiLvlLbl val="0"/>
      </c:catAx>
      <c:valAx>
        <c:axId val="6951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0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16</xdr:row>
      <xdr:rowOff>138112</xdr:rowOff>
    </xdr:from>
    <xdr:to>
      <xdr:col>11</xdr:col>
      <xdr:colOff>581025</xdr:colOff>
      <xdr:row>31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7AA3F-BF95-481C-8146-067E01D0F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4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D22A02A-ACC7-4148-9518-A437A7C2CB37}">
  <we:reference id="wa104380862" version="1.1.0.2" store="en-US" storeType="OMEX"/>
  <we:alternateReferences>
    <we:reference id="wa104380862" version="1.1.0.2" store="wa10438086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2136-AB3B-42EF-9C25-246051648521}">
  <sheetPr codeName="Sheet1"/>
  <dimension ref="B4:K40"/>
  <sheetViews>
    <sheetView tabSelected="1" workbookViewId="0">
      <selection activeCell="K14" sqref="K14"/>
    </sheetView>
  </sheetViews>
  <sheetFormatPr defaultRowHeight="15" x14ac:dyDescent="0.25"/>
  <cols>
    <col min="4" max="4" width="17.5703125" customWidth="1"/>
    <col min="5" max="5" width="18.42578125" customWidth="1"/>
    <col min="10" max="10" width="19.42578125" customWidth="1"/>
    <col min="11" max="11" width="15.140625" customWidth="1"/>
  </cols>
  <sheetData>
    <row r="4" spans="3:11" x14ac:dyDescent="0.25">
      <c r="C4" s="3" t="s">
        <v>0</v>
      </c>
      <c r="D4" s="3" t="s">
        <v>2</v>
      </c>
      <c r="E4" s="3" t="s">
        <v>1</v>
      </c>
    </row>
    <row r="5" spans="3:11" x14ac:dyDescent="0.25">
      <c r="C5" s="4">
        <v>2018</v>
      </c>
      <c r="D5" s="11">
        <v>250000</v>
      </c>
      <c r="E5" s="12">
        <v>50000</v>
      </c>
      <c r="J5" s="1" t="s">
        <v>3</v>
      </c>
      <c r="K5" s="2">
        <v>0.04</v>
      </c>
    </row>
    <row r="6" spans="3:11" x14ac:dyDescent="0.25">
      <c r="C6" s="4">
        <v>2019</v>
      </c>
      <c r="D6" s="11">
        <f>PRODUCT(1+$K$6, $D5, POWER(1-$K$5,$C6-$C5))</f>
        <v>288000</v>
      </c>
      <c r="E6" s="12">
        <f>PRODUCT(1+$K$7, $E5)</f>
        <v>55500.000000000007</v>
      </c>
      <c r="J6" s="1" t="s">
        <v>4</v>
      </c>
      <c r="K6" s="2">
        <v>0.2</v>
      </c>
    </row>
    <row r="7" spans="3:11" x14ac:dyDescent="0.25">
      <c r="C7" s="4">
        <v>2020</v>
      </c>
      <c r="D7" s="11">
        <f>PRODUCT(1+$K$6, $D6,POWER(1-$K$5,$C7-$C5))</f>
        <v>318504.95999999996</v>
      </c>
      <c r="E7" s="12">
        <f>PRODUCT(1+$K$7, $E6)</f>
        <v>61605.000000000015</v>
      </c>
      <c r="J7" s="1" t="s">
        <v>5</v>
      </c>
      <c r="K7" s="2">
        <v>0.11</v>
      </c>
    </row>
    <row r="8" spans="3:11" x14ac:dyDescent="0.25">
      <c r="C8" s="4">
        <v>2021</v>
      </c>
      <c r="D8" s="11">
        <f t="shared" ref="D8" si="0">PRODUCT(1+$K$6, $D7, POWER(1-$K$5,$C8-$C7))</f>
        <v>366917.71391999989</v>
      </c>
      <c r="E8" s="12">
        <f t="shared" ref="E8:E34" si="1">PRODUCT(1+$K$7, $E7)</f>
        <v>68381.550000000017</v>
      </c>
    </row>
    <row r="9" spans="3:11" x14ac:dyDescent="0.25">
      <c r="C9" s="4">
        <v>2022</v>
      </c>
      <c r="D9" s="11">
        <f t="shared" ref="D9" si="2">PRODUCT(1+$K$6, $D8,POWER(1-$K$5,$C9-$C7))</f>
        <v>405781.63817840628</v>
      </c>
      <c r="E9" s="12">
        <f t="shared" si="1"/>
        <v>75903.520500000028</v>
      </c>
      <c r="J9" s="7" t="s">
        <v>6</v>
      </c>
      <c r="K9" s="8">
        <f>SUM(D5:D34)-SUM(E5:E34)</f>
        <v>62326478.789995119</v>
      </c>
    </row>
    <row r="10" spans="3:11" x14ac:dyDescent="0.25">
      <c r="C10" s="4">
        <v>2023</v>
      </c>
      <c r="D10" s="11">
        <f t="shared" ref="D10" si="3">PRODUCT(1+$K$6, $D9, POWER(1-$K$5,$C10-$C9))</f>
        <v>467460.44718152401</v>
      </c>
      <c r="E10" s="12">
        <f t="shared" si="1"/>
        <v>84252.907755000037</v>
      </c>
    </row>
    <row r="11" spans="3:11" x14ac:dyDescent="0.25">
      <c r="C11" s="4">
        <v>2024</v>
      </c>
      <c r="D11" s="11">
        <f t="shared" ref="D11" si="4">PRODUCT(1+$K$6, $D10,POWER(1-$K$5,$C11-$C9))</f>
        <v>516973.85774699098</v>
      </c>
      <c r="E11" s="12">
        <f t="shared" si="1"/>
        <v>93520.727608050045</v>
      </c>
    </row>
    <row r="12" spans="3:11" x14ac:dyDescent="0.25">
      <c r="C12" s="4">
        <v>2025</v>
      </c>
      <c r="D12" s="11">
        <f t="shared" ref="D12" si="5">PRODUCT(1+$K$6, $D11, POWER(1-$K$5,$C12-$C11))</f>
        <v>595553.88412453362</v>
      </c>
      <c r="E12" s="12">
        <f t="shared" si="1"/>
        <v>103808.00764493555</v>
      </c>
    </row>
    <row r="13" spans="3:11" x14ac:dyDescent="0.25">
      <c r="C13" s="4">
        <v>2026</v>
      </c>
      <c r="D13" s="11">
        <f t="shared" ref="D13" si="6">PRODUCT(1+$K$6, $D12,POWER(1-$K$5,$C13-$C11))</f>
        <v>658634.95153100416</v>
      </c>
      <c r="E13" s="12">
        <f t="shared" si="1"/>
        <v>115226.88848587847</v>
      </c>
    </row>
    <row r="14" spans="3:11" x14ac:dyDescent="0.25">
      <c r="C14" s="4">
        <v>2027</v>
      </c>
      <c r="D14" s="11">
        <f t="shared" ref="D14" si="7">PRODUCT(1+$K$6, $D13, POWER(1-$K$5,$C14-$C13))</f>
        <v>758747.46416371677</v>
      </c>
      <c r="E14" s="12">
        <f t="shared" si="1"/>
        <v>127901.84621932512</v>
      </c>
    </row>
    <row r="15" spans="3:11" x14ac:dyDescent="0.25">
      <c r="C15" s="4">
        <v>2028</v>
      </c>
      <c r="D15" s="11">
        <f t="shared" ref="D15" si="8">PRODUCT(1+$K$6, $D14,POWER(1-$K$5,$C15-$C13))</f>
        <v>839113.99556793761</v>
      </c>
      <c r="E15" s="12">
        <f t="shared" si="1"/>
        <v>141971.04930345088</v>
      </c>
    </row>
    <row r="16" spans="3:11" x14ac:dyDescent="0.25">
      <c r="C16" s="4">
        <v>2029</v>
      </c>
      <c r="D16" s="11">
        <f t="shared" ref="D16" si="9">PRODUCT(1+$K$6, $D15, POWER(1-$K$5,$C16-$C15))</f>
        <v>966659.32289426401</v>
      </c>
      <c r="E16" s="12">
        <f t="shared" si="1"/>
        <v>157587.86472683051</v>
      </c>
    </row>
    <row r="17" spans="3:5" x14ac:dyDescent="0.25">
      <c r="C17" s="4">
        <v>2030</v>
      </c>
      <c r="D17" s="11">
        <f t="shared" ref="D17" si="10">PRODUCT(1+$K$6, $D16,POWER(1-$K$5,$C17-$C15))</f>
        <v>1069047.8783752243</v>
      </c>
      <c r="E17" s="12">
        <f t="shared" si="1"/>
        <v>174922.52984678186</v>
      </c>
    </row>
    <row r="18" spans="3:5" x14ac:dyDescent="0.25">
      <c r="C18" s="4">
        <v>2031</v>
      </c>
      <c r="D18" s="11">
        <f t="shared" ref="D18" si="11">PRODUCT(1+$K$6, $D17, POWER(1-$K$5,$C18-$C17))</f>
        <v>1231543.1558882585</v>
      </c>
      <c r="E18" s="12">
        <f t="shared" si="1"/>
        <v>194164.00812992788</v>
      </c>
    </row>
    <row r="19" spans="3:5" x14ac:dyDescent="0.25">
      <c r="C19" s="4">
        <v>2032</v>
      </c>
      <c r="D19" s="11">
        <f t="shared" ref="D19" si="12">PRODUCT(1+$K$6, $D18,POWER(1-$K$5,$C19-$C17))</f>
        <v>1361988.2069599428</v>
      </c>
      <c r="E19" s="12">
        <f t="shared" si="1"/>
        <v>215522.04902421997</v>
      </c>
    </row>
    <row r="20" spans="3:5" x14ac:dyDescent="0.25">
      <c r="C20" s="4">
        <v>2033</v>
      </c>
      <c r="D20" s="11">
        <f t="shared" ref="D20" si="13">PRODUCT(1+$K$6, $D19, POWER(1-$K$5,$C20-$C19))</f>
        <v>1569010.414417854</v>
      </c>
      <c r="E20" s="12">
        <f t="shared" si="1"/>
        <v>239229.47441688419</v>
      </c>
    </row>
    <row r="21" spans="3:5" x14ac:dyDescent="0.25">
      <c r="C21" s="4">
        <v>2034</v>
      </c>
      <c r="D21" s="11">
        <f t="shared" ref="D21" si="14">PRODUCT(1+$K$6, $D20,POWER(1-$K$5,$C21-$C19))</f>
        <v>1735199.9975129932</v>
      </c>
      <c r="E21" s="12">
        <f t="shared" si="1"/>
        <v>265544.71660274145</v>
      </c>
    </row>
    <row r="22" spans="3:5" x14ac:dyDescent="0.25">
      <c r="C22" s="4">
        <v>2035</v>
      </c>
      <c r="D22" s="11">
        <f t="shared" ref="D22" si="15">PRODUCT(1+$K$6, $D21, POWER(1-$K$5,$C22-$C21))</f>
        <v>1998950.3971349681</v>
      </c>
      <c r="E22" s="12">
        <f t="shared" si="1"/>
        <v>294754.63542904303</v>
      </c>
    </row>
    <row r="23" spans="3:5" x14ac:dyDescent="0.25">
      <c r="C23" s="4">
        <v>2036</v>
      </c>
      <c r="D23" s="11">
        <f t="shared" ref="D23" si="16">PRODUCT(1+$K$6, $D22,POWER(1-$K$5,$C23-$C21))</f>
        <v>2210679.223199504</v>
      </c>
      <c r="E23" s="12">
        <f t="shared" si="1"/>
        <v>327177.64532623778</v>
      </c>
    </row>
    <row r="24" spans="3:5" x14ac:dyDescent="0.25">
      <c r="C24" s="4">
        <v>2037</v>
      </c>
      <c r="D24" s="11">
        <f t="shared" ref="D24" si="17">PRODUCT(1+$K$6, $D23, POWER(1-$K$5,$C24-$C23))</f>
        <v>2546702.4651258285</v>
      </c>
      <c r="E24" s="12">
        <f t="shared" si="1"/>
        <v>363167.18631212396</v>
      </c>
    </row>
    <row r="25" spans="3:5" x14ac:dyDescent="0.25">
      <c r="C25" s="4">
        <v>2038</v>
      </c>
      <c r="D25" s="11">
        <f t="shared" ref="D25" si="18">PRODUCT(1+$K$6, $D24,POWER(1-$K$5,$C25-$C23))</f>
        <v>2816449.1902319561</v>
      </c>
      <c r="E25" s="12">
        <f t="shared" si="1"/>
        <v>403115.57680645766</v>
      </c>
    </row>
    <row r="26" spans="3:5" x14ac:dyDescent="0.25">
      <c r="C26" s="4">
        <v>2039</v>
      </c>
      <c r="D26" s="11">
        <f t="shared" ref="D26" si="19">PRODUCT(1+$K$6, $D25, POWER(1-$K$5,$C26-$C25))</f>
        <v>3244549.4671472129</v>
      </c>
      <c r="E26" s="12">
        <f t="shared" si="1"/>
        <v>447458.29025516805</v>
      </c>
    </row>
    <row r="27" spans="3:5" x14ac:dyDescent="0.25">
      <c r="C27" s="4">
        <v>2040</v>
      </c>
      <c r="D27" s="11">
        <f t="shared" ref="D27" si="20">PRODUCT(1+$K$6, $D26,POWER(1-$K$5,$C27-$C25))</f>
        <v>3588212.1467074454</v>
      </c>
      <c r="E27" s="12">
        <f t="shared" si="1"/>
        <v>496678.7021832366</v>
      </c>
    </row>
    <row r="28" spans="3:5" x14ac:dyDescent="0.25">
      <c r="C28" s="4">
        <v>2041</v>
      </c>
      <c r="D28" s="11">
        <f t="shared" ref="D28" si="21">PRODUCT(1+$K$6, $D27, POWER(1-$K$5,$C28-$C27))</f>
        <v>4133620.3930069762</v>
      </c>
      <c r="E28" s="12">
        <f t="shared" si="1"/>
        <v>551313.35942339269</v>
      </c>
    </row>
    <row r="29" spans="3:5" x14ac:dyDescent="0.25">
      <c r="C29" s="4">
        <v>2042</v>
      </c>
      <c r="D29" s="11">
        <f t="shared" ref="D29" si="22">PRODUCT(1+$K$6, $D28,POWER(1-$K$5,$C29-$C27))</f>
        <v>4571453.4650342753</v>
      </c>
      <c r="E29" s="12">
        <f t="shared" si="1"/>
        <v>611957.82895996596</v>
      </c>
    </row>
    <row r="30" spans="3:5" x14ac:dyDescent="0.25">
      <c r="C30" s="4">
        <v>2043</v>
      </c>
      <c r="D30" s="11">
        <f t="shared" ref="D30" si="23">PRODUCT(1+$K$6, $D29, POWER(1-$K$5,$C30-$C29))</f>
        <v>5266314.3917194847</v>
      </c>
      <c r="E30" s="12">
        <f t="shared" si="1"/>
        <v>679273.19014556229</v>
      </c>
    </row>
    <row r="31" spans="3:5" x14ac:dyDescent="0.25">
      <c r="C31" s="4">
        <v>2044</v>
      </c>
      <c r="D31" s="11">
        <f t="shared" ref="D31" si="24">PRODUCT(1+$K$6, $D30,POWER(1-$K$5,$C31-$C29))</f>
        <v>5824122.4120904123</v>
      </c>
      <c r="E31" s="12">
        <f t="shared" si="1"/>
        <v>753993.2410615742</v>
      </c>
    </row>
    <row r="32" spans="3:5" x14ac:dyDescent="0.25">
      <c r="C32" s="4">
        <v>2045</v>
      </c>
      <c r="D32" s="11">
        <f t="shared" ref="D32" si="25">PRODUCT(1+$K$6, $D31, POWER(1-$K$5,$C32-$C31))</f>
        <v>6709389.0187281547</v>
      </c>
      <c r="E32" s="12">
        <f t="shared" si="1"/>
        <v>836932.49757834745</v>
      </c>
    </row>
    <row r="33" spans="2:11" x14ac:dyDescent="0.25">
      <c r="C33" s="4">
        <v>2046</v>
      </c>
      <c r="D33" s="11">
        <f t="shared" ref="D33" si="26">PRODUCT(1+$K$6, $D32,POWER(1-$K$5,$C33-$C31))</f>
        <v>7420047.5035918402</v>
      </c>
      <c r="E33" s="12">
        <f t="shared" si="1"/>
        <v>928995.07231196575</v>
      </c>
    </row>
    <row r="34" spans="2:11" x14ac:dyDescent="0.25">
      <c r="C34" s="4">
        <v>2047</v>
      </c>
      <c r="D34" s="11">
        <f t="shared" ref="D34" si="27">PRODUCT(1+$K$6, $D33, POWER(1-$K$5,$C34-$C33))</f>
        <v>8547894.724137798</v>
      </c>
      <c r="E34" s="12">
        <f t="shared" si="1"/>
        <v>1031184.530266282</v>
      </c>
    </row>
    <row r="35" spans="2:11" x14ac:dyDescent="0.25">
      <c r="B35" t="s">
        <v>7</v>
      </c>
      <c r="D35" s="9">
        <f>SUM(D5:D34)</f>
        <v>72277522.686318502</v>
      </c>
      <c r="E35" s="10">
        <f>SUM(E5:E34)</f>
        <v>9951043.8963233829</v>
      </c>
    </row>
    <row r="40" spans="2:11" x14ac:dyDescent="0.25">
      <c r="K40" t="s">
        <v>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CCC3-CAA8-47ED-9427-CB2745A10736}">
  <sheetPr codeName="Sheet2"/>
  <dimension ref="C4:K34"/>
  <sheetViews>
    <sheetView workbookViewId="0">
      <selection activeCell="I14" sqref="I14"/>
    </sheetView>
  </sheetViews>
  <sheetFormatPr defaultRowHeight="15" x14ac:dyDescent="0.25"/>
  <cols>
    <col min="4" max="4" width="17.5703125" customWidth="1"/>
    <col min="5" max="5" width="18.42578125" customWidth="1"/>
    <col min="10" max="10" width="19.42578125" customWidth="1"/>
    <col min="11" max="11" width="15.140625" customWidth="1"/>
  </cols>
  <sheetData>
    <row r="4" spans="3:11" x14ac:dyDescent="0.25">
      <c r="C4" s="3" t="s">
        <v>0</v>
      </c>
      <c r="D4" s="3" t="s">
        <v>2</v>
      </c>
      <c r="E4" s="3" t="s">
        <v>1</v>
      </c>
    </row>
    <row r="5" spans="3:11" x14ac:dyDescent="0.25">
      <c r="C5" s="4">
        <v>2018</v>
      </c>
      <c r="D5" s="5">
        <v>250000</v>
      </c>
      <c r="E5" s="6">
        <v>50000</v>
      </c>
      <c r="J5" s="1" t="s">
        <v>3</v>
      </c>
      <c r="K5" s="2">
        <v>0.05</v>
      </c>
    </row>
    <row r="6" spans="3:11" x14ac:dyDescent="0.25">
      <c r="C6" s="4">
        <v>2019</v>
      </c>
      <c r="D6" s="5">
        <f>PRODUCT(1+$K$6, $D5, POWER(1-$K$5,$C6-$C5))</f>
        <v>261250</v>
      </c>
      <c r="E6" s="6">
        <f>PRODUCT(1+$K$7, $E5)</f>
        <v>54500.000000000007</v>
      </c>
      <c r="J6" s="1" t="s">
        <v>4</v>
      </c>
      <c r="K6" s="2">
        <v>0.1</v>
      </c>
    </row>
    <row r="7" spans="3:11" x14ac:dyDescent="0.25">
      <c r="C7" s="4">
        <v>2020</v>
      </c>
      <c r="D7" s="5">
        <f>PRODUCT(1+$K$6, $D6,POWER(1-$K$5,$C7-$C5))</f>
        <v>259355.9375</v>
      </c>
      <c r="E7" s="6">
        <f>PRODUCT(1+$K$7, $E6)</f>
        <v>59405.000000000015</v>
      </c>
      <c r="J7" s="1" t="s">
        <v>5</v>
      </c>
      <c r="K7" s="2">
        <v>0.09</v>
      </c>
    </row>
    <row r="8" spans="3:11" x14ac:dyDescent="0.25">
      <c r="C8" s="4">
        <v>2021</v>
      </c>
      <c r="D8" s="5">
        <f t="shared" ref="D8" si="0">PRODUCT(1+$K$6, $D7, POWER(1-$K$5,$C8-$C7))</f>
        <v>271026.95468749997</v>
      </c>
      <c r="E8" s="6">
        <f t="shared" ref="E8:E34" si="1">PRODUCT(1+$K$7, $E7)</f>
        <v>64751.450000000019</v>
      </c>
    </row>
    <row r="9" spans="3:11" x14ac:dyDescent="0.25">
      <c r="C9" s="4">
        <v>2022</v>
      </c>
      <c r="D9" s="5">
        <f t="shared" ref="D9" si="2">PRODUCT(1+$K$6, $D8,POWER(1-$K$5,$C9-$C7))</f>
        <v>269062.00926601561</v>
      </c>
      <c r="E9" s="6">
        <f t="shared" si="1"/>
        <v>70579.080500000025</v>
      </c>
      <c r="J9" s="7" t="s">
        <v>6</v>
      </c>
      <c r="K9" s="8">
        <f>SUM(D5:D34)-SUM(E5:E34)</f>
        <v>3227903.6020709127</v>
      </c>
    </row>
    <row r="10" spans="3:11" x14ac:dyDescent="0.25">
      <c r="C10" s="4">
        <v>2023</v>
      </c>
      <c r="D10" s="5">
        <f t="shared" ref="D10" si="3">PRODUCT(1+$K$6, $D9, POWER(1-$K$5,$C10-$C9))</f>
        <v>281169.79968298634</v>
      </c>
      <c r="E10" s="6">
        <f t="shared" si="1"/>
        <v>76931.197745000027</v>
      </c>
    </row>
    <row r="11" spans="3:11" x14ac:dyDescent="0.25">
      <c r="C11" s="4">
        <v>2024</v>
      </c>
      <c r="D11" s="5">
        <f t="shared" ref="D11" si="4">PRODUCT(1+$K$6, $D10,POWER(1-$K$5,$C11-$C9))</f>
        <v>279131.31863528467</v>
      </c>
      <c r="E11" s="6">
        <f t="shared" si="1"/>
        <v>83855.005542050028</v>
      </c>
    </row>
    <row r="12" spans="3:11" x14ac:dyDescent="0.25">
      <c r="C12" s="4">
        <v>2025</v>
      </c>
      <c r="D12" s="5">
        <f t="shared" ref="D12" si="5">PRODUCT(1+$K$6, $D11, POWER(1-$K$5,$C12-$C11))</f>
        <v>291692.2279738725</v>
      </c>
      <c r="E12" s="6">
        <f t="shared" si="1"/>
        <v>91401.956040834542</v>
      </c>
    </row>
    <row r="13" spans="3:11" x14ac:dyDescent="0.25">
      <c r="C13" s="4">
        <v>2026</v>
      </c>
      <c r="D13" s="5">
        <f t="shared" ref="D13" si="6">PRODUCT(1+$K$6, $D12,POWER(1-$K$5,$C13-$C11))</f>
        <v>289577.45932106196</v>
      </c>
      <c r="E13" s="6">
        <f t="shared" si="1"/>
        <v>99628.132084509663</v>
      </c>
    </row>
    <row r="14" spans="3:11" x14ac:dyDescent="0.25">
      <c r="C14" s="4">
        <v>2027</v>
      </c>
      <c r="D14" s="5">
        <f t="shared" ref="D14" si="7">PRODUCT(1+$K$6, $D13, POWER(1-$K$5,$C14-$C13))</f>
        <v>302608.44499050977</v>
      </c>
      <c r="E14" s="6">
        <f t="shared" si="1"/>
        <v>108594.66397211554</v>
      </c>
    </row>
    <row r="15" spans="3:11" x14ac:dyDescent="0.25">
      <c r="C15" s="4">
        <v>2028</v>
      </c>
      <c r="D15" s="5">
        <f t="shared" ref="D15" si="8">PRODUCT(1+$K$6, $D14,POWER(1-$K$5,$C15-$C13))</f>
        <v>300414.53376432857</v>
      </c>
      <c r="E15" s="6">
        <f t="shared" si="1"/>
        <v>118368.18372960594</v>
      </c>
    </row>
    <row r="16" spans="3:11" x14ac:dyDescent="0.25">
      <c r="C16" s="4">
        <v>2029</v>
      </c>
      <c r="D16" s="5">
        <f t="shared" ref="D16" si="9">PRODUCT(1+$K$6, $D15, POWER(1-$K$5,$C16-$C15))</f>
        <v>313933.18778372335</v>
      </c>
      <c r="E16" s="6">
        <f t="shared" si="1"/>
        <v>129021.32026527048</v>
      </c>
    </row>
    <row r="17" spans="3:5" x14ac:dyDescent="0.25">
      <c r="C17" s="4">
        <v>2030</v>
      </c>
      <c r="D17" s="5">
        <f t="shared" ref="D17" si="10">PRODUCT(1+$K$6, $D16,POWER(1-$K$5,$C17-$C15))</f>
        <v>311657.17217229138</v>
      </c>
      <c r="E17" s="6">
        <f t="shared" si="1"/>
        <v>140633.23908914483</v>
      </c>
    </row>
    <row r="18" spans="3:5" x14ac:dyDescent="0.25">
      <c r="C18" s="4">
        <v>2031</v>
      </c>
      <c r="D18" s="5">
        <f t="shared" ref="D18" si="11">PRODUCT(1+$K$6, $D17, POWER(1-$K$5,$C18-$C17))</f>
        <v>325681.7449200445</v>
      </c>
      <c r="E18" s="6">
        <f t="shared" si="1"/>
        <v>153290.23060716788</v>
      </c>
    </row>
    <row r="19" spans="3:5" x14ac:dyDescent="0.25">
      <c r="C19" s="4">
        <v>2032</v>
      </c>
      <c r="D19" s="5">
        <f t="shared" ref="D19" si="12">PRODUCT(1+$K$6, $D18,POWER(1-$K$5,$C19-$C17))</f>
        <v>323320.5522693742</v>
      </c>
      <c r="E19" s="6">
        <f t="shared" si="1"/>
        <v>167086.35136181299</v>
      </c>
    </row>
    <row r="20" spans="3:5" x14ac:dyDescent="0.25">
      <c r="C20" s="4">
        <v>2033</v>
      </c>
      <c r="D20" s="5">
        <f t="shared" ref="D20" si="13">PRODUCT(1+$K$6, $D19, POWER(1-$K$5,$C20-$C19))</f>
        <v>337869.97712149605</v>
      </c>
      <c r="E20" s="6">
        <f t="shared" si="1"/>
        <v>182124.12298437618</v>
      </c>
    </row>
    <row r="21" spans="3:5" x14ac:dyDescent="0.25">
      <c r="C21" s="4">
        <v>2034</v>
      </c>
      <c r="D21" s="5">
        <f t="shared" ref="D21" si="14">PRODUCT(1+$K$6, $D20,POWER(1-$K$5,$C21-$C19))</f>
        <v>335420.41978736524</v>
      </c>
      <c r="E21" s="6">
        <f t="shared" si="1"/>
        <v>198515.29405297004</v>
      </c>
    </row>
    <row r="22" spans="3:5" x14ac:dyDescent="0.25">
      <c r="C22" s="4">
        <v>2035</v>
      </c>
      <c r="D22" s="5">
        <f t="shared" ref="D22" si="15">PRODUCT(1+$K$6, $D21, POWER(1-$K$5,$C22-$C21))</f>
        <v>350514.33867779671</v>
      </c>
      <c r="E22" s="6">
        <f t="shared" si="1"/>
        <v>216381.67051773737</v>
      </c>
    </row>
    <row r="23" spans="3:5" x14ac:dyDescent="0.25">
      <c r="C23" s="4">
        <v>2036</v>
      </c>
      <c r="D23" s="5">
        <f t="shared" ref="D23" si="16">PRODUCT(1+$K$6, $D22,POWER(1-$K$5,$C23-$C21))</f>
        <v>347973.10972238268</v>
      </c>
      <c r="E23" s="6">
        <f t="shared" si="1"/>
        <v>235856.02086433375</v>
      </c>
    </row>
    <row r="24" spans="3:5" x14ac:dyDescent="0.25">
      <c r="C24" s="4">
        <v>2037</v>
      </c>
      <c r="D24" s="5">
        <f t="shared" ref="D24" si="17">PRODUCT(1+$K$6, $D23, POWER(1-$K$5,$C24-$C23))</f>
        <v>363631.89965988992</v>
      </c>
      <c r="E24" s="6">
        <f t="shared" si="1"/>
        <v>257083.06274212382</v>
      </c>
    </row>
    <row r="25" spans="3:5" x14ac:dyDescent="0.25">
      <c r="C25" s="4">
        <v>2038</v>
      </c>
      <c r="D25" s="5">
        <f t="shared" ref="D25" si="18">PRODUCT(1+$K$6, $D24,POWER(1-$K$5,$C25-$C23))</f>
        <v>360995.56838735577</v>
      </c>
      <c r="E25" s="6">
        <f t="shared" si="1"/>
        <v>280220.53838891495</v>
      </c>
    </row>
    <row r="26" spans="3:5" x14ac:dyDescent="0.25">
      <c r="C26" s="4">
        <v>2039</v>
      </c>
      <c r="D26" s="5">
        <f t="shared" ref="D26" si="19">PRODUCT(1+$K$6, $D25, POWER(1-$K$5,$C26-$C25))</f>
        <v>377240.36896478676</v>
      </c>
      <c r="E26" s="6">
        <f t="shared" si="1"/>
        <v>305440.38684391731</v>
      </c>
    </row>
    <row r="27" spans="3:5" x14ac:dyDescent="0.25">
      <c r="C27" s="4">
        <v>2040</v>
      </c>
      <c r="D27" s="5">
        <f t="shared" ref="D27" si="20">PRODUCT(1+$K$6, $D26,POWER(1-$K$5,$C27-$C25))</f>
        <v>374505.37628979207</v>
      </c>
      <c r="E27" s="6">
        <f t="shared" si="1"/>
        <v>332930.02165986988</v>
      </c>
    </row>
    <row r="28" spans="3:5" x14ac:dyDescent="0.25">
      <c r="C28" s="4">
        <v>2041</v>
      </c>
      <c r="D28" s="5">
        <f t="shared" ref="D28" si="21">PRODUCT(1+$K$6, $D27, POWER(1-$K$5,$C28-$C27))</f>
        <v>391358.11822283274</v>
      </c>
      <c r="E28" s="6">
        <f t="shared" si="1"/>
        <v>362893.72360925819</v>
      </c>
    </row>
    <row r="29" spans="3:5" x14ac:dyDescent="0.25">
      <c r="C29" s="4">
        <v>2042</v>
      </c>
      <c r="D29" s="5">
        <f t="shared" ref="D29" si="22">PRODUCT(1+$K$6, $D28,POWER(1-$K$5,$C29-$C27))</f>
        <v>388520.77186571725</v>
      </c>
      <c r="E29" s="6">
        <f t="shared" si="1"/>
        <v>395554.15873409144</v>
      </c>
    </row>
    <row r="30" spans="3:5" x14ac:dyDescent="0.25">
      <c r="C30" s="4">
        <v>2043</v>
      </c>
      <c r="D30" s="5">
        <f t="shared" ref="D30" si="23">PRODUCT(1+$K$6, $D29, POWER(1-$K$5,$C30-$C29))</f>
        <v>406004.20659967454</v>
      </c>
      <c r="E30" s="6">
        <f t="shared" si="1"/>
        <v>431154.0330201597</v>
      </c>
    </row>
    <row r="31" spans="3:5" x14ac:dyDescent="0.25">
      <c r="C31" s="4">
        <v>2044</v>
      </c>
      <c r="D31" s="5">
        <f t="shared" ref="D31" si="24">PRODUCT(1+$K$6, $D30,POWER(1-$K$5,$C31-$C29))</f>
        <v>403060.67610182689</v>
      </c>
      <c r="E31" s="6">
        <f t="shared" si="1"/>
        <v>469957.8959919741</v>
      </c>
    </row>
    <row r="32" spans="3:5" x14ac:dyDescent="0.25">
      <c r="C32" s="4">
        <v>2045</v>
      </c>
      <c r="D32" s="5">
        <f t="shared" ref="D32" si="25">PRODUCT(1+$K$6, $D31, POWER(1-$K$5,$C32-$C31))</f>
        <v>421198.40652640915</v>
      </c>
      <c r="E32" s="6">
        <f t="shared" si="1"/>
        <v>512254.10663125181</v>
      </c>
    </row>
    <row r="33" spans="3:5" x14ac:dyDescent="0.25">
      <c r="C33" s="4">
        <v>2046</v>
      </c>
      <c r="D33" s="5">
        <f t="shared" ref="D33" si="26">PRODUCT(1+$K$6, $D32,POWER(1-$K$5,$C33-$C31))</f>
        <v>418144.71807909274</v>
      </c>
      <c r="E33" s="6">
        <f t="shared" si="1"/>
        <v>558356.97622806451</v>
      </c>
    </row>
    <row r="34" spans="3:5" x14ac:dyDescent="0.25">
      <c r="C34" s="4">
        <v>2047</v>
      </c>
      <c r="D34" s="5">
        <f t="shared" ref="D34" si="27">PRODUCT(1+$K$6, $D33, POWER(1-$K$5,$C34-$C33))</f>
        <v>436961.23039265192</v>
      </c>
      <c r="E34" s="6">
        <f t="shared" si="1"/>
        <v>608609.10408859036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Flora Li</dc:creator>
  <cp:lastModifiedBy>Flora Li</cp:lastModifiedBy>
  <dcterms:created xsi:type="dcterms:W3CDTF">2018-03-07T07:22:00Z</dcterms:created>
  <dcterms:modified xsi:type="dcterms:W3CDTF">2018-03-08T03:39:36Z</dcterms:modified>
</cp:coreProperties>
</file>