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 2025 - Results" sheetId="1" r:id="rId4"/>
  </sheets>
  <definedNames/>
  <calcPr/>
</workbook>
</file>

<file path=xl/sharedStrings.xml><?xml version="1.0" encoding="utf-8"?>
<sst xmlns="http://schemas.openxmlformats.org/spreadsheetml/2006/main" count="268" uniqueCount="105">
  <si>
    <t>voting_event_name</t>
  </si>
  <si>
    <t>candidate_name</t>
  </si>
  <si>
    <t>votes_count</t>
  </si>
  <si>
    <t>Technical Steering Committee Election</t>
  </si>
  <si>
    <t>Duncan Coutts</t>
  </si>
  <si>
    <t>Sebastian Nagel</t>
  </si>
  <si>
    <t>Nicolas Biri</t>
  </si>
  <si>
    <t>Neil Davies</t>
  </si>
  <si>
    <t>Alex Moser</t>
  </si>
  <si>
    <t>Philip Disarro</t>
  </si>
  <si>
    <t>Alex Nemish</t>
  </si>
  <si>
    <t>Matias Falcone</t>
  </si>
  <si>
    <t>Dmitry Shibaev</t>
  </si>
  <si>
    <t>Total</t>
  </si>
  <si>
    <t>Open Source Committee Election</t>
  </si>
  <si>
    <t>Arnaud Bailly</t>
  </si>
  <si>
    <t>Elaine Cardenas</t>
  </si>
  <si>
    <t>Georg Link</t>
  </si>
  <si>
    <t>Niels Mündler</t>
  </si>
  <si>
    <t>Dan Baruka</t>
  </si>
  <si>
    <t>Bernard Sibanda</t>
  </si>
  <si>
    <t>David Tacuri</t>
  </si>
  <si>
    <t>Emmanuel Titi</t>
  </si>
  <si>
    <t>Javier Acosta</t>
  </si>
  <si>
    <t>Sander Gortjes</t>
  </si>
  <si>
    <t>Kambale Mechack</t>
  </si>
  <si>
    <t>Membership and Community Committee Election</t>
  </si>
  <si>
    <t>Maureen  Wepngong</t>
  </si>
  <si>
    <t>BANDU Boaz</t>
  </si>
  <si>
    <t>Fanny Wijaya</t>
  </si>
  <si>
    <t>Nathan Angelo Kanapi</t>
  </si>
  <si>
    <t>Laurentine Djatsa</t>
  </si>
  <si>
    <t>HOSKY TBD</t>
  </si>
  <si>
    <t>Alexandre Maaza</t>
  </si>
  <si>
    <t>Jose Iadicicco</t>
  </si>
  <si>
    <t>Jose Velazquez</t>
  </si>
  <si>
    <t>Shunsuke Murasaki</t>
  </si>
  <si>
    <t>Caleb Montiel</t>
  </si>
  <si>
    <t>Jeremiah Baani</t>
  </si>
  <si>
    <t>Gintama S</t>
  </si>
  <si>
    <t>Juliette Shelton</t>
  </si>
  <si>
    <t>Olivier Matabaro</t>
  </si>
  <si>
    <t>Maximiliano Ferri</t>
  </si>
  <si>
    <t>Sean Malik</t>
  </si>
  <si>
    <t>Benjamin Baani</t>
  </si>
  <si>
    <t>Mauricio Prieto</t>
  </si>
  <si>
    <t>Baudouin Muvunga</t>
  </si>
  <si>
    <t>nhat ha</t>
  </si>
  <si>
    <t>Suhail Iqbal</t>
  </si>
  <si>
    <t>Intersect Steering Committee Election</t>
  </si>
  <si>
    <t>Sheldon Hunt</t>
  </si>
  <si>
    <t>Fred Tanaka</t>
  </si>
  <si>
    <t>jonah koch</t>
  </si>
  <si>
    <t>Mubarak Oladimeji</t>
  </si>
  <si>
    <t>Kenric Nelson</t>
  </si>
  <si>
    <t>Fred Parody</t>
  </si>
  <si>
    <t>Andy Hung</t>
  </si>
  <si>
    <t>Aleksei Seregin</t>
  </si>
  <si>
    <t>Growth and Marketing Committee Election</t>
  </si>
  <si>
    <t>Tim Harrison</t>
  </si>
  <si>
    <t>Laura Mattiucci</t>
  </si>
  <si>
    <t>hasitha raymond</t>
  </si>
  <si>
    <t>Anuj Chaudhary</t>
  </si>
  <si>
    <t>Otávio Lima / Cardano Feed</t>
  </si>
  <si>
    <t>David Talbot</t>
  </si>
  <si>
    <t>Herine Omollo</t>
  </si>
  <si>
    <t>Sabrina Liu</t>
  </si>
  <si>
    <t>David Orr</t>
  </si>
  <si>
    <t>Agustin Franchella</t>
  </si>
  <si>
    <t>Diana Vargas</t>
  </si>
  <si>
    <t>Simon Fleck</t>
  </si>
  <si>
    <t>Lucas Emmanuel Cariddi</t>
  </si>
  <si>
    <t>Donbosco Otunga</t>
  </si>
  <si>
    <t>Will Shelton</t>
  </si>
  <si>
    <t>Esteban Montiel</t>
  </si>
  <si>
    <t>Angelo Cushman</t>
  </si>
  <si>
    <t>katsuhisa sato</t>
  </si>
  <si>
    <t>Darma Wardhana</t>
  </si>
  <si>
    <t>Cardano Product Committee Election</t>
  </si>
  <si>
    <t>James Meidinger</t>
  </si>
  <si>
    <t>Carlos Lopez De Lara</t>
  </si>
  <si>
    <t>Tegegne Tefera</t>
  </si>
  <si>
    <t>Rafael Cardoso</t>
  </si>
  <si>
    <t>Cardano Civics Committee election</t>
  </si>
  <si>
    <t>Nicolas Cerny</t>
  </si>
  <si>
    <t>Ken Erik Ølmheim</t>
  </si>
  <si>
    <t>Nana Safo</t>
  </si>
  <si>
    <t>Randy -</t>
  </si>
  <si>
    <t>Joseph Mermoz  Dzubang</t>
  </si>
  <si>
    <t>AURELIEN ROCHER</t>
  </si>
  <si>
    <t>Rodrigo Enmanuel  González Alonso</t>
  </si>
  <si>
    <t>Minh Bui</t>
  </si>
  <si>
    <t>Nathaniel Dwamena</t>
  </si>
  <si>
    <t>Cardano Budget Committee Election</t>
  </si>
  <si>
    <t>Kriss Baird</t>
  </si>
  <si>
    <t>Rita Mistry Spada</t>
  </si>
  <si>
    <t>Megan Hess</t>
  </si>
  <si>
    <t>Rajitha Wickramasinghe</t>
  </si>
  <si>
    <t>Nikhil Joshi</t>
  </si>
  <si>
    <t>Marlon Daley</t>
  </si>
  <si>
    <t>Matthias Traussnig</t>
  </si>
  <si>
    <t>Pamela Johnson</t>
  </si>
  <si>
    <t>Christopher Pokoo-Aikins</t>
  </si>
  <si>
    <t>Chad Shue</t>
  </si>
  <si>
    <t>Charles D'Angelo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</si>
</sst>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vertical="bottom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April 2025 - Results-style">
      <tableStyleElement dxfId="1" type="headerRow"/>
      <tableStyleElement dxfId="2" type="firstRowStripe"/>
      <tableStyleElement dxfId="3" type="secondRowStripe"/>
    </tableStyle>
    <tableStyle count="3" pivot="0" name="April 2025 - Results-style 2">
      <tableStyleElement dxfId="1" type="headerRow"/>
      <tableStyleElement dxfId="2" type="firstRowStripe"/>
      <tableStyleElement dxfId="3" type="secondRowStripe"/>
    </tableStyle>
    <tableStyle count="3" pivot="0" name="April 2025 - Results-style 3">
      <tableStyleElement dxfId="1" type="headerRow"/>
      <tableStyleElement dxfId="2" type="firstRowStripe"/>
      <tableStyleElement dxfId="3" type="secondRowStripe"/>
    </tableStyle>
    <tableStyle count="3" pivot="0" name="April 2025 - Results-style 4">
      <tableStyleElement dxfId="1" type="headerRow"/>
      <tableStyleElement dxfId="2" type="firstRowStripe"/>
      <tableStyleElement dxfId="3" type="secondRowStripe"/>
    </tableStyle>
    <tableStyle count="3" pivot="0" name="April 2025 - Results-style 5">
      <tableStyleElement dxfId="1" type="headerRow"/>
      <tableStyleElement dxfId="2" type="firstRowStripe"/>
      <tableStyleElement dxfId="3" type="secondRowStripe"/>
    </tableStyle>
    <tableStyle count="3" pivot="0" name="April 2025 - Results-style 6">
      <tableStyleElement dxfId="1" type="headerRow"/>
      <tableStyleElement dxfId="2" type="firstRowStripe"/>
      <tableStyleElement dxfId="3" type="secondRowStripe"/>
    </tableStyle>
    <tableStyle count="3" pivot="0" name="April 2025 - Results-style 7">
      <tableStyleElement dxfId="1" type="headerRow"/>
      <tableStyleElement dxfId="2" type="firstRowStripe"/>
      <tableStyleElement dxfId="3" type="secondRowStripe"/>
    </tableStyle>
    <tableStyle count="3" pivot="0" name="April 2025 - Results-style 8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1" displayName="Table8" name="Table8" id="1">
  <tableColumns count="3">
    <tableColumn name="voting_event_name" id="1"/>
    <tableColumn name="candidate_name" id="2"/>
    <tableColumn name="votes_count" id="3"/>
  </tableColumns>
  <tableStyleInfo name="April 2025 - Results-style" showColumnStripes="0" showFirstColumn="1" showLastColumn="1" showRowStripes="1"/>
</table>
</file>

<file path=xl/tables/table2.xml><?xml version="1.0" encoding="utf-8"?>
<table xmlns="http://schemas.openxmlformats.org/spreadsheetml/2006/main" ref="A14:C27" displayName="Table3" name="Table3" id="2">
  <tableColumns count="3">
    <tableColumn name="voting_event_name" id="1"/>
    <tableColumn name="candidate_name" id="2"/>
    <tableColumn name="votes_count" id="3"/>
  </tableColumns>
  <tableStyleInfo name="April 2025 - Results-style 2" showColumnStripes="0" showFirstColumn="1" showLastColumn="1" showRowStripes="1"/>
</table>
</file>

<file path=xl/tables/table3.xml><?xml version="1.0" encoding="utf-8"?>
<table xmlns="http://schemas.openxmlformats.org/spreadsheetml/2006/main" ref="A30:C53" displayName="Table2" name="Table2" id="3">
  <tableColumns count="3">
    <tableColumn name="voting_event_name" id="1"/>
    <tableColumn name="candidate_name" id="2"/>
    <tableColumn name="votes_count" id="3"/>
  </tableColumns>
  <tableStyleInfo name="April 2025 - Results-style 3" showColumnStripes="0" showFirstColumn="1" showLastColumn="1" showRowStripes="1"/>
</table>
</file>

<file path=xl/tables/table4.xml><?xml version="1.0" encoding="utf-8"?>
<table xmlns="http://schemas.openxmlformats.org/spreadsheetml/2006/main" ref="A56:C68" displayName="Table4" name="Table4" id="4">
  <tableColumns count="3">
    <tableColumn name="voting_event_name" id="1"/>
    <tableColumn name="candidate_name" id="2"/>
    <tableColumn name="votes_count" id="3"/>
  </tableColumns>
  <tableStyleInfo name="April 2025 - Results-style 4" showColumnStripes="0" showFirstColumn="1" showLastColumn="1" showRowStripes="1"/>
</table>
</file>

<file path=xl/tables/table5.xml><?xml version="1.0" encoding="utf-8"?>
<table xmlns="http://schemas.openxmlformats.org/spreadsheetml/2006/main" ref="A71:C98" displayName="Table5" name="Table5" id="5">
  <tableColumns count="3">
    <tableColumn name="voting_event_name" id="1"/>
    <tableColumn name="candidate_name" id="2"/>
    <tableColumn name="votes_count" id="3"/>
  </tableColumns>
  <tableStyleInfo name="April 2025 - Results-style 5" showColumnStripes="0" showFirstColumn="1" showLastColumn="1" showRowStripes="1"/>
</table>
</file>

<file path=xl/tables/table6.xml><?xml version="1.0" encoding="utf-8"?>
<table xmlns="http://schemas.openxmlformats.org/spreadsheetml/2006/main" ref="A101:C111" displayName="Table6" name="Table6" id="6">
  <tableColumns count="3">
    <tableColumn name="voting_event_name" id="1"/>
    <tableColumn name="candidate_name" id="2"/>
    <tableColumn name="votes_count" id="3"/>
  </tableColumns>
  <tableStyleInfo name="April 2025 - Results-style 6" showColumnStripes="0" showFirstColumn="1" showLastColumn="1" showRowStripes="1"/>
</table>
</file>

<file path=xl/tables/table7.xml><?xml version="1.0" encoding="utf-8"?>
<table xmlns="http://schemas.openxmlformats.org/spreadsheetml/2006/main" ref="A114:C128" displayName="Table7" name="Table7" id="7">
  <tableColumns count="3">
    <tableColumn name="voting_event_name" id="1"/>
    <tableColumn name="candidate_name" id="2"/>
    <tableColumn name="votes_count" id="3"/>
  </tableColumns>
  <tableStyleInfo name="April 2025 - Results-style 7" showColumnStripes="0" showFirstColumn="1" showLastColumn="1" showRowStripes="1"/>
</table>
</file>

<file path=xl/tables/table8.xml><?xml version="1.0" encoding="utf-8"?>
<table xmlns="http://schemas.openxmlformats.org/spreadsheetml/2006/main" ref="A131:C148" displayName="Table1" name="Table1" id="8">
  <tableColumns count="3">
    <tableColumn name="voting_event_name" id="1"/>
    <tableColumn name="candidate_name" id="2"/>
    <tableColumn name="votes_count" id="3"/>
  </tableColumns>
  <tableStyleInfo name="April 2025 - Results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25"/>
    <col customWidth="1" min="2" max="2" width="36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3</v>
      </c>
      <c r="B2" s="6" t="s">
        <v>4</v>
      </c>
      <c r="C2" s="7">
        <v>292.0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8" t="s">
        <v>3</v>
      </c>
      <c r="B3" s="9" t="s">
        <v>5</v>
      </c>
      <c r="C3" s="10">
        <v>278.0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3</v>
      </c>
      <c r="B4" s="6" t="s">
        <v>6</v>
      </c>
      <c r="C4" s="7">
        <v>258.0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8" t="s">
        <v>3</v>
      </c>
      <c r="B5" s="9" t="s">
        <v>7</v>
      </c>
      <c r="C5" s="10">
        <v>241.0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3</v>
      </c>
      <c r="B6" s="6" t="s">
        <v>8</v>
      </c>
      <c r="C6" s="7">
        <v>244.0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8" t="s">
        <v>3</v>
      </c>
      <c r="B7" s="9" t="s">
        <v>9</v>
      </c>
      <c r="C7" s="10">
        <v>129.0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3</v>
      </c>
      <c r="B8" s="6" t="s">
        <v>10</v>
      </c>
      <c r="C8" s="7">
        <v>74.0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8" t="s">
        <v>3</v>
      </c>
      <c r="B9" s="9" t="s">
        <v>11</v>
      </c>
      <c r="C9" s="10">
        <v>55.0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3</v>
      </c>
      <c r="B10" s="6" t="s">
        <v>12</v>
      </c>
      <c r="C10" s="7">
        <v>53.0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1" t="s">
        <v>13</v>
      </c>
      <c r="B11" s="12"/>
      <c r="C11" s="13">
        <f>SUM(C2:C10)</f>
        <v>1624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" t="s">
        <v>0</v>
      </c>
      <c r="B14" s="2" t="s">
        <v>1</v>
      </c>
      <c r="C14" s="3" t="s">
        <v>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5" t="s">
        <v>14</v>
      </c>
      <c r="B15" s="6" t="s">
        <v>9</v>
      </c>
      <c r="C15" s="7">
        <v>279.0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8" t="s">
        <v>14</v>
      </c>
      <c r="B16" s="9" t="s">
        <v>15</v>
      </c>
      <c r="C16" s="10">
        <v>249.0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5" t="s">
        <v>14</v>
      </c>
      <c r="B17" s="6" t="s">
        <v>16</v>
      </c>
      <c r="C17" s="7">
        <v>238.0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8" t="s">
        <v>14</v>
      </c>
      <c r="B18" s="9" t="s">
        <v>17</v>
      </c>
      <c r="C18" s="10">
        <v>227.0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5" t="s">
        <v>14</v>
      </c>
      <c r="B19" s="6" t="s">
        <v>18</v>
      </c>
      <c r="C19" s="7">
        <v>223.0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8" t="s">
        <v>14</v>
      </c>
      <c r="B20" s="9" t="s">
        <v>19</v>
      </c>
      <c r="C20" s="10">
        <v>66.0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5" t="s">
        <v>14</v>
      </c>
      <c r="B21" s="6" t="s">
        <v>20</v>
      </c>
      <c r="C21" s="7">
        <v>66.0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8" t="s">
        <v>14</v>
      </c>
      <c r="B22" s="9" t="s">
        <v>21</v>
      </c>
      <c r="C22" s="10">
        <v>64.0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5" t="s">
        <v>14</v>
      </c>
      <c r="B23" s="6" t="s">
        <v>22</v>
      </c>
      <c r="C23" s="7">
        <v>50.0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8" t="s">
        <v>14</v>
      </c>
      <c r="B24" s="9" t="s">
        <v>23</v>
      </c>
      <c r="C24" s="10">
        <v>49.0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5" t="s">
        <v>14</v>
      </c>
      <c r="B25" s="6" t="s">
        <v>24</v>
      </c>
      <c r="C25" s="7">
        <v>34.0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8" t="s">
        <v>14</v>
      </c>
      <c r="B26" s="9" t="s">
        <v>25</v>
      </c>
      <c r="C26" s="10">
        <v>29.0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14" t="s">
        <v>13</v>
      </c>
      <c r="B27" s="15"/>
      <c r="C27" s="16">
        <f>SUM(C15:C26)</f>
        <v>1574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" t="s">
        <v>0</v>
      </c>
      <c r="B30" s="2" t="s">
        <v>1</v>
      </c>
      <c r="C30" s="3" t="s">
        <v>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5" t="s">
        <v>26</v>
      </c>
      <c r="B31" s="6" t="s">
        <v>27</v>
      </c>
      <c r="C31" s="7">
        <v>228.0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8" t="s">
        <v>26</v>
      </c>
      <c r="B32" s="9" t="s">
        <v>28</v>
      </c>
      <c r="C32" s="10">
        <v>210.0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5" t="s">
        <v>26</v>
      </c>
      <c r="B33" s="6" t="s">
        <v>29</v>
      </c>
      <c r="C33" s="7">
        <v>176.0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8" t="s">
        <v>26</v>
      </c>
      <c r="B34" s="9" t="s">
        <v>30</v>
      </c>
      <c r="C34" s="10">
        <v>172.0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5" t="s">
        <v>26</v>
      </c>
      <c r="B35" s="6" t="s">
        <v>31</v>
      </c>
      <c r="C35" s="7">
        <v>173.0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8" t="s">
        <v>26</v>
      </c>
      <c r="B36" s="9" t="s">
        <v>32</v>
      </c>
      <c r="C36" s="10">
        <v>121.0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5" t="s">
        <v>26</v>
      </c>
      <c r="B37" s="6" t="s">
        <v>33</v>
      </c>
      <c r="C37" s="7">
        <v>103.0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8" t="s">
        <v>26</v>
      </c>
      <c r="B38" s="9" t="s">
        <v>34</v>
      </c>
      <c r="C38" s="10">
        <v>100.0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5" t="s">
        <v>26</v>
      </c>
      <c r="B39" s="6" t="s">
        <v>35</v>
      </c>
      <c r="C39" s="7">
        <v>99.0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8" t="s">
        <v>26</v>
      </c>
      <c r="B40" s="9" t="s">
        <v>36</v>
      </c>
      <c r="C40" s="10">
        <v>95.0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5" t="s">
        <v>26</v>
      </c>
      <c r="B41" s="6" t="s">
        <v>37</v>
      </c>
      <c r="C41" s="7">
        <v>83.0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8" t="s">
        <v>26</v>
      </c>
      <c r="B42" s="9" t="s">
        <v>38</v>
      </c>
      <c r="C42" s="10">
        <v>48.0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5" t="s">
        <v>26</v>
      </c>
      <c r="B43" s="6" t="s">
        <v>39</v>
      </c>
      <c r="C43" s="7">
        <v>35.0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8" t="s">
        <v>26</v>
      </c>
      <c r="B44" s="9" t="s">
        <v>40</v>
      </c>
      <c r="C44" s="10">
        <v>33.0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5" t="s">
        <v>26</v>
      </c>
      <c r="B45" s="6" t="s">
        <v>41</v>
      </c>
      <c r="C45" s="7">
        <v>31.0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8" t="s">
        <v>26</v>
      </c>
      <c r="B46" s="9" t="s">
        <v>42</v>
      </c>
      <c r="C46" s="10">
        <v>30.0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5" t="s">
        <v>26</v>
      </c>
      <c r="B47" s="6" t="s">
        <v>43</v>
      </c>
      <c r="C47" s="7">
        <v>24.0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8" t="s">
        <v>26</v>
      </c>
      <c r="B48" s="9" t="s">
        <v>44</v>
      </c>
      <c r="C48" s="10">
        <v>24.0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5" t="s">
        <v>26</v>
      </c>
      <c r="B49" s="6" t="s">
        <v>45</v>
      </c>
      <c r="C49" s="7">
        <v>21.0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8" t="s">
        <v>26</v>
      </c>
      <c r="B50" s="9" t="s">
        <v>46</v>
      </c>
      <c r="C50" s="10">
        <v>18.0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5" t="s">
        <v>26</v>
      </c>
      <c r="B51" s="6" t="s">
        <v>47</v>
      </c>
      <c r="C51" s="7">
        <v>8.0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8" t="s">
        <v>26</v>
      </c>
      <c r="B52" s="9" t="s">
        <v>48</v>
      </c>
      <c r="C52" s="10">
        <v>7.0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14" t="s">
        <v>13</v>
      </c>
      <c r="B53" s="15"/>
      <c r="C53" s="16">
        <f>SUM(C31:C52)</f>
        <v>1839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1" t="s">
        <v>0</v>
      </c>
      <c r="B56" s="2" t="s">
        <v>1</v>
      </c>
      <c r="C56" s="3" t="s">
        <v>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5" t="s">
        <v>49</v>
      </c>
      <c r="B57" s="6" t="s">
        <v>50</v>
      </c>
      <c r="C57" s="7">
        <v>230.0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8" t="s">
        <v>49</v>
      </c>
      <c r="B58" s="9" t="s">
        <v>51</v>
      </c>
      <c r="C58" s="10">
        <v>153.0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5" t="s">
        <v>49</v>
      </c>
      <c r="B59" s="6" t="s">
        <v>32</v>
      </c>
      <c r="C59" s="7">
        <v>81.0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8" t="s">
        <v>49</v>
      </c>
      <c r="B60" s="9" t="s">
        <v>35</v>
      </c>
      <c r="C60" s="10">
        <v>51.0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5" t="s">
        <v>49</v>
      </c>
      <c r="B61" s="6" t="s">
        <v>52</v>
      </c>
      <c r="C61" s="7">
        <v>50.0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8" t="s">
        <v>49</v>
      </c>
      <c r="B62" s="9" t="s">
        <v>53</v>
      </c>
      <c r="C62" s="10">
        <v>44.0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5" t="s">
        <v>49</v>
      </c>
      <c r="B63" s="6" t="s">
        <v>54</v>
      </c>
      <c r="C63" s="7">
        <v>43.0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8" t="s">
        <v>49</v>
      </c>
      <c r="B64" s="9" t="s">
        <v>55</v>
      </c>
      <c r="C64" s="10">
        <v>26.0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5" t="s">
        <v>49</v>
      </c>
      <c r="B65" s="6" t="s">
        <v>56</v>
      </c>
      <c r="C65" s="7">
        <v>16.0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8" t="s">
        <v>49</v>
      </c>
      <c r="B66" s="9" t="s">
        <v>43</v>
      </c>
      <c r="C66" s="10">
        <v>12.0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5" t="s">
        <v>49</v>
      </c>
      <c r="B67" s="6" t="s">
        <v>57</v>
      </c>
      <c r="C67" s="7">
        <v>5.0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11" t="s">
        <v>13</v>
      </c>
      <c r="B68" s="12"/>
      <c r="C68" s="13">
        <f>SUM(C57:C67)</f>
        <v>711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1" t="s">
        <v>0</v>
      </c>
      <c r="B71" s="2" t="s">
        <v>1</v>
      </c>
      <c r="C71" s="3" t="s">
        <v>2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5" t="s">
        <v>58</v>
      </c>
      <c r="B72" s="6" t="s">
        <v>59</v>
      </c>
      <c r="C72" s="7">
        <v>300.0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8" t="s">
        <v>58</v>
      </c>
      <c r="B73" s="9" t="s">
        <v>60</v>
      </c>
      <c r="C73" s="10">
        <v>209.0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5" t="s">
        <v>58</v>
      </c>
      <c r="B74" s="6" t="s">
        <v>56</v>
      </c>
      <c r="C74" s="7">
        <v>186.0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8" t="s">
        <v>58</v>
      </c>
      <c r="B75" s="9" t="s">
        <v>61</v>
      </c>
      <c r="C75" s="10">
        <v>144.0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5" t="s">
        <v>58</v>
      </c>
      <c r="B76" s="6" t="s">
        <v>62</v>
      </c>
      <c r="C76" s="7">
        <v>138.0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8" t="s">
        <v>58</v>
      </c>
      <c r="B77" s="9" t="s">
        <v>63</v>
      </c>
      <c r="C77" s="10">
        <v>82.0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5" t="s">
        <v>58</v>
      </c>
      <c r="B78" s="6" t="s">
        <v>34</v>
      </c>
      <c r="C78" s="7">
        <v>71.0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8" t="s">
        <v>58</v>
      </c>
      <c r="B79" s="9" t="s">
        <v>37</v>
      </c>
      <c r="C79" s="10">
        <v>55.0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5" t="s">
        <v>58</v>
      </c>
      <c r="B80" s="6" t="s">
        <v>64</v>
      </c>
      <c r="C80" s="7">
        <v>49.0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8" t="s">
        <v>58</v>
      </c>
      <c r="B81" s="9" t="s">
        <v>65</v>
      </c>
      <c r="C81" s="10">
        <v>49.0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5" t="s">
        <v>58</v>
      </c>
      <c r="B82" s="6" t="s">
        <v>66</v>
      </c>
      <c r="C82" s="7">
        <v>44.0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8" t="s">
        <v>58</v>
      </c>
      <c r="B83" s="9" t="s">
        <v>67</v>
      </c>
      <c r="C83" s="10">
        <v>44.0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5" t="s">
        <v>58</v>
      </c>
      <c r="B84" s="6" t="s">
        <v>68</v>
      </c>
      <c r="C84" s="7">
        <v>39.0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8" t="s">
        <v>58</v>
      </c>
      <c r="B85" s="9" t="s">
        <v>51</v>
      </c>
      <c r="C85" s="10">
        <v>38.0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5" t="s">
        <v>58</v>
      </c>
      <c r="B86" s="6" t="s">
        <v>69</v>
      </c>
      <c r="C86" s="7">
        <v>38.0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8" t="s">
        <v>58</v>
      </c>
      <c r="B87" s="9" t="s">
        <v>70</v>
      </c>
      <c r="C87" s="10">
        <v>36.0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5" t="s">
        <v>58</v>
      </c>
      <c r="B88" s="6" t="s">
        <v>40</v>
      </c>
      <c r="C88" s="7">
        <v>27.0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8" t="s">
        <v>58</v>
      </c>
      <c r="B89" s="9" t="s">
        <v>39</v>
      </c>
      <c r="C89" s="10">
        <v>26.0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5" t="s">
        <v>58</v>
      </c>
      <c r="B90" s="6" t="s">
        <v>71</v>
      </c>
      <c r="C90" s="7">
        <v>26.0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8" t="s">
        <v>58</v>
      </c>
      <c r="B91" s="9" t="s">
        <v>72</v>
      </c>
      <c r="C91" s="10">
        <v>25.0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5" t="s">
        <v>58</v>
      </c>
      <c r="B92" s="6" t="s">
        <v>73</v>
      </c>
      <c r="C92" s="7">
        <v>23.0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8" t="s">
        <v>58</v>
      </c>
      <c r="B93" s="9" t="s">
        <v>74</v>
      </c>
      <c r="C93" s="10">
        <v>23.0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5" t="s">
        <v>58</v>
      </c>
      <c r="B94" s="6" t="s">
        <v>75</v>
      </c>
      <c r="C94" s="7">
        <v>21.0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8" t="s">
        <v>58</v>
      </c>
      <c r="B95" s="9" t="s">
        <v>76</v>
      </c>
      <c r="C95" s="10">
        <v>17.0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5" t="s">
        <v>58</v>
      </c>
      <c r="B96" s="6" t="s">
        <v>77</v>
      </c>
      <c r="C96" s="7">
        <v>16.0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8" t="s">
        <v>58</v>
      </c>
      <c r="B97" s="9" t="s">
        <v>42</v>
      </c>
      <c r="C97" s="10">
        <v>14.0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14" t="s">
        <v>13</v>
      </c>
      <c r="B98" s="15"/>
      <c r="C98" s="16">
        <f>SUM(C72:C97)</f>
        <v>1740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1" t="s">
        <v>0</v>
      </c>
      <c r="B101" s="2" t="s">
        <v>1</v>
      </c>
      <c r="C101" s="3" t="s">
        <v>2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5" t="s">
        <v>78</v>
      </c>
      <c r="B102" s="6" t="s">
        <v>79</v>
      </c>
      <c r="C102" s="7">
        <v>254.0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8" t="s">
        <v>78</v>
      </c>
      <c r="B103" s="9" t="s">
        <v>80</v>
      </c>
      <c r="C103" s="10">
        <v>219.0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5" t="s">
        <v>78</v>
      </c>
      <c r="B104" s="6" t="s">
        <v>81</v>
      </c>
      <c r="C104" s="7">
        <v>164.0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8" t="s">
        <v>78</v>
      </c>
      <c r="B105" s="9" t="s">
        <v>68</v>
      </c>
      <c r="C105" s="10">
        <v>66.0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5" t="s">
        <v>78</v>
      </c>
      <c r="B106" s="6" t="s">
        <v>82</v>
      </c>
      <c r="C106" s="7">
        <v>62.0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8" t="s">
        <v>78</v>
      </c>
      <c r="B107" s="9" t="s">
        <v>21</v>
      </c>
      <c r="C107" s="10">
        <v>62.0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5" t="s">
        <v>78</v>
      </c>
      <c r="B108" s="6" t="s">
        <v>74</v>
      </c>
      <c r="C108" s="7">
        <v>45.0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8" t="s">
        <v>78</v>
      </c>
      <c r="B109" s="9" t="s">
        <v>12</v>
      </c>
      <c r="C109" s="10">
        <v>45.0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5" t="s">
        <v>78</v>
      </c>
      <c r="B110" s="6" t="s">
        <v>57</v>
      </c>
      <c r="C110" s="7">
        <v>25.0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11" t="s">
        <v>13</v>
      </c>
      <c r="B111" s="12"/>
      <c r="C111" s="13">
        <f>SUM(C102:C110)</f>
        <v>942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1" t="s">
        <v>0</v>
      </c>
      <c r="B114" s="2" t="s">
        <v>1</v>
      </c>
      <c r="C114" s="3" t="s">
        <v>2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5" t="s">
        <v>83</v>
      </c>
      <c r="B115" s="6" t="s">
        <v>84</v>
      </c>
      <c r="C115" s="7">
        <v>314.0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8" t="s">
        <v>83</v>
      </c>
      <c r="B116" s="9" t="s">
        <v>85</v>
      </c>
      <c r="C116" s="10">
        <v>267.0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5" t="s">
        <v>83</v>
      </c>
      <c r="B117" s="6" t="s">
        <v>86</v>
      </c>
      <c r="C117" s="7">
        <v>215.0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8" t="s">
        <v>83</v>
      </c>
      <c r="B118" s="9" t="s">
        <v>87</v>
      </c>
      <c r="C118" s="10">
        <v>179.0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5" t="s">
        <v>83</v>
      </c>
      <c r="B119" s="6" t="s">
        <v>88</v>
      </c>
      <c r="C119" s="7">
        <v>173.0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8" t="s">
        <v>83</v>
      </c>
      <c r="B120" s="9" t="s">
        <v>57</v>
      </c>
      <c r="C120" s="10">
        <v>170.0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5" t="s">
        <v>83</v>
      </c>
      <c r="B121" s="6" t="s">
        <v>35</v>
      </c>
      <c r="C121" s="7">
        <v>119.0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8" t="s">
        <v>83</v>
      </c>
      <c r="B122" s="9" t="s">
        <v>89</v>
      </c>
      <c r="C122" s="10">
        <v>100.0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5" t="s">
        <v>83</v>
      </c>
      <c r="B123" s="6" t="s">
        <v>90</v>
      </c>
      <c r="C123" s="7">
        <v>67.0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8" t="s">
        <v>83</v>
      </c>
      <c r="B124" s="9" t="s">
        <v>91</v>
      </c>
      <c r="C124" s="10">
        <v>65.0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5" t="s">
        <v>83</v>
      </c>
      <c r="B125" s="6" t="s">
        <v>39</v>
      </c>
      <c r="C125" s="7">
        <v>60.0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8" t="s">
        <v>83</v>
      </c>
      <c r="B126" s="9" t="s">
        <v>92</v>
      </c>
      <c r="C126" s="10">
        <v>52.0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5" t="s">
        <v>83</v>
      </c>
      <c r="B127" s="6" t="s">
        <v>73</v>
      </c>
      <c r="C127" s="7">
        <v>30.0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11" t="s">
        <v>13</v>
      </c>
      <c r="B128" s="12"/>
      <c r="C128" s="13">
        <f>SUM(C115:C127)</f>
        <v>1811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1" t="s">
        <v>0</v>
      </c>
      <c r="B131" s="2" t="s">
        <v>1</v>
      </c>
      <c r="C131" s="3" t="s">
        <v>2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5" t="s">
        <v>93</v>
      </c>
      <c r="B132" s="6" t="s">
        <v>94</v>
      </c>
      <c r="C132" s="7">
        <v>277.0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8" t="s">
        <v>93</v>
      </c>
      <c r="B133" s="9" t="s">
        <v>95</v>
      </c>
      <c r="C133" s="10">
        <v>216.0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5" t="s">
        <v>93</v>
      </c>
      <c r="B134" s="6" t="s">
        <v>96</v>
      </c>
      <c r="C134" s="7">
        <v>196.0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8" t="s">
        <v>93</v>
      </c>
      <c r="B135" s="9" t="s">
        <v>12</v>
      </c>
      <c r="C135" s="10">
        <v>181.0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5" t="s">
        <v>93</v>
      </c>
      <c r="B136" s="6" t="s">
        <v>97</v>
      </c>
      <c r="C136" s="7">
        <v>176.0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8" t="s">
        <v>93</v>
      </c>
      <c r="B137" s="9" t="s">
        <v>98</v>
      </c>
      <c r="C137" s="10">
        <v>94.0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5" t="s">
        <v>93</v>
      </c>
      <c r="B138" s="6" t="s">
        <v>99</v>
      </c>
      <c r="C138" s="7">
        <v>68.0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8" t="s">
        <v>93</v>
      </c>
      <c r="B139" s="9" t="s">
        <v>100</v>
      </c>
      <c r="C139" s="10">
        <v>68.0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5" t="s">
        <v>93</v>
      </c>
      <c r="B140" s="6" t="s">
        <v>101</v>
      </c>
      <c r="C140" s="7">
        <v>58.0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8" t="s">
        <v>93</v>
      </c>
      <c r="B141" s="9" t="s">
        <v>43</v>
      </c>
      <c r="C141" s="10">
        <v>57.0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5" t="s">
        <v>93</v>
      </c>
      <c r="B142" s="6" t="s">
        <v>102</v>
      </c>
      <c r="C142" s="7">
        <v>54.0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8" t="s">
        <v>93</v>
      </c>
      <c r="B143" s="9" t="s">
        <v>90</v>
      </c>
      <c r="C143" s="10">
        <v>49.0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5" t="s">
        <v>93</v>
      </c>
      <c r="B144" s="6" t="s">
        <v>74</v>
      </c>
      <c r="C144" s="7">
        <v>34.0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8" t="s">
        <v>93</v>
      </c>
      <c r="B145" s="9" t="s">
        <v>103</v>
      </c>
      <c r="C145" s="10">
        <v>30.0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5" t="s">
        <v>93</v>
      </c>
      <c r="B146" s="6" t="s">
        <v>73</v>
      </c>
      <c r="C146" s="7">
        <v>20.0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8" t="s">
        <v>93</v>
      </c>
      <c r="B147" s="9" t="s">
        <v>104</v>
      </c>
      <c r="C147" s="10">
        <v>20.0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14" t="s">
        <v>13</v>
      </c>
      <c r="B148" s="15"/>
      <c r="C148" s="16">
        <f>SUM(C132:C147)</f>
        <v>1598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</sheetData>
  <dataValidations>
    <dataValidation type="custom" allowBlank="1" showDropDown="1" sqref="C2:C11 C15:C27 C31:C53 C57:C68 C72:C98 C102:C111 C115:C128 C132:C148">
      <formula1>AND(ISNUMBER(C2),(NOT(OR(NOT(ISERROR(DATEVALUE(C2))), AND(ISNUMBER(C2), LEFT(CELL("format", C2))="D")))))</formula1>
    </dataValidation>
  </dataValidations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