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\ued\courses\cis\students\"/>
    </mc:Choice>
  </mc:AlternateContent>
  <bookViews>
    <workbookView xWindow="0" yWindow="0" windowWidth="20490" windowHeight="7755"/>
  </bookViews>
  <sheets>
    <sheet name="kế hoạch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5" l="1"/>
  <c r="G24" i="5"/>
  <c r="E4" i="5"/>
  <c r="E23" i="5" l="1"/>
  <c r="E22" i="5"/>
  <c r="E21" i="5"/>
  <c r="E20" i="5"/>
  <c r="E19" i="5"/>
  <c r="E18" i="5"/>
  <c r="E17" i="5"/>
  <c r="E16" i="5"/>
  <c r="E9" i="5"/>
  <c r="E8" i="5"/>
  <c r="E7" i="5"/>
</calcChain>
</file>

<file path=xl/sharedStrings.xml><?xml version="1.0" encoding="utf-8"?>
<sst xmlns="http://schemas.openxmlformats.org/spreadsheetml/2006/main" count="75" uniqueCount="57">
  <si>
    <t>Nội dung</t>
  </si>
  <si>
    <t xml:space="preserve">MÃ HÓA ĐỐI XỨNG CĂN BẢN </t>
  </si>
  <si>
    <t xml:space="preserve">MÃ HÓA KHÓA CÔNG KHAI </t>
  </si>
  <si>
    <t>MÃ CHỨNG THỰC THÔNG ĐIỆP, HÀM BĂM</t>
  </si>
  <si>
    <t>MỘT SỐ VẤN ĐỀ AN TOÀN BẢO MẬT</t>
  </si>
  <si>
    <t>PHÁ MÃ VI SAI VÀ PHÁ MÃ TUYẾN TÍNH</t>
  </si>
  <si>
    <t>MỘT SỐ ỨNG DỤNG THỰC TIỄN</t>
  </si>
  <si>
    <t>GIAO THỨC</t>
  </si>
  <si>
    <t xml:space="preserve">MÃ HÓA – AES </t>
  </si>
  <si>
    <t>MÃ HÓA ĐƯỜNG CONG ELLIPTIC - CHỮ KÍ ĐIỆN TỬ DSS</t>
  </si>
  <si>
    <t>Trang</t>
  </si>
  <si>
    <t>Số trang</t>
  </si>
  <si>
    <t>NỘI DUNG KHÓA HỌC</t>
  </si>
  <si>
    <t>Mục tham khảo</t>
  </si>
  <si>
    <t>THUẬT TOÁN &amp; ĐỘ PHỨC TẠP</t>
  </si>
  <si>
    <t>Tổng hợp</t>
  </si>
  <si>
    <t>Số tiết</t>
  </si>
  <si>
    <t>LT</t>
  </si>
  <si>
    <t>[1]</t>
  </si>
  <si>
    <t>[2]</t>
  </si>
  <si>
    <t>Tổng thời lượng (tiết)</t>
  </si>
  <si>
    <t>1.Phan Đình Diệu, 2002
2.Trần Văn Minh, 2008</t>
  </si>
  <si>
    <t>3.3
3.4
3.5</t>
  </si>
  <si>
    <t>3.7
3.8</t>
  </si>
  <si>
    <t>Trao đổi khóa bí mật bằng TT phân phối khóa KDC
-khóa chủ (master key)
-khóa phiên (session key)
-&gt; Chg 7- Giao thức Keberos: dùng trong HĐH, mã hóa DL trong mạng LAN</t>
  </si>
  <si>
    <t>***</t>
  </si>
  <si>
    <t>LÍ THUYÊT MẬT MÃ</t>
  </si>
  <si>
    <t xml:space="preserve">Phần mở đầu;
1 </t>
  </si>
  <si>
    <t>AN TOÀN VÀ BẢO MẬT THÔNG TIN</t>
  </si>
  <si>
    <t>Tài liệu tham khảo</t>
  </si>
  <si>
    <t>Học liệu</t>
  </si>
  <si>
    <t>-Bảo mật thông tin (An toàn mạng, An toàn hệ thống)
-Các loại hình tấn công
-Hệ truyền tin an toàn và bảo mật
-Mô hình bảo mật hệ truyền tin
-Vai trò của mật mã và các giao thức bảo mật
-Mô hình chống xâm nhập phá hoại hệ thống</t>
  </si>
  <si>
    <t>Một số kiến thức toán học cần thiết
-Tập hợp: dịch chuyển, hoán vị
-Đại số tuyến tính: nhân ma trận
-Xác suất: tần suất, quá trình ngẫu nhiên
-Số học: 
+toán tử logic, phần dư, module
+hệ 2,10,16, và 128 ký tự ASCII chuẩn</t>
  </si>
  <si>
    <t>-Lược sử mật mã &amp; truyền tin
-Sơ đồ hệ thống mật mã S=(P,C,K,E,D) 
-Hệ mật mã đối xứng và phi đối xứng
-Một số bài toán an toàn thông tin
-Bảo mật &amp; thám mã; phân loại bài toán thám mã
-Tính an toàn của một hệ mật mã</t>
  </si>
  <si>
    <t>Bản tin, mã ASCII, biểu diễn nhị phân
Mã dòng (Stream Cipher): 
-A5/1: dùng trong mạng GMS
-RC4: dùng trong giao thức SSL, WAP của mạng Wireless LAN</t>
  </si>
  <si>
    <t>Một số hệ hay phương pháp mã hóa cổ điển:
-Mã hóa Ceasar (dịch chuyển k vị trí)
-Mô hình tổng quát mã hóa đối xứng (Symmetric Ciphers)
-*Mã hóa thay thế đơn bảng (Monoalphabetic Substitution Cipher) (hoán vị 26 ký tự): phân bố tần suất xuất hiện của ký tự, nhóm ký tự 
-Mã hóa thay thế đa ký tự: mã Playfair, mã Hill
-Mã hóa thay thế đa bảng (Polyalphabetic Substitution Cipher)
-Mã hóa One-Time Pad
-Mã hoán vị (Permutation Cipher)
Kết luận, mục tiêu phá mã và 3 tình huống</t>
  </si>
  <si>
    <t>Mã DES (Data Encryption Standard): Cục tiêu chuẩn QG HK (1973) chọn mã Lucifer (IBM) làm chuẩn mã hóa QG
-Mã TinyDES: 3 vòng Feistel + khối 8bits + khóa 8bits; để chống phá mã tăng số vòng và kích thước khối
-Mã DES: 16 vòng Feistel + khối 64bits + khóa chính 56bits + khóa con 48bits được trích ra từ khóa chính</t>
  </si>
  <si>
    <t>Một số phương pháp mã khối khác
-Mã Triple DES, Double DES: khắc phục khóa ngắn trong DES, sử dụng mã DES nhiều lần với các khóa khác nhau cho cùng một bản tin. VD: C=E(E(P,K1),K2)
-Mã AES (Advanced Encryption Standard)</t>
  </si>
  <si>
    <t>Các mô hình ứng dụng của mã khối: 
+ECB (Electronic Code Book): mã hóa riêng rẽ, dùng chung 1 khóa K
+CBC (Cipher Block Chaining): sử dụng các khối mã trước tác động đến khối mã sau (khuếch tán-diffusion)
+CTR (Counter): mã dòng, kích thước mã khối cố định, bộ sinh khóa NN (làm rối-confusion)
+OFB (Output Feedback): kích thước mã khối bất kỳ; dùng s bít của khóa để ghép với IV
+CFB: dùng s bít của bản mã để ghép với IV</t>
  </si>
  <si>
    <t xml:space="preserve">MÃ HÓA ĐỐI XỨNG HIỆN ĐẠI
(I) </t>
  </si>
  <si>
    <t xml:space="preserve">MÃ HÓA ĐỐI XỨNG HIỆN ĐẠI
(II) </t>
  </si>
  <si>
    <t xml:space="preserve">MÃ HÓA ĐỐI XỨNG HIỆN ĐẠI
(III) </t>
  </si>
  <si>
    <t xml:space="preserve">MÃ HÓA ĐỐI XỨNG HIỆN ĐẠI
(IV) </t>
  </si>
  <si>
    <t>Một số thuộc tính của mã hóa đối xưng:
1.Tính chứng thực (authentication):
-sửa nội dung thông điệp -&gt; Chg 5- Mã chứng thực thông điệp MAC
-phát lại nội dung thông điệp -&gt; Chg 6- PP chống lại hình thức tấn công phát lại thông điệp
2.Tính không từ chối (non-repudiation) -&gt; Chg 4- Mã hóa công khai</t>
  </si>
  <si>
    <t>-Phát lại thông điệp
-Giao thức bảo mật
+Định danh và trao đổi khóa phiên dùng mã hóa đối xứng với KDC
+Định danh và trao đổi khóa phiên dùng mã hóa khóa công khai</t>
  </si>
  <si>
    <t xml:space="preserve">Bài </t>
  </si>
  <si>
    <t>Tên bài</t>
  </si>
  <si>
    <t>Thuật toán xs: Monte Carlo &amp; Las Vegas
Độ phức tạp tính toán
-Lớp phức tạp
-Lớp các bài toán NP đầy đủ
-Hàm 1 phía</t>
  </si>
  <si>
    <t>TH</t>
  </si>
  <si>
    <t>-Tổng quan mã khóa bất đối xứng
-Cơ sở toán: Lý thuyết số
-RSA và độ phức tạp trong RSA
-Độ an toàn của RSA
-Bảo mật, chứng thực và tính không từ chối của mã khóa công khai
-Trao đổi khóa: chứng chỉ khóa công khai -&gt;X.509 (chg 7)
-PP trao đổi khóa Diffie - Hellman</t>
  </si>
  <si>
    <t xml:space="preserve">-Mã chứng thực thông điệp
-Hàm băm – Hash function
-Hàm băm và chữ ký điện tử
-Một số ứng dụng khác của hàm băm </t>
  </si>
  <si>
    <t>-Giới thiệu
-Chứng thực X.509
-Giao thức bảo mật web Secure Socket Layer version 3- SSLv3
-Giao thức bảo mật mạng cục bộ Keberos</t>
  </si>
  <si>
    <t>-Phá mã vi sai (Differential Cryptanalysis) -&gt; phá mã TinyDES
-Phá mã tuyến tính (Linear Cryptanalysis)
-Kết luận về nguyên tắc thiết kế mã khối</t>
  </si>
  <si>
    <t>-Nhóm, vành, trường 
-Số học modulo và trường hữu hạn GF(p)
-Số học đa thức và trường hữu hạn GF(2n)</t>
  </si>
  <si>
    <t>-Đường cong Elliptic trên số thực 
-Đường cong Elliptic trên trường Zp
-Đường cong Elliptic trên trường GF(2m)
-Đường cong Elliptic trong mã hóa - ECC
-Chuẩn chữ ký điện tử (Digital Signature Standard – DSS</t>
  </si>
  <si>
    <t>-Giấu tin trong ảnh số
-Lỗi phần mềm</t>
  </si>
  <si>
    <r>
      <t>Mã khối (Block Cipher):
-Mã khối an toàn lý tưởng: để phá mã (tìm được khóa) phải biết được tất cả các cặp bản mã và bản rõ; nếu kích của khối là 4 thì số dòng trong bảng khóa là 2</t>
    </r>
    <r>
      <rPr>
        <vertAlign val="superscript"/>
        <sz val="12"/>
        <color indexed="8"/>
        <rFont val="Times New Roman"/>
        <family val="1"/>
        <charset val="163"/>
      </rPr>
      <t>4</t>
    </r>
    <r>
      <rPr>
        <sz val="12"/>
        <color indexed="8"/>
        <rFont val="Times New Roman"/>
        <family val="1"/>
        <charset val="163"/>
      </rPr>
      <t>=16
-Mạng SPN: Shannon (1946) chỉ ra cách sử dụng một khóa có kích thước ngắn dựa trên sự kết hợp S-box (tính khuếch tán- diffusion) và P-box (tính gây lẫn- confusion)
-Mô hình mã *Feistel là sự kết hợp của phép thay thế và hoán vị, một cách tiện cận khác của mạng SP; bản rõ sẽ được biến đổi qua một số vòng để cho ra bản mã cuối cùng.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</si>
</sst>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  <font>
      <i/>
      <sz val="12"/>
      <color indexed="8"/>
      <name val="Times New Roman"/>
      <family val="1"/>
      <charset val="163"/>
    </font>
    <font>
      <vertAlign val="superscript"/>
      <sz val="12"/>
      <color indexed="8"/>
      <name val="Times New Roman"/>
      <family val="1"/>
      <charset val="163"/>
    </font>
    <font>
      <b/>
      <sz val="12"/>
      <color theme="6" tint="-0.499984740745262"/>
      <name val="Times New Roman"/>
      <family val="1"/>
      <charset val="163"/>
    </font>
    <font>
      <sz val="12"/>
      <color theme="6" tint="-0.499984740745262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0">
    <xf numFmtId="0" fontId="0" fillId="0" borderId="0" xfId="0"/>
    <xf numFmtId="0" fontId="4" fillId="3" borderId="7" xfId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4" fillId="2" borderId="8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quotePrefix="1" applyFont="1" applyBorder="1" applyAlignment="1">
      <alignment horizontal="left" vertical="center" wrapText="1"/>
    </xf>
    <xf numFmtId="0" fontId="5" fillId="0" borderId="4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right" vertical="center" wrapTex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9" fillId="0" borderId="2" xfId="1" quotePrefix="1" applyFont="1" applyBorder="1" applyAlignment="1">
      <alignment horizontal="left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Alignment="1">
      <alignment vertical="center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3"/>
    <cellStyle name="Normal_Xl000000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sqref="A1:I1"/>
    </sheetView>
  </sheetViews>
  <sheetFormatPr defaultColWidth="9.140625" defaultRowHeight="15.75" x14ac:dyDescent="0.25"/>
  <cols>
    <col min="1" max="1" width="4.7109375" style="2" customWidth="1"/>
    <col min="2" max="2" width="11.42578125" style="5" customWidth="1"/>
    <col min="3" max="3" width="48.140625" style="14" customWidth="1"/>
    <col min="4" max="4" width="6.28515625" style="5" hidden="1" customWidth="1"/>
    <col min="5" max="5" width="5.85546875" style="5" hidden="1" customWidth="1"/>
    <col min="6" max="7" width="3.85546875" style="5" customWidth="1"/>
    <col min="8" max="8" width="8.42578125" style="5" customWidth="1"/>
    <col min="9" max="9" width="9.28515625" style="5" customWidth="1"/>
    <col min="10" max="10" width="31.85546875" style="2" customWidth="1"/>
    <col min="11" max="16384" width="9.140625" style="2"/>
  </cols>
  <sheetData>
    <row r="1" spans="1:10" ht="30" customHeight="1" x14ac:dyDescent="0.25">
      <c r="A1" s="25" t="s">
        <v>12</v>
      </c>
      <c r="B1" s="26"/>
      <c r="C1" s="26"/>
      <c r="D1" s="26"/>
      <c r="E1" s="26"/>
      <c r="F1" s="26"/>
      <c r="G1" s="26"/>
      <c r="H1" s="26"/>
      <c r="I1" s="26"/>
      <c r="J1" s="1"/>
    </row>
    <row r="2" spans="1:10" x14ac:dyDescent="0.25">
      <c r="A2" s="27" t="s">
        <v>45</v>
      </c>
      <c r="B2" s="27" t="s">
        <v>46</v>
      </c>
      <c r="C2" s="27" t="s">
        <v>0</v>
      </c>
      <c r="D2" s="27" t="s">
        <v>10</v>
      </c>
      <c r="E2" s="27" t="s">
        <v>11</v>
      </c>
      <c r="F2" s="28" t="s">
        <v>16</v>
      </c>
      <c r="G2" s="29"/>
      <c r="H2" s="30" t="s">
        <v>29</v>
      </c>
      <c r="I2" s="30" t="s">
        <v>13</v>
      </c>
      <c r="J2" s="27" t="s">
        <v>30</v>
      </c>
    </row>
    <row r="3" spans="1:10" s="5" customFormat="1" ht="31.5" x14ac:dyDescent="0.25">
      <c r="A3" s="27"/>
      <c r="B3" s="27"/>
      <c r="C3" s="27"/>
      <c r="D3" s="27"/>
      <c r="E3" s="27"/>
      <c r="F3" s="3" t="s">
        <v>17</v>
      </c>
      <c r="G3" s="4" t="s">
        <v>48</v>
      </c>
      <c r="H3" s="31"/>
      <c r="I3" s="31"/>
      <c r="J3" s="27"/>
    </row>
    <row r="4" spans="1:10" ht="94.5" x14ac:dyDescent="0.25">
      <c r="A4" s="15">
        <v>1</v>
      </c>
      <c r="B4" s="16" t="s">
        <v>26</v>
      </c>
      <c r="C4" s="8" t="s">
        <v>33</v>
      </c>
      <c r="D4" s="7">
        <v>8</v>
      </c>
      <c r="E4" s="7">
        <f>D5-D4</f>
        <v>12</v>
      </c>
      <c r="F4" s="6">
        <v>3</v>
      </c>
      <c r="G4" s="6"/>
      <c r="H4" s="6" t="s">
        <v>18</v>
      </c>
      <c r="I4" s="6" t="s">
        <v>27</v>
      </c>
      <c r="J4" s="18" t="s">
        <v>21</v>
      </c>
    </row>
    <row r="5" spans="1:10" ht="78.75" hidden="1" x14ac:dyDescent="0.25">
      <c r="A5" s="15"/>
      <c r="B5" s="16" t="s">
        <v>14</v>
      </c>
      <c r="C5" s="8" t="s">
        <v>47</v>
      </c>
      <c r="D5" s="7">
        <v>20</v>
      </c>
      <c r="E5" s="7">
        <v>22</v>
      </c>
      <c r="F5" s="6"/>
      <c r="G5" s="6"/>
      <c r="H5" s="6" t="s">
        <v>18</v>
      </c>
      <c r="I5" s="6">
        <v>2</v>
      </c>
      <c r="J5" s="18"/>
    </row>
    <row r="6" spans="1:10" ht="110.25" hidden="1" x14ac:dyDescent="0.25">
      <c r="A6" s="15"/>
      <c r="B6" s="16" t="s">
        <v>25</v>
      </c>
      <c r="C6" s="8" t="s">
        <v>32</v>
      </c>
      <c r="D6" s="7"/>
      <c r="E6" s="7"/>
      <c r="F6" s="6"/>
      <c r="G6" s="6"/>
      <c r="H6" s="6" t="s">
        <v>19</v>
      </c>
      <c r="I6" s="6" t="s">
        <v>15</v>
      </c>
      <c r="J6" s="18"/>
    </row>
    <row r="7" spans="1:10" ht="94.5" x14ac:dyDescent="0.25">
      <c r="A7" s="15">
        <v>2</v>
      </c>
      <c r="B7" s="16" t="s">
        <v>28</v>
      </c>
      <c r="C7" s="8" t="s">
        <v>31</v>
      </c>
      <c r="D7" s="7">
        <v>8</v>
      </c>
      <c r="E7" s="7">
        <f>D8-D7</f>
        <v>6</v>
      </c>
      <c r="F7" s="6">
        <v>2</v>
      </c>
      <c r="G7" s="6"/>
      <c r="H7" s="6" t="s">
        <v>19</v>
      </c>
      <c r="I7" s="6">
        <v>1</v>
      </c>
      <c r="J7" s="18"/>
    </row>
    <row r="8" spans="1:10" ht="204.75" x14ac:dyDescent="0.25">
      <c r="A8" s="15">
        <v>3</v>
      </c>
      <c r="B8" s="16" t="s">
        <v>1</v>
      </c>
      <c r="C8" s="8" t="s">
        <v>35</v>
      </c>
      <c r="D8" s="7">
        <v>14</v>
      </c>
      <c r="E8" s="7">
        <f t="shared" ref="E8:E22" si="0">D9-D8</f>
        <v>16</v>
      </c>
      <c r="F8" s="6">
        <v>4</v>
      </c>
      <c r="G8" s="6">
        <v>6</v>
      </c>
      <c r="H8" s="6" t="s">
        <v>19</v>
      </c>
      <c r="I8" s="6">
        <v>2</v>
      </c>
      <c r="J8" s="18"/>
    </row>
    <row r="9" spans="1:10" ht="78.75" x14ac:dyDescent="0.25">
      <c r="A9" s="15">
        <v>4</v>
      </c>
      <c r="B9" s="17" t="s">
        <v>39</v>
      </c>
      <c r="C9" s="8" t="s">
        <v>34</v>
      </c>
      <c r="D9" s="7">
        <v>30</v>
      </c>
      <c r="E9" s="7">
        <f>D16-D9</f>
        <v>31</v>
      </c>
      <c r="F9" s="6">
        <v>3</v>
      </c>
      <c r="G9" s="6">
        <v>5</v>
      </c>
      <c r="H9" s="6" t="s">
        <v>19</v>
      </c>
      <c r="I9" s="6">
        <v>3.1</v>
      </c>
      <c r="J9" s="18"/>
    </row>
    <row r="10" spans="1:10" ht="207.75" x14ac:dyDescent="0.25">
      <c r="A10" s="15">
        <v>5</v>
      </c>
      <c r="B10" s="17" t="s">
        <v>40</v>
      </c>
      <c r="C10" s="8" t="s">
        <v>56</v>
      </c>
      <c r="D10" s="7"/>
      <c r="E10" s="7"/>
      <c r="F10" s="6">
        <v>3</v>
      </c>
      <c r="G10" s="6">
        <v>5</v>
      </c>
      <c r="H10" s="6" t="s">
        <v>19</v>
      </c>
      <c r="I10" s="6">
        <v>3.2</v>
      </c>
      <c r="J10" s="18"/>
    </row>
    <row r="11" spans="1:10" ht="141.75" x14ac:dyDescent="0.25">
      <c r="A11" s="15">
        <v>6</v>
      </c>
      <c r="B11" s="17" t="s">
        <v>41</v>
      </c>
      <c r="C11" s="8" t="s">
        <v>36</v>
      </c>
      <c r="D11" s="7"/>
      <c r="E11" s="7"/>
      <c r="F11" s="6">
        <v>3</v>
      </c>
      <c r="G11" s="6">
        <v>5</v>
      </c>
      <c r="H11" s="6" t="s">
        <v>19</v>
      </c>
      <c r="I11" s="6" t="s">
        <v>22</v>
      </c>
      <c r="J11" s="18"/>
    </row>
    <row r="12" spans="1:10" ht="94.5" x14ac:dyDescent="0.25">
      <c r="A12" s="19">
        <v>7</v>
      </c>
      <c r="B12" s="19" t="s">
        <v>42</v>
      </c>
      <c r="C12" s="8" t="s">
        <v>37</v>
      </c>
      <c r="D12" s="7"/>
      <c r="E12" s="7"/>
      <c r="F12" s="22">
        <v>3</v>
      </c>
      <c r="G12" s="6"/>
      <c r="H12" s="6" t="s">
        <v>19</v>
      </c>
      <c r="I12" s="6">
        <v>3.5</v>
      </c>
      <c r="J12" s="18"/>
    </row>
    <row r="13" spans="1:10" ht="173.25" x14ac:dyDescent="0.25">
      <c r="A13" s="20"/>
      <c r="B13" s="20"/>
      <c r="C13" s="8" t="s">
        <v>38</v>
      </c>
      <c r="D13" s="7"/>
      <c r="E13" s="7"/>
      <c r="F13" s="23"/>
      <c r="G13" s="6"/>
      <c r="H13" s="6" t="s">
        <v>19</v>
      </c>
      <c r="I13" s="6">
        <v>3.6</v>
      </c>
      <c r="J13" s="18"/>
    </row>
    <row r="14" spans="1:10" ht="126" x14ac:dyDescent="0.25">
      <c r="A14" s="20"/>
      <c r="B14" s="20"/>
      <c r="C14" s="8" t="s">
        <v>43</v>
      </c>
      <c r="D14" s="7"/>
      <c r="E14" s="7"/>
      <c r="F14" s="23"/>
      <c r="G14" s="6"/>
      <c r="H14" s="6" t="s">
        <v>19</v>
      </c>
      <c r="I14" s="6" t="s">
        <v>23</v>
      </c>
      <c r="J14" s="18"/>
    </row>
    <row r="15" spans="1:10" ht="78.75" x14ac:dyDescent="0.25">
      <c r="A15" s="21"/>
      <c r="B15" s="21"/>
      <c r="C15" s="8" t="s">
        <v>24</v>
      </c>
      <c r="D15" s="7"/>
      <c r="E15" s="7"/>
      <c r="F15" s="24"/>
      <c r="G15" s="6"/>
      <c r="H15" s="6" t="s">
        <v>19</v>
      </c>
      <c r="I15" s="6">
        <v>3.9</v>
      </c>
      <c r="J15" s="18"/>
    </row>
    <row r="16" spans="1:10" ht="105.75" customHeight="1" x14ac:dyDescent="0.25">
      <c r="A16" s="17">
        <v>8</v>
      </c>
      <c r="B16" s="17" t="s">
        <v>2</v>
      </c>
      <c r="C16" s="8" t="s">
        <v>49</v>
      </c>
      <c r="D16" s="7">
        <v>61</v>
      </c>
      <c r="E16" s="7">
        <f>D17-D16</f>
        <v>18</v>
      </c>
      <c r="F16" s="9">
        <v>4</v>
      </c>
      <c r="G16" s="6">
        <v>5</v>
      </c>
      <c r="H16" s="6" t="s">
        <v>19</v>
      </c>
      <c r="I16" s="6">
        <v>4</v>
      </c>
      <c r="J16" s="18"/>
    </row>
    <row r="17" spans="1:10" ht="110.25" x14ac:dyDescent="0.25">
      <c r="A17" s="17">
        <v>9</v>
      </c>
      <c r="B17" s="17" t="s">
        <v>3</v>
      </c>
      <c r="C17" s="8" t="s">
        <v>50</v>
      </c>
      <c r="D17" s="7">
        <v>79</v>
      </c>
      <c r="E17" s="7">
        <f>D18-D17</f>
        <v>21</v>
      </c>
      <c r="F17" s="9">
        <v>4</v>
      </c>
      <c r="G17" s="6">
        <v>4</v>
      </c>
      <c r="H17" s="6" t="s">
        <v>19</v>
      </c>
      <c r="I17" s="6">
        <v>5</v>
      </c>
      <c r="J17" s="18"/>
    </row>
    <row r="18" spans="1:10" ht="103.5" customHeight="1" x14ac:dyDescent="0.25">
      <c r="A18" s="15">
        <v>10</v>
      </c>
      <c r="B18" s="16" t="s">
        <v>7</v>
      </c>
      <c r="C18" s="8" t="s">
        <v>44</v>
      </c>
      <c r="D18" s="7">
        <v>100</v>
      </c>
      <c r="E18" s="7">
        <f>D19-D18</f>
        <v>5</v>
      </c>
      <c r="F18" s="6">
        <v>1</v>
      </c>
      <c r="G18" s="6"/>
      <c r="H18" s="6" t="s">
        <v>19</v>
      </c>
      <c r="I18" s="6">
        <v>6</v>
      </c>
      <c r="J18" s="18"/>
    </row>
    <row r="19" spans="1:10" s="37" customFormat="1" ht="78.75" hidden="1" x14ac:dyDescent="0.25">
      <c r="A19" s="32">
        <v>11</v>
      </c>
      <c r="B19" s="32" t="s">
        <v>6</v>
      </c>
      <c r="C19" s="33" t="s">
        <v>51</v>
      </c>
      <c r="D19" s="34">
        <v>105</v>
      </c>
      <c r="E19" s="34">
        <f>D20-D19</f>
        <v>16</v>
      </c>
      <c r="F19" s="35">
        <v>0</v>
      </c>
      <c r="G19" s="36">
        <v>0</v>
      </c>
      <c r="H19" s="36" t="s">
        <v>19</v>
      </c>
      <c r="I19" s="36">
        <v>7</v>
      </c>
      <c r="J19" s="18"/>
    </row>
    <row r="20" spans="1:10" s="37" customFormat="1" ht="78.75" hidden="1" x14ac:dyDescent="0.25">
      <c r="A20" s="38">
        <v>12</v>
      </c>
      <c r="B20" s="39" t="s">
        <v>5</v>
      </c>
      <c r="C20" s="33" t="s">
        <v>52</v>
      </c>
      <c r="D20" s="34">
        <v>121</v>
      </c>
      <c r="E20" s="34">
        <f t="shared" si="0"/>
        <v>8</v>
      </c>
      <c r="F20" s="36">
        <v>0</v>
      </c>
      <c r="G20" s="36">
        <v>0</v>
      </c>
      <c r="H20" s="36" t="s">
        <v>19</v>
      </c>
      <c r="I20" s="36">
        <v>8</v>
      </c>
      <c r="J20" s="18"/>
    </row>
    <row r="21" spans="1:10" s="37" customFormat="1" ht="47.25" hidden="1" x14ac:dyDescent="0.25">
      <c r="A21" s="38">
        <v>13</v>
      </c>
      <c r="B21" s="39" t="s">
        <v>8</v>
      </c>
      <c r="C21" s="33" t="s">
        <v>53</v>
      </c>
      <c r="D21" s="34">
        <v>129</v>
      </c>
      <c r="E21" s="34">
        <f t="shared" si="0"/>
        <v>20</v>
      </c>
      <c r="F21" s="36">
        <v>0</v>
      </c>
      <c r="G21" s="36">
        <v>0</v>
      </c>
      <c r="H21" s="36" t="s">
        <v>19</v>
      </c>
      <c r="I21" s="36">
        <v>9</v>
      </c>
      <c r="J21" s="18"/>
    </row>
    <row r="22" spans="1:10" s="37" customFormat="1" ht="78.75" hidden="1" customHeight="1" x14ac:dyDescent="0.25">
      <c r="A22" s="38">
        <v>14</v>
      </c>
      <c r="B22" s="39" t="s">
        <v>9</v>
      </c>
      <c r="C22" s="33" t="s">
        <v>54</v>
      </c>
      <c r="D22" s="34">
        <v>149</v>
      </c>
      <c r="E22" s="34">
        <f t="shared" si="0"/>
        <v>12</v>
      </c>
      <c r="F22" s="36">
        <v>0</v>
      </c>
      <c r="G22" s="36">
        <v>0</v>
      </c>
      <c r="H22" s="36" t="s">
        <v>19</v>
      </c>
      <c r="I22" s="36">
        <v>10</v>
      </c>
      <c r="J22" s="18"/>
    </row>
    <row r="23" spans="1:10" s="37" customFormat="1" ht="78.75" hidden="1" x14ac:dyDescent="0.25">
      <c r="A23" s="38">
        <v>15</v>
      </c>
      <c r="B23" s="39" t="s">
        <v>4</v>
      </c>
      <c r="C23" s="33" t="s">
        <v>55</v>
      </c>
      <c r="D23" s="34">
        <v>161</v>
      </c>
      <c r="E23" s="34">
        <f>172-D23</f>
        <v>11</v>
      </c>
      <c r="F23" s="36">
        <v>0</v>
      </c>
      <c r="G23" s="36"/>
      <c r="H23" s="36" t="s">
        <v>19</v>
      </c>
      <c r="I23" s="36">
        <v>11</v>
      </c>
      <c r="J23" s="18"/>
    </row>
    <row r="24" spans="1:10" s="13" customFormat="1" x14ac:dyDescent="0.25">
      <c r="A24" s="10"/>
      <c r="B24" s="11"/>
      <c r="C24" s="12" t="s">
        <v>20</v>
      </c>
      <c r="D24" s="11"/>
      <c r="E24" s="11"/>
      <c r="F24" s="11">
        <f>SUM(F3:F23)</f>
        <v>30</v>
      </c>
      <c r="G24" s="11">
        <f>SUM(G3:G23)</f>
        <v>30</v>
      </c>
      <c r="H24" s="11"/>
      <c r="I24" s="11"/>
      <c r="J24" s="18"/>
    </row>
  </sheetData>
  <mergeCells count="14">
    <mergeCell ref="J4:J24"/>
    <mergeCell ref="B12:B15"/>
    <mergeCell ref="A12:A15"/>
    <mergeCell ref="F12:F15"/>
    <mergeCell ref="A1:I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 hoạch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 Vu</dc:creator>
  <cp:lastModifiedBy>travt</cp:lastModifiedBy>
  <dcterms:created xsi:type="dcterms:W3CDTF">2015-06-17T03:39:59Z</dcterms:created>
  <dcterms:modified xsi:type="dcterms:W3CDTF">2016-08-16T14:27:24Z</dcterms:modified>
</cp:coreProperties>
</file>