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3333AY2223S2\"/>
    </mc:Choice>
  </mc:AlternateContent>
  <xr:revisionPtr revIDLastSave="0" documentId="8_{19F63AB9-759E-4519-ABC5-DCC00AC06251}" xr6:coauthVersionLast="47" xr6:coauthVersionMax="47" xr10:uidLastSave="{00000000-0000-0000-0000-000000000000}"/>
  <bookViews>
    <workbookView xWindow="-120" yWindow="-120" windowWidth="20730" windowHeight="11160" xr2:uid="{D16F42E9-3397-4B75-B506-4783F583431D}"/>
  </bookViews>
  <sheets>
    <sheet name="Q1" sheetId="1" r:id="rId1"/>
  </sheets>
  <definedNames>
    <definedName name="solver_adj" localSheetId="0" hidden="1">'Q1'!$C$10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'Q1'!$D$10</definedName>
    <definedName name="solver_lhs2" localSheetId="0" hidden="1">'Q1'!$D$10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'Q1'!$G$10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iterate="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10" i="1"/>
  <c r="F11" i="1"/>
  <c r="E10" i="1"/>
  <c r="E11" i="1"/>
  <c r="C11" i="1"/>
  <c r="B11" i="1"/>
  <c r="G10" i="1"/>
  <c r="D10" i="1"/>
</calcChain>
</file>

<file path=xl/sharedStrings.xml><?xml version="1.0" encoding="utf-8"?>
<sst xmlns="http://schemas.openxmlformats.org/spreadsheetml/2006/main" count="16" uniqueCount="16">
  <si>
    <t>Legend</t>
  </si>
  <si>
    <t>Data to be keyed in</t>
  </si>
  <si>
    <t>Valued computed by Excel</t>
  </si>
  <si>
    <t>E(r)</t>
  </si>
  <si>
    <t>SD</t>
  </si>
  <si>
    <t>rho</t>
  </si>
  <si>
    <t>cov</t>
  </si>
  <si>
    <t>S</t>
  </si>
  <si>
    <t>B</t>
  </si>
  <si>
    <t>T-bill</t>
  </si>
  <si>
    <t>w(S)</t>
  </si>
  <si>
    <t>w(B)</t>
  </si>
  <si>
    <t>sum w</t>
  </si>
  <si>
    <t>E(rp)</t>
  </si>
  <si>
    <t>SD_P</t>
  </si>
  <si>
    <t>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</si>
</sst>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0" fillId="2" borderId="7" xfId="0" applyFill="1" applyBorder="1"/>
    <xf numFmtId="164" fontId="0" fillId="3" borderId="7" xfId="0" applyNumberFormat="1" applyFill="1" applyBorder="1"/>
    <xf numFmtId="0" fontId="1" fillId="0" borderId="0" xfId="0" applyFont="1"/>
    <xf numFmtId="0" fontId="3" fillId="0" borderId="0" xfId="0" applyFont="1"/>
    <xf numFmtId="165" fontId="0" fillId="3" borderId="8" xfId="0" applyNumberFormat="1" applyFill="1" applyBorder="1"/>
    <xf numFmtId="165" fontId="0" fillId="3" borderId="9" xfId="0" applyNumberFormat="1" applyFill="1" applyBorder="1"/>
    <xf numFmtId="1" fontId="0" fillId="0" borderId="9" xfId="0" applyNumberFormat="1" applyBorder="1"/>
    <xf numFmtId="0" fontId="0" fillId="3" borderId="9" xfId="0" applyFill="1" applyBorder="1"/>
    <xf numFmtId="165" fontId="0" fillId="3" borderId="10" xfId="0" applyNumberFormat="1" applyFill="1" applyBorder="1"/>
    <xf numFmtId="9" fontId="1" fillId="0" borderId="11" xfId="1" applyFont="1" applyBorder="1"/>
    <xf numFmtId="0" fontId="0" fillId="0" borderId="12" xfId="0" applyBorder="1"/>
    <xf numFmtId="9" fontId="0" fillId="0" borderId="12" xfId="1" applyFont="1" applyBorder="1"/>
    <xf numFmtId="0" fontId="0" fillId="0" borderId="1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31751</xdr:rowOff>
    </xdr:from>
    <xdr:to>
      <xdr:col>8</xdr:col>
      <xdr:colOff>657225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2B65B5-22FE-4592-A6C7-DC4796200DA7}"/>
            </a:ext>
          </a:extLst>
        </xdr:cNvPr>
        <xdr:cNvSpPr txBox="1"/>
      </xdr:nvSpPr>
      <xdr:spPr>
        <a:xfrm>
          <a:off x="0" y="1984376"/>
          <a:ext cx="6686550" cy="116839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</a:t>
          </a:r>
        </a:p>
        <a:p>
          <a:r>
            <a:rPr lang="en-US" sz="1100"/>
            <a:t>a. To find the lowest-volatility portfolio, </a:t>
          </a:r>
          <a:r>
            <a:rPr lang="en-US" sz="1100" baseline="0"/>
            <a:t>set the</a:t>
          </a:r>
          <a:r>
            <a:rPr lang="en-US" sz="1100"/>
            <a:t> target</a:t>
          </a:r>
          <a:r>
            <a:rPr lang="en-US" sz="1100" baseline="0"/>
            <a:t> cell to </a:t>
          </a:r>
          <a:r>
            <a:rPr lang="en-US" sz="1100" baseline="0">
              <a:solidFill>
                <a:srgbClr val="FF0000"/>
              </a:solidFill>
            </a:rPr>
            <a:t>SD_P (F10)</a:t>
          </a:r>
          <a:r>
            <a:rPr lang="en-US" sz="1100" baseline="0"/>
            <a:t> and ask it to minimize it subject to constraint of the total weights of the portfolio = 1, by changing w(S) and w(B).</a:t>
          </a:r>
        </a:p>
        <a:p>
          <a:pPr>
            <a:lnSpc>
              <a:spcPts val="1200"/>
            </a:lnSpc>
          </a:pPr>
          <a:endParaRPr lang="en-US" sz="1100" baseline="0"/>
        </a:p>
        <a:p>
          <a:r>
            <a:rPr lang="en-US" sz="1100" baseline="0"/>
            <a:t>e.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find the Sharpe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ratio of the best feasible CAL,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the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target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cell to 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Sharpe (G10)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ask it to maximize it subject to constraint of the total weights of the portfolio = 1, by changing w(S) and w(B).</a:t>
          </a:r>
          <a:endParaRPr lang="en-SG">
            <a:effectLst/>
          </a:endParaRPr>
        </a:p>
      </xdr:txBody>
    </xdr:sp>
    <xdr:clientData/>
  </xdr:twoCellAnchor>
  <xdr:twoCellAnchor editAs="oneCell">
    <xdr:from>
      <xdr:col>7</xdr:col>
      <xdr:colOff>76199</xdr:colOff>
      <xdr:row>7</xdr:row>
      <xdr:rowOff>47625</xdr:rowOff>
    </xdr:from>
    <xdr:to>
      <xdr:col>8</xdr:col>
      <xdr:colOff>476249</xdr:colOff>
      <xdr:row>11</xdr:row>
      <xdr:rowOff>96704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F57150-A467-4B9E-9044-27F2DCA0B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4" y="1190625"/>
          <a:ext cx="990600" cy="696779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20</xdr:row>
      <xdr:rowOff>142875</xdr:rowOff>
    </xdr:from>
    <xdr:to>
      <xdr:col>1</xdr:col>
      <xdr:colOff>485774</xdr:colOff>
      <xdr:row>23</xdr:row>
      <xdr:rowOff>292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0A79AD-E042-4F3C-BBDC-4F49F8338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49" y="3390900"/>
          <a:ext cx="1847850" cy="343192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</xdr:colOff>
      <xdr:row>24</xdr:row>
      <xdr:rowOff>95250</xdr:rowOff>
    </xdr:from>
    <xdr:to>
      <xdr:col>3</xdr:col>
      <xdr:colOff>1587</xdr:colOff>
      <xdr:row>27</xdr:row>
      <xdr:rowOff>18650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FEA2E2-A6B8-456A-BF59-617A2113F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199" y="3990975"/>
          <a:ext cx="2668588" cy="40917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66674</xdr:colOff>
      <xdr:row>27</xdr:row>
      <xdr:rowOff>152400</xdr:rowOff>
    </xdr:from>
    <xdr:to>
      <xdr:col>1</xdr:col>
      <xdr:colOff>95250</xdr:colOff>
      <xdr:row>30</xdr:row>
      <xdr:rowOff>22876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7D61CB-77DA-46E2-83A1-76E1B48A1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4" y="4533900"/>
          <a:ext cx="1485901" cy="356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01B2-CC33-49E3-B0FB-92B7CF0FA03D}">
  <dimension ref="A1:G11"/>
  <sheetViews>
    <sheetView tabSelected="1" zoomScale="124" zoomScaleNormal="75" workbookViewId="0">
      <selection activeCell="C11" sqref="C11"/>
    </sheetView>
  </sheetViews>
  <sheetFormatPr defaultColWidth="8.85546875" defaultRowHeight="12.75" x14ac:dyDescent="0.2"/>
  <cols>
    <col min="1" max="1" width="21.85546875" customWidth="1"/>
    <col min="2" max="2" width="8.85546875" customWidth="1"/>
    <col min="3" max="3" width="10.42578125" bestFit="1" customWidth="1"/>
    <col min="4" max="4" width="9.85546875" customWidth="1"/>
    <col min="6" max="6" width="12.85546875" customWidth="1"/>
    <col min="9" max="9" width="10" customWidth="1"/>
    <col min="10" max="10" width="24.140625" customWidth="1"/>
  </cols>
  <sheetData>
    <row r="1" spans="1:7" x14ac:dyDescent="0.2">
      <c r="A1" s="1" t="s">
        <v>0</v>
      </c>
      <c r="B1" s="2"/>
    </row>
    <row r="2" spans="1:7" x14ac:dyDescent="0.2">
      <c r="A2" s="3" t="s">
        <v>1</v>
      </c>
      <c r="B2" s="4"/>
    </row>
    <row r="3" spans="1:7" ht="13.5" thickBot="1" x14ac:dyDescent="0.25">
      <c r="A3" s="5" t="s">
        <v>2</v>
      </c>
      <c r="B3" s="6"/>
    </row>
    <row r="4" spans="1:7" x14ac:dyDescent="0.2">
      <c r="C4" t="s">
        <v>3</v>
      </c>
      <c r="D4" t="s">
        <v>4</v>
      </c>
      <c r="E4" t="s">
        <v>5</v>
      </c>
      <c r="F4" t="s">
        <v>6</v>
      </c>
    </row>
    <row r="5" spans="1:7" x14ac:dyDescent="0.2">
      <c r="B5" t="s">
        <v>7</v>
      </c>
      <c r="C5" s="7">
        <v>0.4</v>
      </c>
      <c r="D5" s="7">
        <v>0.3</v>
      </c>
      <c r="E5" s="7">
        <v>0.2</v>
      </c>
      <c r="F5" s="8">
        <f>E5*D5*D6</f>
        <v>1.2E-2</v>
      </c>
    </row>
    <row r="6" spans="1:7" x14ac:dyDescent="0.2">
      <c r="B6" t="s">
        <v>8</v>
      </c>
      <c r="C6" s="7">
        <v>0.2</v>
      </c>
      <c r="D6" s="7">
        <v>0.2</v>
      </c>
    </row>
    <row r="7" spans="1:7" x14ac:dyDescent="0.2">
      <c r="B7" t="s">
        <v>9</v>
      </c>
      <c r="C7" s="7">
        <v>0.05</v>
      </c>
      <c r="D7" s="7">
        <v>0</v>
      </c>
    </row>
    <row r="9" spans="1:7" x14ac:dyDescent="0.2">
      <c r="B9" s="9" t="s">
        <v>10</v>
      </c>
      <c r="C9" t="s">
        <v>11</v>
      </c>
      <c r="D9" s="9" t="s">
        <v>12</v>
      </c>
      <c r="E9" t="s">
        <v>13</v>
      </c>
      <c r="F9" s="10" t="s">
        <v>14</v>
      </c>
      <c r="G9" s="10" t="s">
        <v>15</v>
      </c>
    </row>
    <row r="10" spans="1:7" x14ac:dyDescent="0.2">
      <c r="B10" s="11">
        <v>0.26415094340368711</v>
      </c>
      <c r="C10" s="12">
        <v>0.73584905659631294</v>
      </c>
      <c r="D10" s="13">
        <f>SUM(B10:C10)</f>
        <v>1</v>
      </c>
      <c r="E10" s="14">
        <f>B10*C5+C10*C6</f>
        <v>0.25283018868073748</v>
      </c>
      <c r="F10" s="12">
        <f>(B10^2*D5^2+C10^2*D6^2+2*B10*C10*F5)^0.5</f>
        <v>0.18056515052718691</v>
      </c>
      <c r="G10" s="15">
        <f>(E10-C7)/F10</f>
        <v>1.123307504734687</v>
      </c>
    </row>
    <row r="11" spans="1:7" x14ac:dyDescent="0.2">
      <c r="B11" s="16">
        <f>B10</f>
        <v>0.26415094340368711</v>
      </c>
      <c r="C11" s="16">
        <f>C10</f>
        <v>0.73584905659631294</v>
      </c>
      <c r="D11" s="17"/>
      <c r="E11" s="18">
        <f>E10</f>
        <v>0.25283018868073748</v>
      </c>
      <c r="F11" s="18">
        <f>F10</f>
        <v>0.18056515052718691</v>
      </c>
      <c r="G11" s="19"/>
    </row>
  </sheetData>
  <mergeCells count="3">
    <mergeCell ref="A1:B1"/>
    <mergeCell ref="A2:B2"/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munly</dc:creator>
  <cp:lastModifiedBy>munly</cp:lastModifiedBy>
  <dcterms:created xsi:type="dcterms:W3CDTF">2023-01-31T13:57:26Z</dcterms:created>
  <dcterms:modified xsi:type="dcterms:W3CDTF">2023-01-31T13:59:04Z</dcterms:modified>
</cp:coreProperties>
</file>