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cja_pogodow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<sst xmlns="http://schemas.openxmlformats.org/spreadsheetml/2006/main" count="583" uniqueCount="380">
  <si>
    <t xml:space="preserve">Project:</t>
  </si>
  <si>
    <t xml:space="preserve">Weather Station</t>
  </si>
  <si>
    <t xml:space="preserve">Author:</t>
  </si>
  <si>
    <t xml:space="preserve">Jakub Grzesiak</t>
  </si>
  <si>
    <t xml:space="preserve">Source:</t>
  </si>
  <si>
    <t xml:space="preserve">/home/jakub/Weather station/KiCAD_Project_Files/weather_station.kicad_sch</t>
  </si>
  <si>
    <t xml:space="preserve">Date:</t>
  </si>
  <si>
    <t xml:space="preserve">Tool:</t>
  </si>
  <si>
    <t xml:space="preserve">Eeschema (6.0.7)</t>
  </si>
  <si>
    <t xml:space="preserve">Generator:</t>
  </si>
  <si>
    <t xml:space="preserve">/usr/share/kicad/plugins/bom_csv_grouped_by_value_with_fp.py</t>
  </si>
  <si>
    <t xml:space="preserve">Number of components per 1 PCB:</t>
  </si>
  <si>
    <t xml:space="preserve">No.</t>
  </si>
  <si>
    <t xml:space="preserve">Ref</t>
  </si>
  <si>
    <t xml:space="preserve">Quantity</t>
  </si>
  <si>
    <t xml:space="preserve">Value</t>
  </si>
  <si>
    <t xml:space="preserve">Name</t>
  </si>
  <si>
    <t xml:space="preserve">Footprint</t>
  </si>
  <si>
    <t xml:space="preserve">Description</t>
  </si>
  <si>
    <t xml:space="preserve">Vendor</t>
  </si>
  <si>
    <t xml:space="preserve">Unit cost (1 item)</t>
  </si>
  <si>
    <t xml:space="preserve">Price (1 PCB)</t>
  </si>
  <si>
    <t xml:space="preserve">Unit cost (10 items)</t>
  </si>
  <si>
    <t xml:space="preserve">Price (10 PCB)</t>
  </si>
  <si>
    <t xml:space="preserve">Unit cost (100 items)</t>
  </si>
  <si>
    <t xml:space="preserve">Price (100 PCB)</t>
  </si>
  <si>
    <t xml:space="preserve">Link</t>
  </si>
  <si>
    <t xml:space="preserve">C1, C2, C3, C4, C8, C12</t>
  </si>
  <si>
    <t xml:space="preserve">100nF</t>
  </si>
  <si>
    <t xml:space="preserve">C</t>
  </si>
  <si>
    <t xml:space="preserve">Capacitor_SMD:C_0805_2012Metric</t>
  </si>
  <si>
    <t xml:space="preserve">Unpolarized capacitor</t>
  </si>
  <si>
    <t xml:space="preserve">Mouser.pl</t>
  </si>
  <si>
    <t xml:space="preserve">0.48 zł</t>
  </si>
  <si>
    <t xml:space="preserve">2.89 zł</t>
  </si>
  <si>
    <t xml:space="preserve">0.11 zł</t>
  </si>
  <si>
    <t xml:space="preserve">6.66 zł</t>
  </si>
  <si>
    <t xml:space="preserve">0.05 zł</t>
  </si>
  <si>
    <t xml:space="preserve">31.80 zł</t>
  </si>
  <si>
    <t xml:space="preserve">https://www.mouser.pl/ProductDetail/Samsung-Electro-Mechanics/CL21B104KACNFNC?qs=xZ%2FP%252Ba9zWqbh2ke1eb8u3w%3D%3D#footnotes-ref</t>
  </si>
  <si>
    <t xml:space="preserve">C5</t>
  </si>
  <si>
    <t xml:space="preserve">4.7uF</t>
  </si>
  <si>
    <t xml:space="preserve">0.18 zł</t>
  </si>
  <si>
    <t xml:space="preserve">1.83 zł</t>
  </si>
  <si>
    <t xml:space="preserve">0.15 zł</t>
  </si>
  <si>
    <t xml:space="preserve">14.90 zł</t>
  </si>
  <si>
    <t xml:space="preserve">https://www.mouser.pl/ProductDetail/Samsung-Electro-Mechanics/CL21A475KPFNNNG?qs=hqM3L16%252BxlcGfG%252Bpyn05ZQ%3D%3D</t>
  </si>
  <si>
    <t xml:space="preserve">C6</t>
  </si>
  <si>
    <t xml:space="preserve">1uF</t>
  </si>
  <si>
    <t xml:space="preserve">https://www.mouser.pl/ProductDetail/Samsung-Electro-Mechanics/CL21B105KOFNNWE?qs=yOVawPpwOwmk953lizFBNA%3D%3D</t>
  </si>
  <si>
    <t xml:space="preserve">C7</t>
  </si>
  <si>
    <t xml:space="preserve">10nF</t>
  </si>
  <si>
    <t xml:space="preserve">0.12 zł</t>
  </si>
  <si>
    <t xml:space="preserve">1.15 zł</t>
  </si>
  <si>
    <t xml:space="preserve">0.10 zł</t>
  </si>
  <si>
    <t xml:space="preserve">9.60 zł</t>
  </si>
  <si>
    <t xml:space="preserve">https://www.mouser.pl/ProductDetail/Samsung-Electro-Mechanics/CL21B103KAANNNC?qs=xZ%2FP%252Ba9zWqYqj%252BVODC4OVQ%3D%3D</t>
  </si>
  <si>
    <t xml:space="preserve">C9, C10</t>
  </si>
  <si>
    <t xml:space="preserve">20pF</t>
  </si>
  <si>
    <t xml:space="preserve">0.56 zł</t>
  </si>
  <si>
    <t xml:space="preserve">1.11 zł</t>
  </si>
  <si>
    <t xml:space="preserve">0.26 zł</t>
  </si>
  <si>
    <t xml:space="preserve">5.20 zł</t>
  </si>
  <si>
    <t xml:space="preserve">0.20 zł</t>
  </si>
  <si>
    <t xml:space="preserve">40.40 zł</t>
  </si>
  <si>
    <t xml:space="preserve">https://www.mouser.pl/ProductDetail/YAGEO/CC0805JRNPO9BN200?qs=sGAEpiMZZMsh%252B1woXyUXj1b8xe%2FdclbXWIFVRCxnWlU%3D</t>
  </si>
  <si>
    <t xml:space="preserve">C11 </t>
  </si>
  <si>
    <t xml:space="preserve">0.22uF</t>
  </si>
  <si>
    <t xml:space="preserve">0.72 zł</t>
  </si>
  <si>
    <t xml:space="preserve">0.34 zł</t>
  </si>
  <si>
    <t xml:space="preserve">3.37 zł</t>
  </si>
  <si>
    <t xml:space="preserve">0.25 zł</t>
  </si>
  <si>
    <t xml:space="preserve">24.50 zł</t>
  </si>
  <si>
    <t xml:space="preserve">https://www.mouser.pl/ProductDetail/KYOCERA-AVX/08053C224K4T2A?qs=sGAEpiMZZMukHu%252BjC5l7YRkpHcq8yRLEX9mFESh9Dt4%3D</t>
  </si>
  <si>
    <t xml:space="preserve">C13 </t>
  </si>
  <si>
    <t xml:space="preserve">2.2uF 4.06mR</t>
  </si>
  <si>
    <t xml:space="preserve">0.91 zł</t>
  </si>
  <si>
    <t xml:space="preserve">0.39 zł</t>
  </si>
  <si>
    <t xml:space="preserve">3.90 zł</t>
  </si>
  <si>
    <t xml:space="preserve">0.31 zł</t>
  </si>
  <si>
    <t xml:space="preserve">30.80 zł</t>
  </si>
  <si>
    <t xml:space="preserve">https://www.mouser.pl/ProductDetail/TDK/C2012X5R1A225K085AA?qs=iuKcRwBk4Q80WRz1xS%2FJlw%3D%3D</t>
  </si>
  <si>
    <t xml:space="preserve">C14, C15, C18, C19</t>
  </si>
  <si>
    <t xml:space="preserve">2.2uF 7.77mR</t>
  </si>
  <si>
    <t xml:space="preserve">TME.eu</t>
  </si>
  <si>
    <t xml:space="preserve">1.18 zł</t>
  </si>
  <si>
    <t xml:space="preserve">4.72 zł</t>
  </si>
  <si>
    <t xml:space="preserve">47.16 zł</t>
  </si>
  <si>
    <t xml:space="preserve">0.78 zł</t>
  </si>
  <si>
    <t xml:space="preserve">310.00 zł</t>
  </si>
  <si>
    <t xml:space="preserve">https://www.tme.eu/pl/en/details/grm21br71e225ka73l/mlcc-smd-capacitors/murata/?utm_source=octopart.com&amp;utm_medium=cpc&amp;utm_campaign=compare-2022-12-PL</t>
  </si>
  <si>
    <t xml:space="preserve">C16 </t>
  </si>
  <si>
    <t xml:space="preserve">0.1uF</t>
  </si>
  <si>
    <t xml:space="preserve">Digikey.pl</t>
  </si>
  <si>
    <t xml:space="preserve">0.45 zł</t>
  </si>
  <si>
    <t xml:space="preserve">0.20 zł </t>
  </si>
  <si>
    <t xml:space="preserve">1.99 zł</t>
  </si>
  <si>
    <t xml:space="preserve">10.90 zł</t>
  </si>
  <si>
    <t xml:space="preserve">https://www.digikey.pl/en/products/detail/CL21B104KBCNNNC/1276-1003-1-ND/3889089?curr=pln&amp;utm_campaign=buynow&amp;utm_medium=aggregator&amp;utm_source=octopart</t>
  </si>
  <si>
    <t xml:space="preserve">C17 </t>
  </si>
  <si>
    <t xml:space="preserve">10uF 3mR</t>
  </si>
  <si>
    <t xml:space="preserve">0.63 zł</t>
  </si>
  <si>
    <t xml:space="preserve">0.47 zł</t>
  </si>
  <si>
    <t xml:space="preserve">4.67 zł</t>
  </si>
  <si>
    <t xml:space="preserve">0.22 zł</t>
  </si>
  <si>
    <t xml:space="preserve">21.90 zł</t>
  </si>
  <si>
    <t xml:space="preserve">https://www.digikey.pl/en/products/detail/C0805C106K8PAC7800/399-C0805C106K8PAC7800CT-ND/1090920?curr=pln&amp;utm_campaign=buynow&amp;utm_medium=aggregator&amp;utm_source=octopart</t>
  </si>
  <si>
    <t xml:space="preserve">D1 </t>
  </si>
  <si>
    <t xml:space="preserve">LED</t>
  </si>
  <si>
    <t xml:space="preserve">LED_SMD:LED_0805_2012Metric</t>
  </si>
  <si>
    <t xml:space="preserve">Light emitting diode</t>
  </si>
  <si>
    <t xml:space="preserve">0.86 zł</t>
  </si>
  <si>
    <t xml:space="preserve">8.60 zł</t>
  </si>
  <si>
    <t xml:space="preserve">0.68 zł</t>
  </si>
  <si>
    <t xml:space="preserve">68.40 zł</t>
  </si>
  <si>
    <t xml:space="preserve">https://www.digikey.pl/en/products/detail/150080GS75000/732-4983-1-ND/4489913?curr=pln&amp;utm_campaign=buynow&amp;utm_medium=aggregator&amp;utm_source=octopart</t>
  </si>
  <si>
    <t xml:space="preserve">D2 </t>
  </si>
  <si>
    <t xml:space="preserve">BAT54S</t>
  </si>
  <si>
    <t xml:space="preserve">Package_TO_SOT_SMD:SOT-23</t>
  </si>
  <si>
    <t xml:space="preserve">Schottky barrier diode</t>
  </si>
  <si>
    <t xml:space="preserve">0.87 zł</t>
  </si>
  <si>
    <t xml:space="preserve">0.82 zł</t>
  </si>
  <si>
    <t xml:space="preserve">8.23 zł</t>
  </si>
  <si>
    <t xml:space="preserve">45.20 zł</t>
  </si>
  <si>
    <t xml:space="preserve">https://www.mouser.pl/ProductDetail/onsemi/BAT54SLT1G?qs=vLkC5FC1VN9oCh8qaBIZiQ%3D%3D</t>
  </si>
  <si>
    <t xml:space="preserve">J1</t>
  </si>
  <si>
    <t xml:space="preserve">JST-XH</t>
  </si>
  <si>
    <t xml:space="preserve">B2B-XH-A(LF)(SN)</t>
  </si>
  <si>
    <t xml:space="preserve">Connector_JST:JST_XH_B2B-XH-A_1x02_P2.50mm_Vertical</t>
  </si>
  <si>
    <t xml:space="preserve">JST-XH header connector 2-pin</t>
  </si>
  <si>
    <t xml:space="preserve">Farnell.com</t>
  </si>
  <si>
    <t xml:space="preserve">0.42 zł</t>
  </si>
  <si>
    <t xml:space="preserve">4.20 zł</t>
  </si>
  <si>
    <t xml:space="preserve">42.00 zł</t>
  </si>
  <si>
    <t xml:space="preserve">https://pl.farnell.com/jst-japan-solderless-terminals/b2b-xh-a-lf-sn/header-vertical-2way/dp/1516276?CMP=GRHB-OCTOPART</t>
  </si>
  <si>
    <t xml:space="preserve">J2</t>
  </si>
  <si>
    <t xml:space="preserve">SMA Antenna Connector</t>
  </si>
  <si>
    <t xml:space="preserve">73251-1350</t>
  </si>
  <si>
    <t xml:space="preserve">MOLEX_SMA_73251-1350:MOLEX_73251-1350</t>
  </si>
  <si>
    <t xml:space="preserve">SMA header antenna connector</t>
  </si>
  <si>
    <t xml:space="preserve">19.12 zł</t>
  </si>
  <si>
    <t xml:space="preserve">16.82 zł</t>
  </si>
  <si>
    <t xml:space="preserve">168.20 zł</t>
  </si>
  <si>
    <t xml:space="preserve">13.38 zł</t>
  </si>
  <si>
    <t xml:space="preserve">1338.00 zł</t>
  </si>
  <si>
    <t xml:space="preserve">https://www.digikey.pl/en/products/detail/0732511350/WM9357-ND/3468834?curr=pln&amp;utm_campaign=buynow&amp;utm_medium=aggregator&amp;utm_source=octopart</t>
  </si>
  <si>
    <t xml:space="preserve">J3 </t>
  </si>
  <si>
    <t xml:space="preserve">Debug Connector</t>
  </si>
  <si>
    <t xml:space="preserve">Conn_01x08_Male</t>
  </si>
  <si>
    <t xml:space="preserve">Connector_PinHeader_1.27mm:PinHeader_1x08_P1.27mm_Vertical</t>
  </si>
  <si>
    <t xml:space="preserve">Generic connector, single row, 01x08, script generated (kicad-library-utils/schlib/autogen/connector/)</t>
  </si>
  <si>
    <t xml:space="preserve">0.93 zł</t>
  </si>
  <si>
    <t xml:space="preserve">9.26 zł</t>
  </si>
  <si>
    <t xml:space="preserve">0.58 zł</t>
  </si>
  <si>
    <t xml:space="preserve">58.10 zł</t>
  </si>
  <si>
    <t xml:space="preserve">https://www.tme.eu/en/details/zl319-8p/pin-headers/connfly/ds1031-01-1-8p8bv3-1/</t>
  </si>
  <si>
    <t xml:space="preserve">L1, L2</t>
  </si>
  <si>
    <t xml:space="preserve">1uH 17mR</t>
  </si>
  <si>
    <t xml:space="preserve">L</t>
  </si>
  <si>
    <t xml:space="preserve">74404043010A:74404043010A</t>
  </si>
  <si>
    <t xml:space="preserve">Inductor 74404043010A</t>
  </si>
  <si>
    <t xml:space="preserve">3.03 zł</t>
  </si>
  <si>
    <t xml:space="preserve">6.06 zł</t>
  </si>
  <si>
    <t xml:space="preserve">60.60 zł</t>
  </si>
  <si>
    <t xml:space="preserve">1.93 zł</t>
  </si>
  <si>
    <t xml:space="preserve">386.00 zł</t>
  </si>
  <si>
    <t xml:space="preserve">https://www.mouser.pl/ProductDetail/Wurth-Elektronik/74404043010A?qs=h3%2Fj8evtlm0a71lUla1Ygg%3D%3D</t>
  </si>
  <si>
    <t xml:space="preserve">R1 </t>
  </si>
  <si>
    <t xml:space="preserve">820R</t>
  </si>
  <si>
    <t xml:space="preserve">R</t>
  </si>
  <si>
    <t xml:space="preserve">Resistor_SMD:R_0805_2012Metric</t>
  </si>
  <si>
    <t xml:space="preserve">Resistor</t>
  </si>
  <si>
    <t xml:space="preserve">0.21 zł</t>
  </si>
  <si>
    <t xml:space="preserve">2.08 zł</t>
  </si>
  <si>
    <t xml:space="preserve">0.09 zł</t>
  </si>
  <si>
    <t xml:space="preserve">8.50 zł</t>
  </si>
  <si>
    <t xml:space="preserve">https://www.digikey.pl/en/products/detail/CRGCQ0805F820R/A129748CT-ND/8577580?curr=pln&amp;utm_campaign=buynow&amp;utm_medium=aggregator&amp;utm_source=octopart</t>
  </si>
  <si>
    <t xml:space="preserve">R2 </t>
  </si>
  <si>
    <t xml:space="preserve">27R</t>
  </si>
  <si>
    <t xml:space="preserve">https://www.digikey.pl/en/products/detail/CRG0805F27R/A126357CT-ND/7603412?curr=pln&amp;utm_campaign=buynow&amp;utm_medium=aggregator&amp;utm_source=octopart</t>
  </si>
  <si>
    <t xml:space="preserve">R3, R17</t>
  </si>
  <si>
    <t xml:space="preserve">10k</t>
  </si>
  <si>
    <t xml:space="preserve">0.90 zł</t>
  </si>
  <si>
    <t xml:space="preserve">0.16 zł</t>
  </si>
  <si>
    <t xml:space="preserve">3.18 zł</t>
  </si>
  <si>
    <t xml:space="preserve">0.07 zł</t>
  </si>
  <si>
    <t xml:space="preserve">13.00 zł</t>
  </si>
  <si>
    <t xml:space="preserve">https://www.digikey.pl/en/products/detail/CRGCQ0805J10K/A130140CT-ND/8577972?curr=pln&amp;utm_campaign=buynow&amp;utm_medium=aggregator&amp;utm_source=octopart</t>
  </si>
  <si>
    <t xml:space="preserve">R4 </t>
  </si>
  <si>
    <t xml:space="preserve">130R</t>
  </si>
  <si>
    <t xml:space="preserve">0.30 zł</t>
  </si>
  <si>
    <t xml:space="preserve">3.04 zł</t>
  </si>
  <si>
    <t xml:space="preserve">12.30 zł</t>
  </si>
  <si>
    <t xml:space="preserve">https://www.digikey.pl/en/products/detail/CRCW0805130RFKEA/541-130CCT-ND/1180681?curr=pln&amp;utm_campaign=buynow&amp;utm_medium=aggregator&amp;utm_source=octopart</t>
  </si>
  <si>
    <t xml:space="preserve">R5, R6</t>
  </si>
  <si>
    <t xml:space="preserve">2k2</t>
  </si>
  <si>
    <t xml:space="preserve">0.17 zł</t>
  </si>
  <si>
    <t xml:space="preserve">3.36 zł</t>
  </si>
  <si>
    <t xml:space="preserve">13.60 zł</t>
  </si>
  <si>
    <t xml:space="preserve">https://www.digikey.pl/en/products/detail/CRGCQ0805J2K2/A130136CT-ND/8577968?curr=pln&amp;utm_campaign=buynow&amp;utm_medium=aggregator&amp;utm_source=octopart</t>
  </si>
  <si>
    <t xml:space="preserve">R7 </t>
  </si>
  <si>
    <t xml:space="preserve">390R</t>
  </si>
  <si>
    <t xml:space="preserve">0.40 zł</t>
  </si>
  <si>
    <t xml:space="preserve">3.99 zł</t>
  </si>
  <si>
    <t xml:space="preserve">15.40 zł</t>
  </si>
  <si>
    <t xml:space="preserve">https://www.digikey.pl/en/products/detail/ERJ-6ENF3900V/P390CCT-ND/1746861?curr=pln&amp;utm_campaign=buynow&amp;utm_medium=aggregator&amp;utm_source=octopart</t>
  </si>
  <si>
    <t xml:space="preserve">R8 </t>
  </si>
  <si>
    <t xml:space="preserve">100R</t>
  </si>
  <si>
    <t xml:space="preserve">0.50 zł</t>
  </si>
  <si>
    <t xml:space="preserve">0.44 zł</t>
  </si>
  <si>
    <t xml:space="preserve">4.39 zł</t>
  </si>
  <si>
    <t xml:space="preserve">16.90 zł</t>
  </si>
  <si>
    <t xml:space="preserve">https://www.digikey.pl/en/products/detail/CRGH0805F100R/A126416CT-ND/7603471?curr=pln&amp;utm_campaign=buynow&amp;utm_medium=aggregator&amp;utm_source=octopart</t>
  </si>
  <si>
    <t xml:space="preserve">R9 </t>
  </si>
  <si>
    <t xml:space="preserve">1k</t>
  </si>
  <si>
    <t xml:space="preserve">1.63 zł</t>
  </si>
  <si>
    <t xml:space="preserve">6.70 zł</t>
  </si>
  <si>
    <t xml:space="preserve">https://www.digikey.pl/en/products/detail/RC0805FR-101KL/13-RC0805FR-101KLCT-ND/13694478?curr=pln&amp;utm_campaign=buynow&amp;utm_medium=aggregator&amp;utm_source=octopart</t>
  </si>
  <si>
    <t xml:space="preserve">R10, R15, R16, R19</t>
  </si>
  <si>
    <t xml:space="preserve">100k</t>
  </si>
  <si>
    <t xml:space="preserve">1.92 zł</t>
  </si>
  <si>
    <t xml:space="preserve">10.00 zł</t>
  </si>
  <si>
    <t xml:space="preserve">44.40 zł</t>
  </si>
  <si>
    <t xml:space="preserve">https://www.mouser.pl/ProductDetail/Bourns/CR0805AFX-1003ELF?qs=sGAEpiMZZMtlubZbdhIBINZyO39%252BOXIfoMt8pYWJ0z4%3D</t>
  </si>
  <si>
    <t xml:space="preserve">R11 </t>
  </si>
  <si>
    <t xml:space="preserve">453k</t>
  </si>
  <si>
    <t xml:space="preserve">0.53 zł</t>
  </si>
  <si>
    <t xml:space="preserve">4.04 zł</t>
  </si>
  <si>
    <t xml:space="preserve">15.90 zł</t>
  </si>
  <si>
    <t xml:space="preserve">https://www.mouser.pl/ProductDetail/Panasonic/ERJ-6ENF4533V?qs=sGAEpiMZZMtlubZbdhIBINbsJb0hdM3zu28clQM34zY%3D</t>
  </si>
  <si>
    <t xml:space="preserve">R12 </t>
  </si>
  <si>
    <t xml:space="preserve">200R</t>
  </si>
  <si>
    <t xml:space="preserve">1.13 zł</t>
  </si>
  <si>
    <t xml:space="preserve">4.70 zł</t>
  </si>
  <si>
    <t xml:space="preserve">https://www.digikey.pl/en/products/detail/CR0805-FX-2000ELF/118-CR0805-FX-2000ELFCT-ND/3925388?curr=pln&amp;utm_campaign=buynow&amp;utm_medium=aggregator&amp;utm_source=octopart</t>
  </si>
  <si>
    <t xml:space="preserve">R13, R14</t>
  </si>
  <si>
    <t xml:space="preserve">4k7</t>
  </si>
  <si>
    <t xml:space="preserve">4.16 zł</t>
  </si>
  <si>
    <t xml:space="preserve">17.00 zł</t>
  </si>
  <si>
    <t xml:space="preserve">https://www.digikey.pl/en/products/detail/CRGCQ0805F4K7/A129757CT-ND/8577589?curr=pln&amp;utm_campaign=buynow&amp;utm_medium=aggregator&amp;utm_source=octopart</t>
  </si>
  <si>
    <t xml:space="preserve">R18 </t>
  </si>
  <si>
    <t xml:space="preserve">732k</t>
  </si>
  <si>
    <t xml:space="preserve">https://www.mouser.pl/ProductDetail/Panasonic/ERJ-6ENF7323V?qs=sGAEpiMZZMtlubZbdhIBIHTe%252BZUoS8DvbNSrdmvEoqQ%3D</t>
  </si>
  <si>
    <t xml:space="preserve">SW1 </t>
  </si>
  <si>
    <t xml:space="preserve">SW_MAIN_PWR</t>
  </si>
  <si>
    <t xml:space="preserve">SW_SPDT</t>
  </si>
  <si>
    <t xml:space="preserve">Button_Switch_SMD:SW_SPDT_CK-JS102011SAQN</t>
  </si>
  <si>
    <t xml:space="preserve">Switch, single pole double throw</t>
  </si>
  <si>
    <t xml:space="preserve">2.99 zł</t>
  </si>
  <si>
    <t xml:space="preserve">2.90 zł</t>
  </si>
  <si>
    <t xml:space="preserve">29.04 zł</t>
  </si>
  <si>
    <t xml:space="preserve">2.79 zł</t>
  </si>
  <si>
    <t xml:space="preserve">279.40 zł</t>
  </si>
  <si>
    <t xml:space="preserve">https://www.digikey.pl/en/products/detail/c-k/JS102011SAQN/1640095</t>
  </si>
  <si>
    <t xml:space="preserve">U1</t>
  </si>
  <si>
    <t xml:space="preserve">RFM95W-868S2</t>
  </si>
  <si>
    <t xml:space="preserve">RF_Module:HOPERF_RFM69HW</t>
  </si>
  <si>
    <t xml:space="preserve">LoraWAN module</t>
  </si>
  <si>
    <t xml:space="preserve">36.36 zł</t>
  </si>
  <si>
    <t xml:space="preserve">30.71 zł</t>
  </si>
  <si>
    <t xml:space="preserve">397.10 zł</t>
  </si>
  <si>
    <t xml:space="preserve">25.11 zł</t>
  </si>
  <si>
    <t xml:space="preserve">2511.00 zł</t>
  </si>
  <si>
    <t xml:space="preserve">https://www.tme.eu/pl/en/details/rfm95w-868s2/rf-modules/hope-microelectronics/rfm95w-868s2r/?utm_source=octopart.com&amp;utm_medium=cpc&amp;utm_campaign=compare-2022-12-PL</t>
  </si>
  <si>
    <t xml:space="preserve">U2</t>
  </si>
  <si>
    <t xml:space="preserve">MICS-6814</t>
  </si>
  <si>
    <t xml:space="preserve">MICS-6814:SENSOR_MICS-6814</t>
  </si>
  <si>
    <t xml:space="preserve">Air Quality Sensors MOS Triple Sensor</t>
  </si>
  <si>
    <t xml:space="preserve">58.49 zł</t>
  </si>
  <si>
    <t xml:space="preserve">53.73 zł</t>
  </si>
  <si>
    <t xml:space="preserve">573.30 zł</t>
  </si>
  <si>
    <t xml:space="preserve">53.20 zł</t>
  </si>
  <si>
    <t xml:space="preserve">5320.00 zł</t>
  </si>
  <si>
    <t xml:space="preserve">https://www.mouser.pl/ProductDetail/Amphenol-SGX-Sensortech/MICS-6814?qs=YCa%2FAAYMW01pNK%252BnW3Jo7g%3D%3D</t>
  </si>
  <si>
    <t xml:space="preserve">U3 </t>
  </si>
  <si>
    <t xml:space="preserve">STM32F301C8T6TR</t>
  </si>
  <si>
    <t xml:space="preserve">STM32F301C8Tx</t>
  </si>
  <si>
    <t xml:space="preserve">Package_QFP:LQFP-48_7x7mm_P0.5mm</t>
  </si>
  <si>
    <t xml:space="preserve">ARM Cortex-M4 MCU, 64KB flash, 16KB RAM, 72MHz, 2-3.6V, 37 GPIO, LQFP-48</t>
  </si>
  <si>
    <t xml:space="preserve">18.83 zł</t>
  </si>
  <si>
    <t xml:space="preserve">16.92 zł</t>
  </si>
  <si>
    <t xml:space="preserve">169.20 zł</t>
  </si>
  <si>
    <t xml:space="preserve">13.84 zł</t>
  </si>
  <si>
    <t xml:space="preserve">1384.00 zł</t>
  </si>
  <si>
    <t xml:space="preserve">https://pl.farnell.com/stmicroelectronics/stm32f301c8t6tr/mcu-32bit-cortex-m4-72mhz-lqfp/dp/2503249?CMP=GRHB-OCTOPART</t>
  </si>
  <si>
    <t xml:space="preserve">U4 </t>
  </si>
  <si>
    <t xml:space="preserve">KP254</t>
  </si>
  <si>
    <t xml:space="preserve">KP254:Infineon-KP254-Manufacturer_Recommended</t>
  </si>
  <si>
    <t xml:space="preserve">39.61 zł</t>
  </si>
  <si>
    <t xml:space="preserve">31.55 zł</t>
  </si>
  <si>
    <t xml:space="preserve">315.50 zł</t>
  </si>
  <si>
    <t xml:space="preserve">25.16 zł</t>
  </si>
  <si>
    <t xml:space="preserve">2516.00 zł</t>
  </si>
  <si>
    <t xml:space="preserve">https://pl.farnell.com/infineon/kp254xtma2/pressure-sensor-absolute-40kpa/dp/3816971?CMP=GRHB-OCTOPART</t>
  </si>
  <si>
    <t xml:space="preserve">U5 </t>
  </si>
  <si>
    <t xml:space="preserve">HIH6020-021-001</t>
  </si>
  <si>
    <t xml:space="preserve">HIH7120-021-001:Honeywell-HIH7120-021-001-Recommended_Land_Pattern_</t>
  </si>
  <si>
    <t xml:space="preserve">HIH7120-021-001</t>
  </si>
  <si>
    <t xml:space="preserve">63.35 zł</t>
  </si>
  <si>
    <t xml:space="preserve">57.62 zł</t>
  </si>
  <si>
    <t xml:space="preserve">576.20 zł</t>
  </si>
  <si>
    <t xml:space="preserve">48.97 zł</t>
  </si>
  <si>
    <t xml:space="preserve">4897.00 zł</t>
  </si>
  <si>
    <t xml:space="preserve">https://www.mouser.pl/ProductDetail/Honeywell/HIH6020-021-001?qs=jvB%252BdWhGd43%2FZG9ey9bbTQ%3D%3D</t>
  </si>
  <si>
    <t xml:space="preserve">U6</t>
  </si>
  <si>
    <t xml:space="preserve">TMP36GT9Z</t>
  </si>
  <si>
    <t xml:space="preserve">TMP36GT9Z:TO92127P521H733-3</t>
  </si>
  <si>
    <t xml:space="preserve">Board Mount Temperature Sensor</t>
  </si>
  <si>
    <t xml:space="preserve">9.76 zł</t>
  </si>
  <si>
    <t xml:space="preserve">8.75 zł</t>
  </si>
  <si>
    <t xml:space="preserve">87.50 zł</t>
  </si>
  <si>
    <t xml:space="preserve">7.02 zł</t>
  </si>
  <si>
    <t xml:space="preserve">702.00 zł</t>
  </si>
  <si>
    <t xml:space="preserve">https://www.mouser.pl/ProductDetail/Analog-Devices/TMP36GT9Z?qs=WIvQP4zGanhT97N47MSoHw%3D%3D</t>
  </si>
  <si>
    <t xml:space="preserve">U7, U10</t>
  </si>
  <si>
    <t xml:space="preserve">TPS61023DRLR</t>
  </si>
  <si>
    <t xml:space="preserve">TPS61023DRLR:TPS61023DRLR</t>
  </si>
  <si>
    <t xml:space="preserve">Boost converter</t>
  </si>
  <si>
    <t xml:space="preserve">5.92 zł</t>
  </si>
  <si>
    <t xml:space="preserve">11.84 zł</t>
  </si>
  <si>
    <t xml:space="preserve">5.34 zł</t>
  </si>
  <si>
    <t xml:space="preserve">106.80 zł</t>
  </si>
  <si>
    <t xml:space="preserve">4.14 zł</t>
  </si>
  <si>
    <t xml:space="preserve">828.00 zł</t>
  </si>
  <si>
    <t xml:space="preserve">https://www.mouser.pl/ProductDetail/Texas-Instruments/TPS61023DRLT?qs=BJlw7L4Cy78Zr3IJIU3gNw%3D%3D&amp;vip=1</t>
  </si>
  <si>
    <t xml:space="preserve">U8 </t>
  </si>
  <si>
    <t xml:space="preserve">INA180A1</t>
  </si>
  <si>
    <t xml:space="preserve">Package_TO_SOT_SMD:SOT-23-5</t>
  </si>
  <si>
    <t xml:space="preserve">Current Sense Amplifier, 1 Circuit, Rail-to-Rail, 26V, Gain 20 V/V, SOT-23-5</t>
  </si>
  <si>
    <t xml:space="preserve">2.45 zł</t>
  </si>
  <si>
    <t xml:space="preserve">2.09 zł</t>
  </si>
  <si>
    <t xml:space="preserve">20.90 zł</t>
  </si>
  <si>
    <t xml:space="preserve">1.56 zł</t>
  </si>
  <si>
    <t xml:space="preserve">156.00 zł</t>
  </si>
  <si>
    <t xml:space="preserve">https://www.mouser.pl/ProductDetail/Texas-Instruments/INA180A1IDBVR?qs=5aG0NVq1C4wnkaOukGk95A%3D%3D</t>
  </si>
  <si>
    <t xml:space="preserve">U9</t>
  </si>
  <si>
    <t xml:space="preserve">BH1750FVI-TR</t>
  </si>
  <si>
    <t xml:space="preserve">BH1750FVI-TR:XDCR_BH1750FVI-TR</t>
  </si>
  <si>
    <t xml:space="preserve">Ambient light sensor</t>
  </si>
  <si>
    <t xml:space="preserve">21.06 zł</t>
  </si>
  <si>
    <t xml:space="preserve">13.89 zł</t>
  </si>
  <si>
    <t xml:space="preserve">138.90 zł</t>
  </si>
  <si>
    <t xml:space="preserve">13.33 zł</t>
  </si>
  <si>
    <t xml:space="preserve">1333.00 zł</t>
  </si>
  <si>
    <t xml:space="preserve">https://pl.farnell.com/rohm/bh1750fvi-tr/ambient-light-sensor-i2c-wsof/dp/2421284?CMP=GRHB-OCTOPART</t>
  </si>
  <si>
    <t xml:space="preserve">Y1 </t>
  </si>
  <si>
    <t xml:space="preserve">ABM3-8.000MHZ-D2Y</t>
  </si>
  <si>
    <t xml:space="preserve">Crystal:Crystal_SMD_Abracon_ABM3-2Pin_5.0x3.2mm_HandSoldering</t>
  </si>
  <si>
    <t xml:space="preserve">Miniature ceramic SMD crystal</t>
  </si>
  <si>
    <t xml:space="preserve">2.22 zł</t>
  </si>
  <si>
    <t xml:space="preserve">22.20 zł</t>
  </si>
  <si>
    <t xml:space="preserve">2.13 zł</t>
  </si>
  <si>
    <t xml:space="preserve">213.00 zł</t>
  </si>
  <si>
    <t xml:space="preserve">https://pl.farnell.com/abracon/abm3-8-000mhz-d2y-t/crystal-8mhz-18pf-smd/dp/2101329?CMP=GRHB-OCTOPART</t>
  </si>
  <si>
    <t xml:space="preserve">TI.85.2113</t>
  </si>
  <si>
    <t xml:space="preserve">External antenna 868MHZ TERMINAL DIPOLE ANTENNA</t>
  </si>
  <si>
    <t xml:space="preserve">40.93 zł</t>
  </si>
  <si>
    <t xml:space="preserve">409.30 zł</t>
  </si>
  <si>
    <t xml:space="preserve">32.71 zł</t>
  </si>
  <si>
    <t xml:space="preserve">3271.00 zł</t>
  </si>
  <si>
    <t xml:space="preserve">https://www.mouser.pl/ProductDetail/Taoglas/TI.85.2113?qs=P1JMDcb91o7IOmGnFabR3w%3D%3D</t>
  </si>
  <si>
    <t xml:space="preserve">Cost Summary</t>
  </si>
  <si>
    <t xml:space="preserve">1 PCB</t>
  </si>
  <si>
    <t xml:space="preserve">10 PCB</t>
  </si>
  <si>
    <t xml:space="preserve">100 PCB</t>
  </si>
  <si>
    <t xml:space="preserve">Total</t>
  </si>
  <si>
    <t xml:space="preserve">Per 1 PCB</t>
  </si>
  <si>
    <t xml:space="preserve">Total cost of components:</t>
  </si>
  <si>
    <t xml:space="preserve">357.85 zł</t>
  </si>
  <si>
    <t xml:space="preserve">3229.91 zł</t>
  </si>
  <si>
    <t xml:space="preserve">296.38 zł</t>
  </si>
  <si>
    <t xml:space="preserve">26050.60 zł</t>
  </si>
  <si>
    <t xml:space="preserve">251.12 zł</t>
  </si>
  <si>
    <t xml:space="preserve">PCB manufacturing cost:</t>
  </si>
  <si>
    <t xml:space="preserve">8.74 zł</t>
  </si>
  <si>
    <t xml:space="preserve">21.86 zł</t>
  </si>
  <si>
    <t xml:space="preserve">2.19 zł</t>
  </si>
  <si>
    <t xml:space="preserve">94.42 zł</t>
  </si>
  <si>
    <t xml:space="preserve">0.94 zł</t>
  </si>
  <si>
    <t xml:space="preserve"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</si>
</sst>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2F5597"/>
      </left>
      <right/>
      <top style="thin">
        <color rgb="FF2F5597"/>
      </top>
      <bottom style="thin">
        <color rgb="FF8FAADC"/>
      </bottom>
      <diagonal/>
    </border>
    <border diagonalUp="false" diagonalDown="false">
      <left style="thin">
        <color rgb="FF8FAADC"/>
      </left>
      <right style="thin">
        <color rgb="FF2F5597"/>
      </right>
      <top style="thin">
        <color rgb="FF2F5597"/>
      </top>
      <bottom style="thin">
        <color rgb="FF8FAADC"/>
      </bottom>
      <diagonal/>
    </border>
    <border diagonalUp="false" diagonalDown="false">
      <left style="thin">
        <color rgb="FF2F5597"/>
      </left>
      <right/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 style="thin">
        <color rgb="FF2F5597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2F5597"/>
      </left>
      <right/>
      <top style="thin">
        <color rgb="FF8FAADC"/>
      </top>
      <bottom style="thin">
        <color rgb="FF2F5597"/>
      </bottom>
      <diagonal/>
    </border>
    <border diagonalUp="false" diagonalDown="false">
      <left style="thin">
        <color rgb="FF8FAADC"/>
      </left>
      <right style="thin">
        <color rgb="FF2F5597"/>
      </right>
      <top style="thin">
        <color rgb="FF8FAADC"/>
      </top>
      <bottom style="thin">
        <color rgb="FF2F5597"/>
      </bottom>
      <diagonal/>
    </border>
    <border diagonalUp="false" diagonalDown="false">
      <left style="thin">
        <color rgb="FF2F5597"/>
      </left>
      <right style="thin">
        <color rgb="FF2F5597"/>
      </right>
      <top style="thin">
        <color rgb="FF2F5597"/>
      </top>
      <bottom style="thin">
        <color rgb="FF8FAADC"/>
      </bottom>
      <diagonal/>
    </border>
    <border diagonalUp="false" diagonalDown="false">
      <left/>
      <right/>
      <top style="thin">
        <color rgb="FF2F5597"/>
      </top>
      <bottom style="thin">
        <color rgb="FF8FAADC"/>
      </bottom>
      <diagonal/>
    </border>
    <border diagonalUp="false" diagonalDown="false">
      <left style="thin">
        <color rgb="FF2F5597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2F5597"/>
      </left>
      <right style="thin">
        <color rgb="FF8FAADC"/>
      </right>
      <top style="thin">
        <color rgb="FF8FAADC"/>
      </top>
      <bottom style="thin">
        <color rgb="FF2F5597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2F5597"/>
      </bottom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2F559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1:O52" headerRowCount="1" totalsRowCount="0" totalsRowShown="0">
  <autoFilter ref="A11:O52"/>
  <tableColumns count="15">
    <tableColumn id="1" name="No."/>
    <tableColumn id="2" name="Ref"/>
    <tableColumn id="3" name="Quantity"/>
    <tableColumn id="4" name="Value"/>
    <tableColumn id="5" name="Name"/>
    <tableColumn id="6" name="Footprint"/>
    <tableColumn id="7" name="Description"/>
    <tableColumn id="8" name="Vendor"/>
    <tableColumn id="9" name="Unit cost (1 item)"/>
    <tableColumn id="10" name="Price (1 PCB)"/>
    <tableColumn id="11" name="Unit cost (10 items)"/>
    <tableColumn id="12" name="Price (10 PCB)"/>
    <tableColumn id="13" name="Unit cost (100 items)"/>
    <tableColumn id="14" name="Price (100 PCB)"/>
    <tableColumn id="15" name="Link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pl/ProductDetail/Samsung-Electro-Mechanics/CL21B104KACNFNC?qs=xZ%2FP%252Ba9zWqbh2ke1eb8u3w%3D%3D" TargetMode="External"/><Relationship Id="rId2" Type="http://schemas.openxmlformats.org/officeDocument/2006/relationships/hyperlink" Target="https://www.mouser.pl/ProductDetail/Samsung-Electro-Mechanics/CL21A475KPFNNNG?qs=hqM3L16%252BxlcGfG%252Bpyn05ZQ%3D%3D" TargetMode="External"/><Relationship Id="rId3" Type="http://schemas.openxmlformats.org/officeDocument/2006/relationships/hyperlink" Target="https://www.mouser.pl/ProductDetail/Samsung-Electro-Mechanics/CL21B105KOFNNWE?qs=yOVawPpwOwmk953lizFBNA%3D%3D" TargetMode="External"/><Relationship Id="rId4" Type="http://schemas.openxmlformats.org/officeDocument/2006/relationships/hyperlink" Target="https://www.mouser.pl/ProductDetail/Samsung-Electro-Mechanics/CL21B103KAANNNC?qs=xZ%2FP%252Ba9zWqYqj%252BVODC4OVQ%3D%3D" TargetMode="External"/><Relationship Id="rId5" Type="http://schemas.openxmlformats.org/officeDocument/2006/relationships/hyperlink" Target="https://www.mouser.pl/ProductDetail/YAGEO/CC0805JRNPO9BN200?qs=sGAEpiMZZMsh%252B1woXyUXj1b8xe%2FdclbXWIFVRCxnWlU%3D" TargetMode="External"/><Relationship Id="rId6" Type="http://schemas.openxmlformats.org/officeDocument/2006/relationships/hyperlink" Target="https://www.mouser.pl/ProductDetail/KYOCERA-AVX/08053C224K4T2A?qs=sGAEpiMZZMukHu%252BjC5l7YRkpHcq8yRLEX9mFESh9Dt4%3D" TargetMode="External"/><Relationship Id="rId7" Type="http://schemas.openxmlformats.org/officeDocument/2006/relationships/hyperlink" Target="https://www.mouser.pl/ProductDetail/TDK/C2012X5R1A225K085AA?qs=iuKcRwBk4Q80WRz1xS%2FJlw%3D%3D" TargetMode="External"/><Relationship Id="rId8" Type="http://schemas.openxmlformats.org/officeDocument/2006/relationships/hyperlink" Target="https://www.tme.eu/pl/en/details/grm21br71e225ka73l/mlcc-smd-capacitors/murata/?utm_source=octopart.com&amp;utm_medium=cpc&amp;utm_campaign=compare-2022-12-PL" TargetMode="External"/><Relationship Id="rId9" Type="http://schemas.openxmlformats.org/officeDocument/2006/relationships/hyperlink" Target="https://www.digikey.pl/en/products/detail/CL21B104KBCNNNC/1276-1003-1-ND/3889089?curr=pln&amp;utm_campaign=buynow&amp;utm_medium=aggregator&amp;utm_source=octopart" TargetMode="External"/><Relationship Id="rId10" Type="http://schemas.openxmlformats.org/officeDocument/2006/relationships/hyperlink" Target="https://www.digikey.pl/en/products/detail/C0805C106K8PAC7800/399-C0805C106K8PAC7800CT-ND/1090920?curr=pln&amp;utm_campaign=buynow&amp;utm_medium=aggregator&amp;utm_source=octopart" TargetMode="External"/><Relationship Id="rId11" Type="http://schemas.openxmlformats.org/officeDocument/2006/relationships/hyperlink" Target="https://www.digikey.pl/en/products/detail/150080GS75000/732-4983-1-ND/4489913?curr=pln&amp;utm_campaign=buynow&amp;utm_medium=aggregator&amp;utm_source=octopart" TargetMode="External"/><Relationship Id="rId12" Type="http://schemas.openxmlformats.org/officeDocument/2006/relationships/hyperlink" Target="https://www.mouser.pl/ProductDetail/onsemi/BAT54SLT1G?qs=vLkC5FC1VN9oCh8qaBIZiQ%3D%3D" TargetMode="External"/><Relationship Id="rId13" Type="http://schemas.openxmlformats.org/officeDocument/2006/relationships/hyperlink" Target="https://pl.farnell.com/jst-japan-solderless-terminals/b2b-xh-a-lf-sn/header-vertical-2way/dp/1516276?CMP=GRHB-OCTOPART" TargetMode="External"/><Relationship Id="rId14" Type="http://schemas.openxmlformats.org/officeDocument/2006/relationships/hyperlink" Target="https://www.digikey.pl/en/products/detail/0732511350/WM9357-ND/3468834?curr=pln&amp;utm_campaign=buynow&amp;utm_medium=aggregator&amp;utm_source=octopart" TargetMode="External"/><Relationship Id="rId15" Type="http://schemas.openxmlformats.org/officeDocument/2006/relationships/hyperlink" Target="https://www.tme.eu/en/details/zl319-8p/pin-headers/connfly/ds1031-01-1-8p8bv3-1/" TargetMode="External"/><Relationship Id="rId16" Type="http://schemas.openxmlformats.org/officeDocument/2006/relationships/hyperlink" Target="https://www.mouser.pl/ProductDetail/Wurth-Elektronik/74404043010A?qs=h3%2Fj8evtlm0a71lUla1Ygg%3D%3D" TargetMode="External"/><Relationship Id="rId17" Type="http://schemas.openxmlformats.org/officeDocument/2006/relationships/hyperlink" Target="https://www.digikey.pl/en/products/detail/CRGCQ0805F820R/A129748CT-ND/8577580?curr=pln&amp;utm_campaign=buynow&amp;utm_medium=aggregator&amp;utm_source=octopart" TargetMode="External"/><Relationship Id="rId18" Type="http://schemas.openxmlformats.org/officeDocument/2006/relationships/hyperlink" Target="https://www.digikey.pl/en/products/detail/CRG0805F27R/A126357CT-ND/7603412?curr=pln&amp;utm_campaign=buynow&amp;utm_medium=aggregator&amp;utm_source=octopart" TargetMode="External"/><Relationship Id="rId19" Type="http://schemas.openxmlformats.org/officeDocument/2006/relationships/hyperlink" Target="https://www.digikey.pl/en/products/detail/CRGCQ0805J10K/A130140CT-ND/8577972?curr=pln&amp;utm_campaign=buynow&amp;utm_medium=aggregator&amp;utm_source=octopart" TargetMode="External"/><Relationship Id="rId20" Type="http://schemas.openxmlformats.org/officeDocument/2006/relationships/hyperlink" Target="https://www.digikey.pl/en/products/detail/CRCW0805130RFKEA/541-130CCT-ND/1180681?curr=pln&amp;utm_campaign=buynow&amp;utm_medium=aggregator&amp;utm_source=octopart" TargetMode="External"/><Relationship Id="rId21" Type="http://schemas.openxmlformats.org/officeDocument/2006/relationships/hyperlink" Target="https://www.digikey.pl/en/products/detail/CRGCQ0805J2K2/A130136CT-ND/8577968?curr=pln&amp;utm_campaign=buynow&amp;utm_medium=aggregator&amp;utm_source=octopart" TargetMode="External"/><Relationship Id="rId22" Type="http://schemas.openxmlformats.org/officeDocument/2006/relationships/hyperlink" Target="https://www.digikey.pl/en/products/detail/ERJ-6ENF3900V/P390CCT-ND/1746861?curr=pln&amp;utm_campaign=buynow&amp;utm_medium=aggregator&amp;utm_source=octopart" TargetMode="External"/><Relationship Id="rId23" Type="http://schemas.openxmlformats.org/officeDocument/2006/relationships/hyperlink" Target="https://www.digikey.pl/en/products/detail/CRGH0805F100R/A126416CT-ND/7603471?curr=pln&amp;utm_campaign=buynow&amp;utm_medium=aggregator&amp;utm_source=octopart" TargetMode="External"/><Relationship Id="rId24" Type="http://schemas.openxmlformats.org/officeDocument/2006/relationships/hyperlink" Target="https://www.digikey.pl/en/products/detail/RC0805FR-101KL/13-RC0805FR-101KLCT-ND/13694478?curr=pln&amp;utm_campaign=buynow&amp;utm_medium=aggregator&amp;utm_source=octopart" TargetMode="External"/><Relationship Id="rId25" Type="http://schemas.openxmlformats.org/officeDocument/2006/relationships/hyperlink" Target="https://www.mouser.pl/ProductDetail/Bourns/CR0805AFX-1003ELF?qs=sGAEpiMZZMtlubZbdhIBINZyO39%252BOXIfoMt8pYWJ0z4%3D" TargetMode="External"/><Relationship Id="rId26" Type="http://schemas.openxmlformats.org/officeDocument/2006/relationships/hyperlink" Target="https://www.mouser.pl/ProductDetail/Panasonic/ERJ-6ENF4533V?qs=sGAEpiMZZMtlubZbdhIBINbsJb0hdM3zu28clQM34zY%3D" TargetMode="External"/><Relationship Id="rId27" Type="http://schemas.openxmlformats.org/officeDocument/2006/relationships/hyperlink" Target="https://www.digikey.pl/en/products/detail/CR0805-FX-2000ELF/118-CR0805-FX-2000ELFCT-ND/3925388?curr=pln&amp;utm_campaign=buynow&amp;utm_medium=aggregator&amp;utm_source=octopart" TargetMode="External"/><Relationship Id="rId28" Type="http://schemas.openxmlformats.org/officeDocument/2006/relationships/hyperlink" Target="https://www.digikey.pl/en/products/detail/CRGCQ0805F4K7/A129757CT-ND/8577589?curr=pln&amp;utm_campaign=buynow&amp;utm_medium=aggregator&amp;utm_source=octopart" TargetMode="External"/><Relationship Id="rId29" Type="http://schemas.openxmlformats.org/officeDocument/2006/relationships/hyperlink" Target="https://www.mouser.pl/ProductDetail/Panasonic/ERJ-6ENF7323V?qs=sGAEpiMZZMtlubZbdhIBIHTe%252BZUoS8DvbNSrdmvEoqQ%3D" TargetMode="External"/><Relationship Id="rId30" Type="http://schemas.openxmlformats.org/officeDocument/2006/relationships/hyperlink" Target="https://www.digikey.pl/en/products/detail/c-k/JS102011SAQN/1640095" TargetMode="External"/><Relationship Id="rId31" Type="http://schemas.openxmlformats.org/officeDocument/2006/relationships/hyperlink" Target="https://www.tme.eu/pl/en/details/rfm95w-868s2/rf-modules/hope-microelectronics/rfm95w-868s2r/?utm_source=octopart.com&amp;utm_medium=cpc&amp;utm_campaign=compare-2022-12-PL" TargetMode="External"/><Relationship Id="rId32" Type="http://schemas.openxmlformats.org/officeDocument/2006/relationships/hyperlink" Target="https://www.mouser.pl/ProductDetail/Amphenol-SGX-Sensortech/MICS-6814?qs=YCa%2FAAYMW01pNK%252BnW3Jo7g%3D%3D" TargetMode="External"/><Relationship Id="rId33" Type="http://schemas.openxmlformats.org/officeDocument/2006/relationships/hyperlink" Target="https://pl.farnell.com/stmicroelectronics/stm32f301c8t6tr/mcu-32bit-cortex-m4-72mhz-lqfp/dp/2503249?CMP=GRHB-OCTOPART" TargetMode="External"/><Relationship Id="rId34" Type="http://schemas.openxmlformats.org/officeDocument/2006/relationships/hyperlink" Target="https://pl.farnell.com/infineon/kp254xtma2/pressure-sensor-absolute-40kpa/dp/3816971?CMP=GRHB-OCTOPART" TargetMode="External"/><Relationship Id="rId35" Type="http://schemas.openxmlformats.org/officeDocument/2006/relationships/hyperlink" Target="https://www.mouser.pl/ProductDetail/Honeywell/HIH6020-021-001?qs=jvB%252BdWhGd43%2FZG9ey9bbTQ%3D%3D" TargetMode="External"/><Relationship Id="rId36" Type="http://schemas.openxmlformats.org/officeDocument/2006/relationships/hyperlink" Target="https://www.mouser.pl/ProductDetail/Analog-Devices/TMP36GT9Z?qs=WIvQP4zGanhT97N47MSoHw%3D%3D" TargetMode="External"/><Relationship Id="rId37" Type="http://schemas.openxmlformats.org/officeDocument/2006/relationships/hyperlink" Target="https://www.mouser.pl/ProductDetail/Texas-Instruments/TPS61023DRLT?qs=BJlw7L4Cy78Zr3IJIU3gNw%3D%3D&amp;vip=1" TargetMode="External"/><Relationship Id="rId38" Type="http://schemas.openxmlformats.org/officeDocument/2006/relationships/hyperlink" Target="https://www.mouser.pl/ProductDetail/Texas-Instruments/INA180A1IDBVR?qs=5aG0NVq1C4wnkaOukGk95A%3D%3D" TargetMode="External"/><Relationship Id="rId39" Type="http://schemas.openxmlformats.org/officeDocument/2006/relationships/hyperlink" Target="https://pl.farnell.com/rohm/bh1750fvi-tr/ambient-light-sensor-i2c-wsof/dp/2421284?CMP=GRHB-OCTOPART" TargetMode="External"/><Relationship Id="rId40" Type="http://schemas.openxmlformats.org/officeDocument/2006/relationships/hyperlink" Target="https://pl.farnell.com/abracon/abm3-8-000mhz-d2y-t/crystal-8mhz-18pf-smd/dp/2101329?CMP=GRHB-OCTOPART" TargetMode="External"/><Relationship Id="rId41" Type="http://schemas.openxmlformats.org/officeDocument/2006/relationships/hyperlink" Target="https://www.mouser.pl/ProductDetail/Taoglas/TI.85.2113?qs=P1JMDcb91o7IOmGnFabR3w%3D%3D" TargetMode="External"/><Relationship Id="rId4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true" showOutlineSymbols="true" defaultGridColor="true" view="normal" topLeftCell="B7" colorId="64" zoomScale="70" zoomScaleNormal="70" zoomScalePageLayoutView="100" workbookViewId="0">
      <selection pane="topLeft" activeCell="C59" activeCellId="0" sqref="C5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1.81"/>
    <col collapsed="false" customWidth="true" hidden="false" outlineLevel="0" max="2" min="2" style="0" width="41.57"/>
    <col collapsed="false" customWidth="true" hidden="false" outlineLevel="0" max="3" min="3" style="0" width="38.43"/>
    <col collapsed="false" customWidth="true" hidden="false" outlineLevel="0" max="5" min="4" style="0" width="19.71"/>
    <col collapsed="false" customWidth="true" hidden="false" outlineLevel="0" max="6" min="6" style="0" width="70.85"/>
    <col collapsed="false" customWidth="true" hidden="false" outlineLevel="0" max="7" min="7" style="0" width="93.72"/>
    <col collapsed="false" customWidth="true" hidden="false" outlineLevel="0" max="8" min="8" style="0" width="26.29"/>
    <col collapsed="false" customWidth="true" hidden="false" outlineLevel="0" max="9" min="9" style="0" width="18.11"/>
    <col collapsed="false" customWidth="true" hidden="false" outlineLevel="0" max="10" min="10" style="0" width="14.28"/>
    <col collapsed="false" customWidth="true" hidden="false" outlineLevel="0" max="11" min="11" style="0" width="19.52"/>
    <col collapsed="false" customWidth="true" hidden="false" outlineLevel="0" max="12" min="12" style="0" width="15.28"/>
    <col collapsed="false" customWidth="true" hidden="false" outlineLevel="0" max="13" min="13" style="0" width="20.47"/>
    <col collapsed="false" customWidth="true" hidden="false" outlineLevel="0" max="14" min="14" style="0" width="16.28"/>
    <col collapsed="false" customWidth="true" hidden="false" outlineLevel="0" max="15" min="15" style="0" width="177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</row>
    <row r="2" customFormat="false" ht="13.8" hidden="false" customHeight="false" outlineLevel="0" collapsed="false">
      <c r="A2" s="3" t="s">
        <v>2</v>
      </c>
      <c r="B2" s="4" t="s">
        <v>3</v>
      </c>
      <c r="C2" s="4"/>
      <c r="F2" s="5"/>
    </row>
    <row r="3" customFormat="false" ht="13.8" hidden="false" customHeight="false" outlineLevel="0" collapsed="false">
      <c r="A3" s="3"/>
      <c r="B3" s="4"/>
      <c r="C3" s="4"/>
    </row>
    <row r="4" customFormat="false" ht="13.8" hidden="false" customHeight="false" outlineLevel="0" collapsed="false">
      <c r="A4" s="6" t="s">
        <v>4</v>
      </c>
      <c r="B4" s="7" t="s">
        <v>5</v>
      </c>
      <c r="C4" s="7"/>
    </row>
    <row r="5" customFormat="false" ht="15" hidden="false" customHeight="false" outlineLevel="0" collapsed="false">
      <c r="A5" s="6" t="s">
        <v>6</v>
      </c>
      <c r="B5" s="8" t="n">
        <v>44928.0027777778</v>
      </c>
      <c r="C5" s="8"/>
    </row>
    <row r="6" customFormat="false" ht="15" hidden="false" customHeight="false" outlineLevel="0" collapsed="false">
      <c r="A6" s="6" t="s">
        <v>7</v>
      </c>
      <c r="B6" s="7" t="s">
        <v>8</v>
      </c>
      <c r="C6" s="7"/>
    </row>
    <row r="7" customFormat="false" ht="15" hidden="false" customHeight="false" outlineLevel="0" collapsed="false">
      <c r="A7" s="6" t="s">
        <v>9</v>
      </c>
      <c r="B7" s="9" t="s">
        <v>10</v>
      </c>
      <c r="C7" s="9"/>
      <c r="D7" s="10"/>
    </row>
    <row r="8" customFormat="false" ht="15" hidden="false" customHeight="false" outlineLevel="0" collapsed="false">
      <c r="A8" s="11" t="s">
        <v>11</v>
      </c>
      <c r="B8" s="12" t="n">
        <f aca="false">SUM(Table1[Quantity])</f>
        <v>58</v>
      </c>
      <c r="C8" s="12"/>
    </row>
    <row r="9" customFormat="false" ht="15" hidden="false" customHeight="false" outlineLevel="0" collapsed="false">
      <c r="B9" s="10"/>
      <c r="C9" s="10"/>
    </row>
    <row r="10" customFormat="false" ht="15" hidden="false" customHeight="false" outlineLevel="0" collapsed="false">
      <c r="B10" s="10"/>
      <c r="C10" s="10"/>
    </row>
    <row r="11" customFormat="false" ht="13.8" hidden="false" customHeight="false" outlineLevel="0" collapsed="false">
      <c r="A11" s="13" t="s">
        <v>12</v>
      </c>
      <c r="B11" s="13" t="s">
        <v>13</v>
      </c>
      <c r="C11" s="13" t="s">
        <v>14</v>
      </c>
      <c r="D11" s="13" t="s">
        <v>15</v>
      </c>
      <c r="E11" s="13" t="s">
        <v>16</v>
      </c>
      <c r="F11" s="13" t="s">
        <v>17</v>
      </c>
      <c r="G11" s="13" t="s">
        <v>18</v>
      </c>
      <c r="H11" s="13" t="s">
        <v>19</v>
      </c>
      <c r="I11" s="13" t="s">
        <v>20</v>
      </c>
      <c r="J11" s="13" t="s">
        <v>21</v>
      </c>
      <c r="K11" s="14" t="s">
        <v>22</v>
      </c>
      <c r="L11" s="14" t="s">
        <v>23</v>
      </c>
      <c r="M11" s="14" t="s">
        <v>24</v>
      </c>
      <c r="N11" s="14" t="s">
        <v>25</v>
      </c>
      <c r="O11" s="13" t="s">
        <v>26</v>
      </c>
    </row>
    <row r="12" customFormat="false" ht="15" hidden="false" customHeight="false" outlineLevel="0" collapsed="false">
      <c r="A12" s="10" t="n">
        <v>1</v>
      </c>
      <c r="B12" s="10" t="s">
        <v>27</v>
      </c>
      <c r="C12" s="10" t="n">
        <v>6</v>
      </c>
      <c r="D12" s="10" t="s">
        <v>28</v>
      </c>
      <c r="E12" s="10" t="s">
        <v>29</v>
      </c>
      <c r="F12" s="10" t="s">
        <v>30</v>
      </c>
      <c r="G12" s="10" t="s">
        <v>31</v>
      </c>
      <c r="H12" s="10" t="s">
        <v>32</v>
      </c>
      <c r="I12" s="10" t="s">
        <v>33</v>
      </c>
      <c r="J12" s="10" t="s">
        <v>34</v>
      </c>
      <c r="K12" s="10" t="s">
        <v>35</v>
      </c>
      <c r="L12" s="10" t="s">
        <v>36</v>
      </c>
      <c r="M12" s="10" t="s">
        <v>37</v>
      </c>
      <c r="N12" s="10" t="s">
        <v>38</v>
      </c>
      <c r="O12" s="15" t="s">
        <v>39</v>
      </c>
    </row>
    <row r="13" customFormat="false" ht="15" hidden="false" customHeight="false" outlineLevel="0" collapsed="false">
      <c r="A13" s="10" t="n">
        <v>2</v>
      </c>
      <c r="B13" s="10" t="s">
        <v>40</v>
      </c>
      <c r="C13" s="10" t="n">
        <v>1</v>
      </c>
      <c r="D13" s="10" t="s">
        <v>41</v>
      </c>
      <c r="E13" s="10" t="s">
        <v>29</v>
      </c>
      <c r="F13" s="10" t="s">
        <v>30</v>
      </c>
      <c r="G13" s="10" t="s">
        <v>31</v>
      </c>
      <c r="H13" s="10" t="s">
        <v>32</v>
      </c>
      <c r="I13" s="10" t="s">
        <v>33</v>
      </c>
      <c r="J13" s="10" t="s">
        <v>33</v>
      </c>
      <c r="K13" s="10" t="s">
        <v>42</v>
      </c>
      <c r="L13" s="10" t="s">
        <v>43</v>
      </c>
      <c r="M13" s="10" t="s">
        <v>44</v>
      </c>
      <c r="N13" s="10" t="s">
        <v>45</v>
      </c>
      <c r="O13" s="15" t="s">
        <v>46</v>
      </c>
    </row>
    <row r="14" customFormat="false" ht="15" hidden="false" customHeight="false" outlineLevel="0" collapsed="false">
      <c r="A14" s="10" t="n">
        <v>3</v>
      </c>
      <c r="B14" s="10" t="s">
        <v>47</v>
      </c>
      <c r="C14" s="10" t="n">
        <v>1</v>
      </c>
      <c r="D14" s="10" t="s">
        <v>48</v>
      </c>
      <c r="E14" s="10" t="s">
        <v>29</v>
      </c>
      <c r="F14" s="10" t="s">
        <v>30</v>
      </c>
      <c r="G14" s="10" t="s">
        <v>31</v>
      </c>
      <c r="H14" s="10" t="s">
        <v>32</v>
      </c>
      <c r="I14" s="10" t="s">
        <v>33</v>
      </c>
      <c r="J14" s="10" t="s">
        <v>33</v>
      </c>
      <c r="K14" s="10" t="s">
        <v>42</v>
      </c>
      <c r="L14" s="10" t="s">
        <v>43</v>
      </c>
      <c r="M14" s="10" t="s">
        <v>44</v>
      </c>
      <c r="N14" s="10" t="s">
        <v>45</v>
      </c>
      <c r="O14" s="15" t="s">
        <v>49</v>
      </c>
    </row>
    <row r="15" customFormat="false" ht="15" hidden="false" customHeight="false" outlineLevel="0" collapsed="false">
      <c r="A15" s="10" t="n">
        <v>4</v>
      </c>
      <c r="B15" s="10" t="s">
        <v>50</v>
      </c>
      <c r="C15" s="10" t="n">
        <v>1</v>
      </c>
      <c r="D15" s="10" t="s">
        <v>51</v>
      </c>
      <c r="E15" s="10" t="s">
        <v>29</v>
      </c>
      <c r="F15" s="10" t="s">
        <v>30</v>
      </c>
      <c r="G15" s="10" t="s">
        <v>31</v>
      </c>
      <c r="H15" s="10" t="s">
        <v>32</v>
      </c>
      <c r="I15" s="10" t="s">
        <v>33</v>
      </c>
      <c r="J15" s="10" t="s">
        <v>33</v>
      </c>
      <c r="K15" s="10" t="s">
        <v>52</v>
      </c>
      <c r="L15" s="10" t="s">
        <v>53</v>
      </c>
      <c r="M15" s="10" t="s">
        <v>54</v>
      </c>
      <c r="N15" s="10" t="s">
        <v>55</v>
      </c>
      <c r="O15" s="15" t="s">
        <v>56</v>
      </c>
    </row>
    <row r="16" customFormat="false" ht="15" hidden="false" customHeight="false" outlineLevel="0" collapsed="false">
      <c r="A16" s="10" t="n">
        <v>5</v>
      </c>
      <c r="B16" s="10" t="s">
        <v>57</v>
      </c>
      <c r="C16" s="10" t="n">
        <v>2</v>
      </c>
      <c r="D16" s="10" t="s">
        <v>58</v>
      </c>
      <c r="E16" s="10" t="s">
        <v>29</v>
      </c>
      <c r="F16" s="10" t="s">
        <v>30</v>
      </c>
      <c r="G16" s="10" t="s">
        <v>31</v>
      </c>
      <c r="H16" s="10" t="s">
        <v>32</v>
      </c>
      <c r="I16" s="10" t="s">
        <v>59</v>
      </c>
      <c r="J16" s="10" t="s">
        <v>60</v>
      </c>
      <c r="K16" s="10" t="s">
        <v>61</v>
      </c>
      <c r="L16" s="10" t="s">
        <v>62</v>
      </c>
      <c r="M16" s="10" t="s">
        <v>63</v>
      </c>
      <c r="N16" s="10" t="s">
        <v>64</v>
      </c>
      <c r="O16" s="15" t="s">
        <v>65</v>
      </c>
    </row>
    <row r="17" customFormat="false" ht="15" hidden="false" customHeight="false" outlineLevel="0" collapsed="false">
      <c r="A17" s="10" t="n">
        <v>6</v>
      </c>
      <c r="B17" s="10" t="s">
        <v>66</v>
      </c>
      <c r="C17" s="10" t="n">
        <v>1</v>
      </c>
      <c r="D17" s="10" t="s">
        <v>67</v>
      </c>
      <c r="E17" s="10" t="s">
        <v>29</v>
      </c>
      <c r="F17" s="10" t="s">
        <v>30</v>
      </c>
      <c r="G17" s="10" t="s">
        <v>31</v>
      </c>
      <c r="H17" s="10" t="s">
        <v>32</v>
      </c>
      <c r="I17" s="10" t="s">
        <v>68</v>
      </c>
      <c r="J17" s="10" t="s">
        <v>68</v>
      </c>
      <c r="K17" s="10" t="s">
        <v>69</v>
      </c>
      <c r="L17" s="10" t="s">
        <v>70</v>
      </c>
      <c r="M17" s="10" t="s">
        <v>71</v>
      </c>
      <c r="N17" s="10" t="s">
        <v>72</v>
      </c>
      <c r="O17" s="15" t="s">
        <v>73</v>
      </c>
    </row>
    <row r="18" customFormat="false" ht="15" hidden="false" customHeight="false" outlineLevel="0" collapsed="false">
      <c r="A18" s="10" t="n">
        <v>7</v>
      </c>
      <c r="B18" s="10" t="s">
        <v>74</v>
      </c>
      <c r="C18" s="10" t="n">
        <v>1</v>
      </c>
      <c r="D18" s="10" t="s">
        <v>75</v>
      </c>
      <c r="E18" s="10" t="s">
        <v>29</v>
      </c>
      <c r="F18" s="10" t="s">
        <v>30</v>
      </c>
      <c r="G18" s="10" t="s">
        <v>31</v>
      </c>
      <c r="H18" s="10" t="s">
        <v>32</v>
      </c>
      <c r="I18" s="10" t="s">
        <v>76</v>
      </c>
      <c r="J18" s="10" t="s">
        <v>76</v>
      </c>
      <c r="K18" s="10" t="s">
        <v>77</v>
      </c>
      <c r="L18" s="10" t="s">
        <v>78</v>
      </c>
      <c r="M18" s="10" t="s">
        <v>79</v>
      </c>
      <c r="N18" s="10" t="s">
        <v>80</v>
      </c>
      <c r="O18" s="15" t="s">
        <v>81</v>
      </c>
    </row>
    <row r="19" customFormat="false" ht="15" hidden="false" customHeight="false" outlineLevel="0" collapsed="false">
      <c r="A19" s="10" t="n">
        <v>8</v>
      </c>
      <c r="B19" s="10" t="s">
        <v>82</v>
      </c>
      <c r="C19" s="10" t="n">
        <v>4</v>
      </c>
      <c r="D19" s="10" t="s">
        <v>83</v>
      </c>
      <c r="E19" s="10" t="s">
        <v>29</v>
      </c>
      <c r="F19" s="10" t="s">
        <v>30</v>
      </c>
      <c r="G19" s="10" t="s">
        <v>31</v>
      </c>
      <c r="H19" s="10" t="s">
        <v>84</v>
      </c>
      <c r="I19" s="10" t="s">
        <v>85</v>
      </c>
      <c r="J19" s="10" t="s">
        <v>86</v>
      </c>
      <c r="K19" s="10" t="s">
        <v>85</v>
      </c>
      <c r="L19" s="10" t="s">
        <v>87</v>
      </c>
      <c r="M19" s="10" t="s">
        <v>88</v>
      </c>
      <c r="N19" s="10" t="s">
        <v>89</v>
      </c>
      <c r="O19" s="15" t="s">
        <v>90</v>
      </c>
    </row>
    <row r="20" customFormat="false" ht="15" hidden="false" customHeight="false" outlineLevel="0" collapsed="false">
      <c r="A20" s="10" t="n">
        <v>9</v>
      </c>
      <c r="B20" s="10" t="s">
        <v>91</v>
      </c>
      <c r="C20" s="10" t="n">
        <v>1</v>
      </c>
      <c r="D20" s="10" t="s">
        <v>92</v>
      </c>
      <c r="E20" s="10" t="s">
        <v>29</v>
      </c>
      <c r="F20" s="10" t="s">
        <v>30</v>
      </c>
      <c r="G20" s="10" t="s">
        <v>31</v>
      </c>
      <c r="H20" s="10" t="s">
        <v>93</v>
      </c>
      <c r="I20" s="10" t="s">
        <v>94</v>
      </c>
      <c r="J20" s="10" t="s">
        <v>94</v>
      </c>
      <c r="K20" s="10" t="s">
        <v>95</v>
      </c>
      <c r="L20" s="10" t="s">
        <v>96</v>
      </c>
      <c r="M20" s="10" t="s">
        <v>35</v>
      </c>
      <c r="N20" s="10" t="s">
        <v>97</v>
      </c>
      <c r="O20" s="15" t="s">
        <v>98</v>
      </c>
    </row>
    <row r="21" customFormat="false" ht="15" hidden="false" customHeight="false" outlineLevel="0" collapsed="false">
      <c r="A21" s="10" t="n">
        <v>10</v>
      </c>
      <c r="B21" s="10" t="s">
        <v>99</v>
      </c>
      <c r="C21" s="10" t="n">
        <v>1</v>
      </c>
      <c r="D21" s="10" t="s">
        <v>100</v>
      </c>
      <c r="E21" s="10" t="s">
        <v>29</v>
      </c>
      <c r="F21" s="10" t="s">
        <v>30</v>
      </c>
      <c r="G21" s="10" t="s">
        <v>31</v>
      </c>
      <c r="H21" s="10" t="s">
        <v>93</v>
      </c>
      <c r="I21" s="10" t="s">
        <v>101</v>
      </c>
      <c r="J21" s="10" t="s">
        <v>101</v>
      </c>
      <c r="K21" s="10" t="s">
        <v>102</v>
      </c>
      <c r="L21" s="10" t="s">
        <v>103</v>
      </c>
      <c r="M21" s="10" t="s">
        <v>104</v>
      </c>
      <c r="N21" s="10" t="s">
        <v>105</v>
      </c>
      <c r="O21" s="15" t="s">
        <v>106</v>
      </c>
    </row>
    <row r="22" customFormat="false" ht="15" hidden="false" customHeight="false" outlineLevel="0" collapsed="false">
      <c r="A22" s="10" t="n">
        <v>11</v>
      </c>
      <c r="B22" s="10" t="s">
        <v>107</v>
      </c>
      <c r="C22" s="10" t="n">
        <v>1</v>
      </c>
      <c r="D22" s="10" t="s">
        <v>108</v>
      </c>
      <c r="E22" s="10" t="s">
        <v>108</v>
      </c>
      <c r="F22" s="10" t="s">
        <v>109</v>
      </c>
      <c r="G22" s="10" t="s">
        <v>110</v>
      </c>
      <c r="H22" s="10" t="s">
        <v>93</v>
      </c>
      <c r="I22" s="10" t="s">
        <v>111</v>
      </c>
      <c r="J22" s="10" t="s">
        <v>111</v>
      </c>
      <c r="K22" s="10" t="s">
        <v>111</v>
      </c>
      <c r="L22" s="10" t="s">
        <v>112</v>
      </c>
      <c r="M22" s="10" t="s">
        <v>113</v>
      </c>
      <c r="N22" s="10" t="s">
        <v>114</v>
      </c>
      <c r="O22" s="15" t="s">
        <v>115</v>
      </c>
    </row>
    <row r="23" customFormat="false" ht="15" hidden="false" customHeight="false" outlineLevel="0" collapsed="false">
      <c r="A23" s="10" t="n">
        <v>12</v>
      </c>
      <c r="B23" s="10" t="s">
        <v>116</v>
      </c>
      <c r="C23" s="10" t="n">
        <v>1</v>
      </c>
      <c r="D23" s="10" t="s">
        <v>117</v>
      </c>
      <c r="E23" s="10" t="s">
        <v>117</v>
      </c>
      <c r="F23" s="10" t="s">
        <v>118</v>
      </c>
      <c r="G23" s="10" t="s">
        <v>119</v>
      </c>
      <c r="H23" s="10" t="s">
        <v>32</v>
      </c>
      <c r="I23" s="10" t="s">
        <v>120</v>
      </c>
      <c r="J23" s="10" t="s">
        <v>120</v>
      </c>
      <c r="K23" s="10" t="s">
        <v>121</v>
      </c>
      <c r="L23" s="10" t="s">
        <v>122</v>
      </c>
      <c r="M23" s="10" t="s">
        <v>94</v>
      </c>
      <c r="N23" s="10" t="s">
        <v>123</v>
      </c>
      <c r="O23" s="15" t="s">
        <v>124</v>
      </c>
    </row>
    <row r="24" customFormat="false" ht="15" hidden="false" customHeight="false" outlineLevel="0" collapsed="false">
      <c r="A24" s="10" t="n">
        <v>13</v>
      </c>
      <c r="B24" s="10" t="s">
        <v>125</v>
      </c>
      <c r="C24" s="10" t="n">
        <v>1</v>
      </c>
      <c r="D24" s="10" t="s">
        <v>126</v>
      </c>
      <c r="E24" s="10" t="s">
        <v>127</v>
      </c>
      <c r="F24" s="10" t="s">
        <v>128</v>
      </c>
      <c r="G24" s="10" t="s">
        <v>129</v>
      </c>
      <c r="H24" s="10" t="s">
        <v>130</v>
      </c>
      <c r="I24" s="10" t="s">
        <v>131</v>
      </c>
      <c r="J24" s="10" t="s">
        <v>131</v>
      </c>
      <c r="K24" s="10" t="s">
        <v>131</v>
      </c>
      <c r="L24" s="10" t="s">
        <v>132</v>
      </c>
      <c r="M24" s="10" t="s">
        <v>131</v>
      </c>
      <c r="N24" s="10" t="s">
        <v>133</v>
      </c>
      <c r="O24" s="15" t="s">
        <v>134</v>
      </c>
    </row>
    <row r="25" customFormat="false" ht="15" hidden="false" customHeight="false" outlineLevel="0" collapsed="false">
      <c r="A25" s="10" t="n">
        <v>14</v>
      </c>
      <c r="B25" s="10" t="s">
        <v>135</v>
      </c>
      <c r="C25" s="10" t="n">
        <v>1</v>
      </c>
      <c r="D25" s="10" t="s">
        <v>136</v>
      </c>
      <c r="E25" s="10" t="s">
        <v>137</v>
      </c>
      <c r="F25" s="10" t="s">
        <v>138</v>
      </c>
      <c r="G25" s="10" t="s">
        <v>139</v>
      </c>
      <c r="H25" s="10" t="s">
        <v>93</v>
      </c>
      <c r="I25" s="10" t="s">
        <v>140</v>
      </c>
      <c r="J25" s="10" t="s">
        <v>140</v>
      </c>
      <c r="K25" s="10" t="s">
        <v>141</v>
      </c>
      <c r="L25" s="10" t="s">
        <v>142</v>
      </c>
      <c r="M25" s="10" t="s">
        <v>143</v>
      </c>
      <c r="N25" s="10" t="s">
        <v>144</v>
      </c>
      <c r="O25" s="15" t="s">
        <v>145</v>
      </c>
    </row>
    <row r="26" customFormat="false" ht="15" hidden="false" customHeight="false" outlineLevel="0" collapsed="false">
      <c r="A26" s="10" t="n">
        <v>15</v>
      </c>
      <c r="B26" s="10" t="s">
        <v>146</v>
      </c>
      <c r="C26" s="10" t="n">
        <v>1</v>
      </c>
      <c r="D26" s="10" t="s">
        <v>147</v>
      </c>
      <c r="E26" s="10" t="s">
        <v>148</v>
      </c>
      <c r="F26" s="10" t="s">
        <v>149</v>
      </c>
      <c r="G26" s="10" t="s">
        <v>150</v>
      </c>
      <c r="H26" s="10" t="s">
        <v>84</v>
      </c>
      <c r="I26" s="10" t="s">
        <v>151</v>
      </c>
      <c r="J26" s="10" t="s">
        <v>151</v>
      </c>
      <c r="K26" s="10" t="s">
        <v>151</v>
      </c>
      <c r="L26" s="10" t="s">
        <v>152</v>
      </c>
      <c r="M26" s="10" t="s">
        <v>153</v>
      </c>
      <c r="N26" s="10" t="s">
        <v>154</v>
      </c>
      <c r="O26" s="15" t="s">
        <v>155</v>
      </c>
    </row>
    <row r="27" customFormat="false" ht="15" hidden="false" customHeight="false" outlineLevel="0" collapsed="false">
      <c r="A27" s="10" t="n">
        <v>16</v>
      </c>
      <c r="B27" s="10" t="s">
        <v>156</v>
      </c>
      <c r="C27" s="10" t="n">
        <v>2</v>
      </c>
      <c r="D27" s="10" t="s">
        <v>157</v>
      </c>
      <c r="E27" s="10" t="s">
        <v>158</v>
      </c>
      <c r="F27" s="10" t="s">
        <v>159</v>
      </c>
      <c r="G27" s="10" t="s">
        <v>160</v>
      </c>
      <c r="H27" s="10" t="s">
        <v>32</v>
      </c>
      <c r="I27" s="10" t="s">
        <v>161</v>
      </c>
      <c r="J27" s="10" t="s">
        <v>162</v>
      </c>
      <c r="K27" s="10" t="s">
        <v>161</v>
      </c>
      <c r="L27" s="10" t="s">
        <v>163</v>
      </c>
      <c r="M27" s="10" t="s">
        <v>164</v>
      </c>
      <c r="N27" s="10" t="s">
        <v>165</v>
      </c>
      <c r="O27" s="15" t="s">
        <v>166</v>
      </c>
    </row>
    <row r="28" customFormat="false" ht="15" hidden="false" customHeight="false" outlineLevel="0" collapsed="false">
      <c r="A28" s="10" t="n">
        <v>17</v>
      </c>
      <c r="B28" s="10" t="s">
        <v>167</v>
      </c>
      <c r="C28" s="10" t="n">
        <v>1</v>
      </c>
      <c r="D28" s="10" t="s">
        <v>168</v>
      </c>
      <c r="E28" s="10" t="s">
        <v>169</v>
      </c>
      <c r="F28" s="10" t="s">
        <v>170</v>
      </c>
      <c r="G28" s="10" t="s">
        <v>171</v>
      </c>
      <c r="H28" s="10" t="s">
        <v>93</v>
      </c>
      <c r="I28" s="10" t="s">
        <v>94</v>
      </c>
      <c r="J28" s="10" t="s">
        <v>94</v>
      </c>
      <c r="K28" s="10" t="s">
        <v>172</v>
      </c>
      <c r="L28" s="10" t="s">
        <v>173</v>
      </c>
      <c r="M28" s="10" t="s">
        <v>174</v>
      </c>
      <c r="N28" s="10" t="s">
        <v>175</v>
      </c>
      <c r="O28" s="15" t="s">
        <v>176</v>
      </c>
    </row>
    <row r="29" customFormat="false" ht="15" hidden="false" customHeight="false" outlineLevel="0" collapsed="false">
      <c r="A29" s="10" t="n">
        <v>18</v>
      </c>
      <c r="B29" s="10" t="s">
        <v>177</v>
      </c>
      <c r="C29" s="10" t="n">
        <v>1</v>
      </c>
      <c r="D29" s="10" t="s">
        <v>178</v>
      </c>
      <c r="E29" s="10" t="s">
        <v>169</v>
      </c>
      <c r="F29" s="10" t="s">
        <v>170</v>
      </c>
      <c r="G29" s="10" t="s">
        <v>171</v>
      </c>
      <c r="H29" s="10" t="s">
        <v>93</v>
      </c>
      <c r="I29" s="10" t="s">
        <v>94</v>
      </c>
      <c r="J29" s="10" t="s">
        <v>94</v>
      </c>
      <c r="K29" s="10" t="s">
        <v>172</v>
      </c>
      <c r="L29" s="10" t="s">
        <v>173</v>
      </c>
      <c r="M29" s="10" t="s">
        <v>174</v>
      </c>
      <c r="N29" s="10" t="s">
        <v>175</v>
      </c>
      <c r="O29" s="15" t="s">
        <v>179</v>
      </c>
    </row>
    <row r="30" customFormat="false" ht="15" hidden="false" customHeight="false" outlineLevel="0" collapsed="false">
      <c r="A30" s="10" t="n">
        <v>19</v>
      </c>
      <c r="B30" s="10" t="s">
        <v>180</v>
      </c>
      <c r="C30" s="10" t="n">
        <v>2</v>
      </c>
      <c r="D30" s="10" t="s">
        <v>181</v>
      </c>
      <c r="E30" s="10" t="s">
        <v>169</v>
      </c>
      <c r="F30" s="10" t="s">
        <v>170</v>
      </c>
      <c r="G30" s="10" t="s">
        <v>171</v>
      </c>
      <c r="H30" s="10" t="s">
        <v>93</v>
      </c>
      <c r="I30" s="10" t="s">
        <v>94</v>
      </c>
      <c r="J30" s="10" t="s">
        <v>182</v>
      </c>
      <c r="K30" s="10" t="s">
        <v>183</v>
      </c>
      <c r="L30" s="10" t="s">
        <v>184</v>
      </c>
      <c r="M30" s="10" t="s">
        <v>185</v>
      </c>
      <c r="N30" s="10" t="s">
        <v>186</v>
      </c>
      <c r="O30" s="15" t="s">
        <v>187</v>
      </c>
    </row>
    <row r="31" customFormat="false" ht="15" hidden="false" customHeight="false" outlineLevel="0" collapsed="false">
      <c r="A31" s="10" t="n">
        <v>20</v>
      </c>
      <c r="B31" s="10" t="s">
        <v>188</v>
      </c>
      <c r="C31" s="10" t="n">
        <v>1</v>
      </c>
      <c r="D31" s="10" t="s">
        <v>189</v>
      </c>
      <c r="E31" s="10" t="s">
        <v>169</v>
      </c>
      <c r="F31" s="10" t="s">
        <v>170</v>
      </c>
      <c r="G31" s="10" t="s">
        <v>171</v>
      </c>
      <c r="H31" s="10" t="s">
        <v>93</v>
      </c>
      <c r="I31" s="10" t="s">
        <v>94</v>
      </c>
      <c r="J31" s="10" t="s">
        <v>94</v>
      </c>
      <c r="K31" s="10" t="s">
        <v>190</v>
      </c>
      <c r="L31" s="10" t="s">
        <v>191</v>
      </c>
      <c r="M31" s="10" t="s">
        <v>52</v>
      </c>
      <c r="N31" s="10" t="s">
        <v>192</v>
      </c>
      <c r="O31" s="15" t="s">
        <v>193</v>
      </c>
    </row>
    <row r="32" customFormat="false" ht="15" hidden="false" customHeight="false" outlineLevel="0" collapsed="false">
      <c r="A32" s="10" t="n">
        <v>21</v>
      </c>
      <c r="B32" s="10" t="s">
        <v>194</v>
      </c>
      <c r="C32" s="10" t="n">
        <v>2</v>
      </c>
      <c r="D32" s="10" t="s">
        <v>195</v>
      </c>
      <c r="E32" s="10" t="s">
        <v>169</v>
      </c>
      <c r="F32" s="10" t="s">
        <v>170</v>
      </c>
      <c r="G32" s="10" t="s">
        <v>171</v>
      </c>
      <c r="H32" s="10" t="s">
        <v>93</v>
      </c>
      <c r="I32" s="10" t="s">
        <v>94</v>
      </c>
      <c r="J32" s="10" t="s">
        <v>182</v>
      </c>
      <c r="K32" s="10" t="s">
        <v>196</v>
      </c>
      <c r="L32" s="10" t="s">
        <v>197</v>
      </c>
      <c r="M32" s="10" t="s">
        <v>185</v>
      </c>
      <c r="N32" s="10" t="s">
        <v>198</v>
      </c>
      <c r="O32" s="15" t="s">
        <v>199</v>
      </c>
    </row>
    <row r="33" customFormat="false" ht="15" hidden="false" customHeight="false" outlineLevel="0" collapsed="false">
      <c r="A33" s="10" t="n">
        <v>22</v>
      </c>
      <c r="B33" s="10" t="s">
        <v>200</v>
      </c>
      <c r="C33" s="10" t="n">
        <v>1</v>
      </c>
      <c r="D33" s="10" t="s">
        <v>201</v>
      </c>
      <c r="E33" s="10" t="s">
        <v>169</v>
      </c>
      <c r="F33" s="10" t="s">
        <v>170</v>
      </c>
      <c r="G33" s="10" t="s">
        <v>171</v>
      </c>
      <c r="H33" s="10" t="s">
        <v>93</v>
      </c>
      <c r="I33" s="10" t="s">
        <v>94</v>
      </c>
      <c r="J33" s="10" t="s">
        <v>94</v>
      </c>
      <c r="K33" s="10" t="s">
        <v>202</v>
      </c>
      <c r="L33" s="10" t="s">
        <v>203</v>
      </c>
      <c r="M33" s="10" t="s">
        <v>44</v>
      </c>
      <c r="N33" s="10" t="s">
        <v>204</v>
      </c>
      <c r="O33" s="15" t="s">
        <v>205</v>
      </c>
    </row>
    <row r="34" customFormat="false" ht="15" hidden="false" customHeight="false" outlineLevel="0" collapsed="false">
      <c r="A34" s="10" t="n">
        <v>23</v>
      </c>
      <c r="B34" s="10" t="s">
        <v>206</v>
      </c>
      <c r="C34" s="10" t="n">
        <v>1</v>
      </c>
      <c r="D34" s="10" t="s">
        <v>207</v>
      </c>
      <c r="E34" s="10" t="s">
        <v>169</v>
      </c>
      <c r="F34" s="10" t="s">
        <v>170</v>
      </c>
      <c r="G34" s="10" t="s">
        <v>171</v>
      </c>
      <c r="H34" s="10" t="s">
        <v>93</v>
      </c>
      <c r="I34" s="10" t="s">
        <v>208</v>
      </c>
      <c r="J34" s="10" t="s">
        <v>208</v>
      </c>
      <c r="K34" s="10" t="s">
        <v>209</v>
      </c>
      <c r="L34" s="10" t="s">
        <v>210</v>
      </c>
      <c r="M34" s="10" t="s">
        <v>196</v>
      </c>
      <c r="N34" s="10" t="s">
        <v>211</v>
      </c>
      <c r="O34" s="15" t="s">
        <v>212</v>
      </c>
    </row>
    <row r="35" customFormat="false" ht="15" hidden="false" customHeight="false" outlineLevel="0" collapsed="false">
      <c r="A35" s="10" t="n">
        <v>24</v>
      </c>
      <c r="B35" s="10" t="s">
        <v>213</v>
      </c>
      <c r="C35" s="10" t="n">
        <v>1</v>
      </c>
      <c r="D35" s="10" t="s">
        <v>214</v>
      </c>
      <c r="E35" s="10" t="s">
        <v>169</v>
      </c>
      <c r="F35" s="10" t="s">
        <v>170</v>
      </c>
      <c r="G35" s="10" t="s">
        <v>171</v>
      </c>
      <c r="H35" s="10" t="s">
        <v>93</v>
      </c>
      <c r="I35" s="10" t="s">
        <v>94</v>
      </c>
      <c r="J35" s="10" t="s">
        <v>94</v>
      </c>
      <c r="K35" s="10" t="s">
        <v>183</v>
      </c>
      <c r="L35" s="10" t="s">
        <v>215</v>
      </c>
      <c r="M35" s="10" t="s">
        <v>185</v>
      </c>
      <c r="N35" s="10" t="s">
        <v>216</v>
      </c>
      <c r="O35" s="15" t="s">
        <v>217</v>
      </c>
    </row>
    <row r="36" customFormat="false" ht="15" hidden="false" customHeight="false" outlineLevel="0" collapsed="false">
      <c r="A36" s="10" t="n">
        <v>25</v>
      </c>
      <c r="B36" s="10" t="s">
        <v>218</v>
      </c>
      <c r="C36" s="10" t="n">
        <v>4</v>
      </c>
      <c r="D36" s="10" t="s">
        <v>219</v>
      </c>
      <c r="E36" s="10" t="s">
        <v>169</v>
      </c>
      <c r="F36" s="10" t="s">
        <v>170</v>
      </c>
      <c r="G36" s="10" t="s">
        <v>171</v>
      </c>
      <c r="H36" s="10" t="s">
        <v>32</v>
      </c>
      <c r="I36" s="10" t="s">
        <v>33</v>
      </c>
      <c r="J36" s="10" t="s">
        <v>220</v>
      </c>
      <c r="K36" s="10" t="s">
        <v>71</v>
      </c>
      <c r="L36" s="10" t="s">
        <v>221</v>
      </c>
      <c r="M36" s="10" t="s">
        <v>35</v>
      </c>
      <c r="N36" s="10" t="s">
        <v>222</v>
      </c>
      <c r="O36" s="15" t="s">
        <v>223</v>
      </c>
    </row>
    <row r="37" customFormat="false" ht="15" hidden="false" customHeight="false" outlineLevel="0" collapsed="false">
      <c r="A37" s="10" t="n">
        <v>26</v>
      </c>
      <c r="B37" s="10" t="s">
        <v>224</v>
      </c>
      <c r="C37" s="10" t="n">
        <v>1</v>
      </c>
      <c r="D37" s="10" t="s">
        <v>225</v>
      </c>
      <c r="E37" s="10" t="s">
        <v>169</v>
      </c>
      <c r="F37" s="10" t="s">
        <v>170</v>
      </c>
      <c r="G37" s="10" t="s">
        <v>171</v>
      </c>
      <c r="H37" s="10" t="s">
        <v>32</v>
      </c>
      <c r="I37" s="10" t="s">
        <v>226</v>
      </c>
      <c r="J37" s="10" t="s">
        <v>226</v>
      </c>
      <c r="K37" s="10" t="s">
        <v>202</v>
      </c>
      <c r="L37" s="10" t="s">
        <v>227</v>
      </c>
      <c r="M37" s="10" t="s">
        <v>183</v>
      </c>
      <c r="N37" s="10" t="s">
        <v>228</v>
      </c>
      <c r="O37" s="15" t="s">
        <v>229</v>
      </c>
    </row>
    <row r="38" customFormat="false" ht="15" hidden="false" customHeight="false" outlineLevel="0" collapsed="false">
      <c r="A38" s="10" t="n">
        <v>27</v>
      </c>
      <c r="B38" s="10" t="s">
        <v>230</v>
      </c>
      <c r="C38" s="10" t="n">
        <v>1</v>
      </c>
      <c r="D38" s="10" t="s">
        <v>231</v>
      </c>
      <c r="E38" s="10" t="s">
        <v>169</v>
      </c>
      <c r="F38" s="10" t="s">
        <v>170</v>
      </c>
      <c r="G38" s="10" t="s">
        <v>171</v>
      </c>
      <c r="H38" s="10" t="s">
        <v>93</v>
      </c>
      <c r="I38" s="10" t="s">
        <v>94</v>
      </c>
      <c r="J38" s="10" t="s">
        <v>94</v>
      </c>
      <c r="K38" s="10" t="s">
        <v>35</v>
      </c>
      <c r="L38" s="10" t="s">
        <v>232</v>
      </c>
      <c r="M38" s="10" t="s">
        <v>37</v>
      </c>
      <c r="N38" s="10" t="s">
        <v>233</v>
      </c>
      <c r="O38" s="15" t="s">
        <v>234</v>
      </c>
    </row>
    <row r="39" customFormat="false" ht="15" hidden="false" customHeight="false" outlineLevel="0" collapsed="false">
      <c r="A39" s="10" t="n">
        <v>28</v>
      </c>
      <c r="B39" s="10" t="s">
        <v>235</v>
      </c>
      <c r="C39" s="10" t="n">
        <v>2</v>
      </c>
      <c r="D39" s="10" t="s">
        <v>236</v>
      </c>
      <c r="E39" s="10" t="s">
        <v>169</v>
      </c>
      <c r="F39" s="10" t="s">
        <v>170</v>
      </c>
      <c r="G39" s="10" t="s">
        <v>171</v>
      </c>
      <c r="H39" s="10" t="s">
        <v>93</v>
      </c>
      <c r="I39" s="10" t="s">
        <v>94</v>
      </c>
      <c r="J39" s="10" t="s">
        <v>182</v>
      </c>
      <c r="K39" s="10" t="s">
        <v>172</v>
      </c>
      <c r="L39" s="10" t="s">
        <v>237</v>
      </c>
      <c r="M39" s="10" t="s">
        <v>174</v>
      </c>
      <c r="N39" s="10" t="s">
        <v>238</v>
      </c>
      <c r="O39" s="15" t="s">
        <v>239</v>
      </c>
    </row>
    <row r="40" customFormat="false" ht="15" hidden="false" customHeight="false" outlineLevel="0" collapsed="false">
      <c r="A40" s="10" t="n">
        <v>29</v>
      </c>
      <c r="B40" s="10" t="s">
        <v>240</v>
      </c>
      <c r="C40" s="10" t="n">
        <v>1</v>
      </c>
      <c r="D40" s="10" t="s">
        <v>241</v>
      </c>
      <c r="E40" s="10" t="s">
        <v>169</v>
      </c>
      <c r="F40" s="10" t="s">
        <v>170</v>
      </c>
      <c r="G40" s="10" t="s">
        <v>171</v>
      </c>
      <c r="H40" s="10" t="s">
        <v>32</v>
      </c>
      <c r="I40" s="10" t="s">
        <v>33</v>
      </c>
      <c r="J40" s="10" t="s">
        <v>33</v>
      </c>
      <c r="K40" s="10" t="s">
        <v>202</v>
      </c>
      <c r="L40" s="10" t="s">
        <v>227</v>
      </c>
      <c r="M40" s="10" t="s">
        <v>183</v>
      </c>
      <c r="N40" s="10" t="s">
        <v>228</v>
      </c>
      <c r="O40" s="15" t="s">
        <v>242</v>
      </c>
    </row>
    <row r="41" customFormat="false" ht="15" hidden="false" customHeight="false" outlineLevel="0" collapsed="false">
      <c r="A41" s="10" t="n">
        <v>30</v>
      </c>
      <c r="B41" s="10" t="s">
        <v>243</v>
      </c>
      <c r="C41" s="10" t="n">
        <v>1</v>
      </c>
      <c r="D41" s="10" t="s">
        <v>244</v>
      </c>
      <c r="E41" s="10" t="s">
        <v>245</v>
      </c>
      <c r="F41" s="10" t="s">
        <v>246</v>
      </c>
      <c r="G41" s="10" t="s">
        <v>247</v>
      </c>
      <c r="H41" s="10" t="s">
        <v>93</v>
      </c>
      <c r="I41" s="10" t="s">
        <v>248</v>
      </c>
      <c r="J41" s="10" t="s">
        <v>248</v>
      </c>
      <c r="K41" s="10" t="s">
        <v>249</v>
      </c>
      <c r="L41" s="10" t="s">
        <v>250</v>
      </c>
      <c r="M41" s="10" t="s">
        <v>251</v>
      </c>
      <c r="N41" s="10" t="s">
        <v>252</v>
      </c>
      <c r="O41" s="15" t="s">
        <v>253</v>
      </c>
    </row>
    <row r="42" customFormat="false" ht="15" hidden="false" customHeight="false" outlineLevel="0" collapsed="false">
      <c r="A42" s="10" t="n">
        <v>31</v>
      </c>
      <c r="B42" s="10" t="s">
        <v>254</v>
      </c>
      <c r="C42" s="10" t="n">
        <v>1</v>
      </c>
      <c r="D42" s="10" t="s">
        <v>255</v>
      </c>
      <c r="E42" s="10" t="s">
        <v>255</v>
      </c>
      <c r="F42" s="10" t="s">
        <v>256</v>
      </c>
      <c r="G42" s="10" t="s">
        <v>257</v>
      </c>
      <c r="H42" s="10" t="s">
        <v>84</v>
      </c>
      <c r="I42" s="10" t="s">
        <v>258</v>
      </c>
      <c r="J42" s="10" t="s">
        <v>258</v>
      </c>
      <c r="K42" s="10" t="s">
        <v>259</v>
      </c>
      <c r="L42" s="10" t="s">
        <v>260</v>
      </c>
      <c r="M42" s="10" t="s">
        <v>261</v>
      </c>
      <c r="N42" s="10" t="s">
        <v>262</v>
      </c>
      <c r="O42" s="15" t="s">
        <v>263</v>
      </c>
    </row>
    <row r="43" customFormat="false" ht="15" hidden="false" customHeight="false" outlineLevel="0" collapsed="false">
      <c r="A43" s="10" t="n">
        <v>32</v>
      </c>
      <c r="B43" s="10" t="s">
        <v>264</v>
      </c>
      <c r="C43" s="10" t="n">
        <v>1</v>
      </c>
      <c r="D43" s="10" t="s">
        <v>265</v>
      </c>
      <c r="E43" s="10" t="s">
        <v>265</v>
      </c>
      <c r="F43" s="10" t="s">
        <v>266</v>
      </c>
      <c r="G43" s="10" t="s">
        <v>267</v>
      </c>
      <c r="H43" s="10" t="s">
        <v>32</v>
      </c>
      <c r="I43" s="10" t="s">
        <v>268</v>
      </c>
      <c r="J43" s="10" t="s">
        <v>268</v>
      </c>
      <c r="K43" s="10" t="s">
        <v>269</v>
      </c>
      <c r="L43" s="10" t="s">
        <v>270</v>
      </c>
      <c r="M43" s="10" t="s">
        <v>271</v>
      </c>
      <c r="N43" s="10" t="s">
        <v>272</v>
      </c>
      <c r="O43" s="15" t="s">
        <v>273</v>
      </c>
    </row>
    <row r="44" customFormat="false" ht="15" hidden="false" customHeight="false" outlineLevel="0" collapsed="false">
      <c r="A44" s="10" t="n">
        <v>33</v>
      </c>
      <c r="B44" s="10" t="s">
        <v>274</v>
      </c>
      <c r="C44" s="10" t="n">
        <v>1</v>
      </c>
      <c r="D44" s="10" t="s">
        <v>275</v>
      </c>
      <c r="E44" s="10" t="s">
        <v>276</v>
      </c>
      <c r="F44" s="10" t="s">
        <v>277</v>
      </c>
      <c r="G44" s="10" t="s">
        <v>278</v>
      </c>
      <c r="H44" s="10" t="s">
        <v>130</v>
      </c>
      <c r="I44" s="10" t="s">
        <v>279</v>
      </c>
      <c r="J44" s="10" t="s">
        <v>279</v>
      </c>
      <c r="K44" s="10" t="s">
        <v>280</v>
      </c>
      <c r="L44" s="10" t="s">
        <v>281</v>
      </c>
      <c r="M44" s="10" t="s">
        <v>282</v>
      </c>
      <c r="N44" s="10" t="s">
        <v>283</v>
      </c>
      <c r="O44" s="15" t="s">
        <v>284</v>
      </c>
    </row>
    <row r="45" customFormat="false" ht="15" hidden="false" customHeight="false" outlineLevel="0" collapsed="false">
      <c r="A45" s="10" t="n">
        <v>34</v>
      </c>
      <c r="B45" s="10" t="s">
        <v>285</v>
      </c>
      <c r="C45" s="10" t="n">
        <v>1</v>
      </c>
      <c r="D45" s="10" t="s">
        <v>286</v>
      </c>
      <c r="E45" s="10" t="s">
        <v>286</v>
      </c>
      <c r="F45" s="10" t="s">
        <v>287</v>
      </c>
      <c r="G45" s="10" t="s">
        <v>286</v>
      </c>
      <c r="H45" s="10" t="s">
        <v>130</v>
      </c>
      <c r="I45" s="10" t="s">
        <v>288</v>
      </c>
      <c r="J45" s="10" t="s">
        <v>288</v>
      </c>
      <c r="K45" s="10" t="s">
        <v>289</v>
      </c>
      <c r="L45" s="10" t="s">
        <v>290</v>
      </c>
      <c r="M45" s="10" t="s">
        <v>291</v>
      </c>
      <c r="N45" s="10" t="s">
        <v>292</v>
      </c>
      <c r="O45" s="15" t="s">
        <v>293</v>
      </c>
    </row>
    <row r="46" customFormat="false" ht="15" hidden="false" customHeight="false" outlineLevel="0" collapsed="false">
      <c r="A46" s="10" t="n">
        <v>35</v>
      </c>
      <c r="B46" s="10" t="s">
        <v>294</v>
      </c>
      <c r="C46" s="10" t="n">
        <v>1</v>
      </c>
      <c r="D46" s="10" t="s">
        <v>295</v>
      </c>
      <c r="E46" s="10" t="s">
        <v>295</v>
      </c>
      <c r="F46" s="10" t="s">
        <v>296</v>
      </c>
      <c r="G46" s="10" t="s">
        <v>297</v>
      </c>
      <c r="H46" s="10" t="s">
        <v>32</v>
      </c>
      <c r="I46" s="10" t="s">
        <v>298</v>
      </c>
      <c r="J46" s="10" t="s">
        <v>298</v>
      </c>
      <c r="K46" s="10" t="s">
        <v>299</v>
      </c>
      <c r="L46" s="10" t="s">
        <v>300</v>
      </c>
      <c r="M46" s="10" t="s">
        <v>301</v>
      </c>
      <c r="N46" s="10" t="s">
        <v>302</v>
      </c>
      <c r="O46" s="15" t="s">
        <v>303</v>
      </c>
    </row>
    <row r="47" customFormat="false" ht="15" hidden="false" customHeight="false" outlineLevel="0" collapsed="false">
      <c r="A47" s="10" t="n">
        <v>36</v>
      </c>
      <c r="B47" s="10" t="s">
        <v>304</v>
      </c>
      <c r="C47" s="10" t="n">
        <v>1</v>
      </c>
      <c r="D47" s="10" t="s">
        <v>305</v>
      </c>
      <c r="E47" s="10" t="s">
        <v>305</v>
      </c>
      <c r="F47" s="10" t="s">
        <v>306</v>
      </c>
      <c r="G47" s="10" t="s">
        <v>307</v>
      </c>
      <c r="H47" s="10" t="s">
        <v>32</v>
      </c>
      <c r="I47" s="10" t="s">
        <v>308</v>
      </c>
      <c r="J47" s="10" t="s">
        <v>308</v>
      </c>
      <c r="K47" s="10" t="s">
        <v>309</v>
      </c>
      <c r="L47" s="10" t="s">
        <v>310</v>
      </c>
      <c r="M47" s="10" t="s">
        <v>311</v>
      </c>
      <c r="N47" s="10" t="s">
        <v>312</v>
      </c>
      <c r="O47" s="15" t="s">
        <v>313</v>
      </c>
    </row>
    <row r="48" customFormat="false" ht="15" hidden="false" customHeight="false" outlineLevel="0" collapsed="false">
      <c r="A48" s="10" t="n">
        <v>37</v>
      </c>
      <c r="B48" s="10" t="s">
        <v>314</v>
      </c>
      <c r="C48" s="10" t="n">
        <v>2</v>
      </c>
      <c r="D48" s="10" t="s">
        <v>315</v>
      </c>
      <c r="E48" s="10" t="s">
        <v>315</v>
      </c>
      <c r="F48" s="10" t="s">
        <v>316</v>
      </c>
      <c r="G48" s="10" t="s">
        <v>317</v>
      </c>
      <c r="H48" s="10" t="s">
        <v>32</v>
      </c>
      <c r="I48" s="10" t="s">
        <v>318</v>
      </c>
      <c r="J48" s="10" t="s">
        <v>319</v>
      </c>
      <c r="K48" s="10" t="s">
        <v>320</v>
      </c>
      <c r="L48" s="10" t="s">
        <v>321</v>
      </c>
      <c r="M48" s="10" t="s">
        <v>322</v>
      </c>
      <c r="N48" s="10" t="s">
        <v>323</v>
      </c>
      <c r="O48" s="15" t="s">
        <v>324</v>
      </c>
    </row>
    <row r="49" customFormat="false" ht="15" hidden="false" customHeight="false" outlineLevel="0" collapsed="false">
      <c r="A49" s="10" t="n">
        <v>38</v>
      </c>
      <c r="B49" s="10" t="s">
        <v>325</v>
      </c>
      <c r="C49" s="10" t="n">
        <v>1</v>
      </c>
      <c r="D49" s="10" t="s">
        <v>326</v>
      </c>
      <c r="E49" s="10" t="s">
        <v>326</v>
      </c>
      <c r="F49" s="10" t="s">
        <v>327</v>
      </c>
      <c r="G49" s="10" t="s">
        <v>328</v>
      </c>
      <c r="H49" s="10" t="s">
        <v>32</v>
      </c>
      <c r="I49" s="10" t="s">
        <v>329</v>
      </c>
      <c r="J49" s="10" t="s">
        <v>329</v>
      </c>
      <c r="K49" s="10" t="s">
        <v>330</v>
      </c>
      <c r="L49" s="10" t="s">
        <v>331</v>
      </c>
      <c r="M49" s="10" t="s">
        <v>332</v>
      </c>
      <c r="N49" s="10" t="s">
        <v>333</v>
      </c>
      <c r="O49" s="15" t="s">
        <v>334</v>
      </c>
    </row>
    <row r="50" customFormat="false" ht="15" hidden="false" customHeight="false" outlineLevel="0" collapsed="false">
      <c r="A50" s="10" t="n">
        <v>39</v>
      </c>
      <c r="B50" s="10" t="s">
        <v>335</v>
      </c>
      <c r="C50" s="10" t="n">
        <v>1</v>
      </c>
      <c r="D50" s="10" t="s">
        <v>336</v>
      </c>
      <c r="E50" s="10" t="s">
        <v>336</v>
      </c>
      <c r="F50" s="10" t="s">
        <v>337</v>
      </c>
      <c r="G50" s="10" t="s">
        <v>338</v>
      </c>
      <c r="H50" s="10" t="s">
        <v>130</v>
      </c>
      <c r="I50" s="10" t="s">
        <v>339</v>
      </c>
      <c r="J50" s="10" t="s">
        <v>339</v>
      </c>
      <c r="K50" s="10" t="s">
        <v>340</v>
      </c>
      <c r="L50" s="10" t="s">
        <v>341</v>
      </c>
      <c r="M50" s="10" t="s">
        <v>342</v>
      </c>
      <c r="N50" s="10" t="s">
        <v>343</v>
      </c>
      <c r="O50" s="15" t="s">
        <v>344</v>
      </c>
    </row>
    <row r="51" customFormat="false" ht="15" hidden="false" customHeight="false" outlineLevel="0" collapsed="false">
      <c r="A51" s="10" t="n">
        <v>40</v>
      </c>
      <c r="B51" s="10" t="s">
        <v>345</v>
      </c>
      <c r="C51" s="10" t="n">
        <v>1</v>
      </c>
      <c r="D51" s="10" t="s">
        <v>346</v>
      </c>
      <c r="E51" s="10" t="s">
        <v>346</v>
      </c>
      <c r="F51" s="10" t="s">
        <v>347</v>
      </c>
      <c r="G51" s="10" t="s">
        <v>348</v>
      </c>
      <c r="H51" s="10" t="s">
        <v>130</v>
      </c>
      <c r="I51" s="10" t="s">
        <v>349</v>
      </c>
      <c r="J51" s="10" t="s">
        <v>349</v>
      </c>
      <c r="K51" s="10" t="s">
        <v>349</v>
      </c>
      <c r="L51" s="10" t="s">
        <v>350</v>
      </c>
      <c r="M51" s="10" t="s">
        <v>351</v>
      </c>
      <c r="N51" s="10" t="s">
        <v>352</v>
      </c>
      <c r="O51" s="15" t="s">
        <v>353</v>
      </c>
    </row>
    <row r="52" customFormat="false" ht="15" hidden="false" customHeight="false" outlineLevel="0" collapsed="false">
      <c r="A52" s="10" t="n">
        <v>41</v>
      </c>
      <c r="B52" s="10"/>
      <c r="C52" s="10" t="n">
        <v>1</v>
      </c>
      <c r="D52" s="10" t="s">
        <v>354</v>
      </c>
      <c r="E52" s="10" t="s">
        <v>354</v>
      </c>
      <c r="F52" s="10"/>
      <c r="G52" s="10" t="s">
        <v>355</v>
      </c>
      <c r="H52" s="10" t="s">
        <v>32</v>
      </c>
      <c r="I52" s="10" t="s">
        <v>356</v>
      </c>
      <c r="J52" s="10" t="s">
        <v>356</v>
      </c>
      <c r="K52" s="10" t="s">
        <v>356</v>
      </c>
      <c r="L52" s="10" t="s">
        <v>357</v>
      </c>
      <c r="M52" s="10" t="s">
        <v>358</v>
      </c>
      <c r="N52" s="10" t="s">
        <v>359</v>
      </c>
      <c r="O52" s="15" t="s">
        <v>360</v>
      </c>
    </row>
    <row r="55" customFormat="false" ht="15" hidden="false" customHeight="false" outlineLevel="0" collapsed="false">
      <c r="H55" s="16" t="s">
        <v>361</v>
      </c>
      <c r="I55" s="17" t="s">
        <v>362</v>
      </c>
      <c r="J55" s="17"/>
      <c r="K55" s="18" t="s">
        <v>363</v>
      </c>
      <c r="L55" s="18"/>
      <c r="M55" s="17" t="s">
        <v>364</v>
      </c>
      <c r="N55" s="17"/>
    </row>
    <row r="56" customFormat="false" ht="13.8" hidden="false" customHeight="false" outlineLevel="0" collapsed="false">
      <c r="H56" s="16"/>
      <c r="I56" s="19" t="s">
        <v>365</v>
      </c>
      <c r="J56" s="20" t="s">
        <v>366</v>
      </c>
      <c r="K56" s="21" t="s">
        <v>365</v>
      </c>
      <c r="L56" s="22" t="s">
        <v>366</v>
      </c>
      <c r="M56" s="23" t="s">
        <v>365</v>
      </c>
      <c r="N56" s="20" t="s">
        <v>366</v>
      </c>
    </row>
    <row r="57" customFormat="false" ht="15" hidden="false" customHeight="false" outlineLevel="0" collapsed="false">
      <c r="H57" s="24" t="s">
        <v>367</v>
      </c>
      <c r="I57" s="25" t="s">
        <v>368</v>
      </c>
      <c r="J57" s="25" t="s">
        <v>368</v>
      </c>
      <c r="K57" s="26" t="s">
        <v>369</v>
      </c>
      <c r="L57" s="27" t="s">
        <v>370</v>
      </c>
      <c r="M57" s="25" t="s">
        <v>371</v>
      </c>
      <c r="N57" s="28" t="s">
        <v>372</v>
      </c>
    </row>
    <row r="58" customFormat="false" ht="15" hidden="false" customHeight="false" outlineLevel="0" collapsed="false">
      <c r="H58" s="29" t="s">
        <v>373</v>
      </c>
      <c r="I58" s="30" t="s">
        <v>374</v>
      </c>
      <c r="J58" s="30" t="s">
        <v>374</v>
      </c>
      <c r="K58" s="31" t="s">
        <v>375</v>
      </c>
      <c r="L58" s="32" t="s">
        <v>376</v>
      </c>
      <c r="M58" s="30" t="s">
        <v>377</v>
      </c>
      <c r="N58" s="33" t="s">
        <v>378</v>
      </c>
    </row>
    <row r="59" customFormat="false" ht="15" hidden="false" customHeight="false" outlineLevel="0" collapsed="false">
      <c r="H59" s="34" t="s">
        <v>379</v>
      </c>
      <c r="I59" s="35" t="str">
        <f aca="false">_xlfn.CONCAT(SUM(SUBSTITUTE(I57, " zł", ""), SUBSTITUTE(I58, " zł", "")), " zł")</f>
        <v>366.59 zł</v>
      </c>
      <c r="J59" s="35" t="str">
        <f aca="false">_xlfn.CONCAT(SUM(SUBSTITUTE(J57, " zł", ""), SUBSTITUTE(J58, " zł", "")), " zł")</f>
        <v>366.59 zł</v>
      </c>
      <c r="K59" s="36" t="str">
        <f aca="false">_xlfn.CONCAT(SUM(SUBSTITUTE(K57, " zł", ""), SUBSTITUTE(K58, " zł", "")), " zł")</f>
        <v>3251.77 zł</v>
      </c>
      <c r="L59" s="37" t="str">
        <f aca="false">_xlfn.CONCAT(SUM(SUBSTITUTE(L57, " zł", ""), SUBSTITUTE(L58, " zł", "")), " zł")</f>
        <v>298.57 zł</v>
      </c>
      <c r="M59" s="35" t="str">
        <f aca="false">_xlfn.CONCAT(SUM(SUBSTITUTE(M57, " zł", ""), SUBSTITUTE(M58, " zł", "")), " zł")</f>
        <v>26145.02 zł</v>
      </c>
      <c r="N59" s="38" t="str">
        <f aca="false">_xlfn.CONCAT(SUM(SUBSTITUTE(N57, " zł", ""), SUBSTITUTE(N58, " zł", "")), " zł")</f>
        <v>252.06 zł</v>
      </c>
    </row>
  </sheetData>
  <mergeCells count="12">
    <mergeCell ref="B1:C1"/>
    <mergeCell ref="A2:A3"/>
    <mergeCell ref="B2:C3"/>
    <mergeCell ref="B4:C4"/>
    <mergeCell ref="B5:C5"/>
    <mergeCell ref="B6:C6"/>
    <mergeCell ref="B7:C7"/>
    <mergeCell ref="B8:C8"/>
    <mergeCell ref="H55:H56"/>
    <mergeCell ref="I55:J55"/>
    <mergeCell ref="K55:L55"/>
    <mergeCell ref="M55:N55"/>
  </mergeCells>
  <hyperlinks>
    <hyperlink ref="O12" r:id="rId1" location="footnotes-ref" display="https://www.mouser.pl/ProductDetail/Samsung-Electro-Mechanics/CL21B104KACNFNC?qs=xZ%2FP%252Ba9zWqbh2ke1eb8u3w%3D%3D#footnotes-ref"/>
    <hyperlink ref="O13" r:id="rId2" display="https://www.mouser.pl/ProductDetail/Samsung-Electro-Mechanics/CL21A475KPFNNNG?qs=hqM3L16%252BxlcGfG%252Bpyn05ZQ%3D%3D"/>
    <hyperlink ref="O14" r:id="rId3" display="https://www.mouser.pl/ProductDetail/Samsung-Electro-Mechanics/CL21B105KOFNNWE?qs=yOVawPpwOwmk953lizFBNA%3D%3D"/>
    <hyperlink ref="O15" r:id="rId4" display="https://www.mouser.pl/ProductDetail/Samsung-Electro-Mechanics/CL21B103KAANNNC?qs=xZ%2FP%252Ba9zWqYqj%252BVODC4OVQ%3D%3D"/>
    <hyperlink ref="O16" r:id="rId5" display="https://www.mouser.pl/ProductDetail/YAGEO/CC0805JRNPO9BN200?qs=sGAEpiMZZMsh%252B1woXyUXj1b8xe%2FdclbXWIFVRCxnWlU%3D"/>
    <hyperlink ref="O17" r:id="rId6" display="https://www.mouser.pl/ProductDetail/KYOCERA-AVX/08053C224K4T2A?qs=sGAEpiMZZMukHu%252BjC5l7YRkpHcq8yRLEX9mFESh9Dt4%3D"/>
    <hyperlink ref="O18" r:id="rId7" display="https://www.mouser.pl/ProductDetail/TDK/C2012X5R1A225K085AA?qs=iuKcRwBk4Q80WRz1xS%2FJlw%3D%3D"/>
    <hyperlink ref="O19" r:id="rId8" display="https://www.tme.eu/pl/en/details/grm21br71e225ka73l/mlcc-smd-capacitors/murata/?utm_source=octopart.com&amp;utm_medium=cpc&amp;utm_campaign=compare-2022-12-PL"/>
    <hyperlink ref="O20" r:id="rId9" display="https://www.digikey.pl/en/products/detail/CL21B104KBCNNNC/1276-1003-1-ND/3889089?curr=pln&amp;utm_campaign=buynow&amp;utm_medium=aggregator&amp;utm_source=octopart"/>
    <hyperlink ref="O21" r:id="rId10" display="https://www.digikey.pl/en/products/detail/C0805C106K8PAC7800/399-C0805C106K8PAC7800CT-ND/1090920?curr=pln&amp;utm_campaign=buynow&amp;utm_medium=aggregator&amp;utm_source=octopart"/>
    <hyperlink ref="O22" r:id="rId11" display="https://www.digikey.pl/en/products/detail/150080GS75000/732-4983-1-ND/4489913?curr=pln&amp;utm_campaign=buynow&amp;utm_medium=aggregator&amp;utm_source=octopart"/>
    <hyperlink ref="O23" r:id="rId12" display="https://www.mouser.pl/ProductDetail/onsemi/BAT54SLT1G?qs=vLkC5FC1VN9oCh8qaBIZiQ%3D%3D"/>
    <hyperlink ref="O24" r:id="rId13" display="https://pl.farnell.com/jst-japan-solderless-terminals/b2b-xh-a-lf-sn/header-vertical-2way/dp/1516276?CMP=GRHB-OCTOPART"/>
    <hyperlink ref="O25" r:id="rId14" display="https://www.digikey.pl/en/products/detail/0732511350/WM9357-ND/3468834?curr=pln&amp;utm_campaign=buynow&amp;utm_medium=aggregator&amp;utm_source=octopart"/>
    <hyperlink ref="O26" r:id="rId15" display="https://www.tme.eu/en/details/zl319-8p/pin-headers/connfly/ds1031-01-1-8p8bv3-1/"/>
    <hyperlink ref="O27" r:id="rId16" display="https://www.mouser.pl/ProductDetail/Wurth-Elektronik/74404043010A?qs=h3%2Fj8evtlm0a71lUla1Ygg%3D%3D"/>
    <hyperlink ref="O28" r:id="rId17" display="https://www.digikey.pl/en/products/detail/CRGCQ0805F820R/A129748CT-ND/8577580?curr=pln&amp;utm_campaign=buynow&amp;utm_medium=aggregator&amp;utm_source=octopart"/>
    <hyperlink ref="O29" r:id="rId18" display="https://www.digikey.pl/en/products/detail/CRG0805F27R/A126357CT-ND/7603412?curr=pln&amp;utm_campaign=buynow&amp;utm_medium=aggregator&amp;utm_source=octopart"/>
    <hyperlink ref="O30" r:id="rId19" display="https://www.digikey.pl/en/products/detail/CRGCQ0805J10K/A130140CT-ND/8577972?curr=pln&amp;utm_campaign=buynow&amp;utm_medium=aggregator&amp;utm_source=octopart"/>
    <hyperlink ref="O31" r:id="rId20" display="https://www.digikey.pl/en/products/detail/CRCW0805130RFKEA/541-130CCT-ND/1180681?curr=pln&amp;utm_campaign=buynow&amp;utm_medium=aggregator&amp;utm_source=octopart"/>
    <hyperlink ref="O32" r:id="rId21" display="https://www.digikey.pl/en/products/detail/CRGCQ0805J2K2/A130136CT-ND/8577968?curr=pln&amp;utm_campaign=buynow&amp;utm_medium=aggregator&amp;utm_source=octopart"/>
    <hyperlink ref="O33" r:id="rId22" display="https://www.digikey.pl/en/products/detail/ERJ-6ENF3900V/P390CCT-ND/1746861?curr=pln&amp;utm_campaign=buynow&amp;utm_medium=aggregator&amp;utm_source=octopart"/>
    <hyperlink ref="O34" r:id="rId23" display="https://www.digikey.pl/en/products/detail/CRGH0805F100R/A126416CT-ND/7603471?curr=pln&amp;utm_campaign=buynow&amp;utm_medium=aggregator&amp;utm_source=octopart"/>
    <hyperlink ref="O35" r:id="rId24" display="https://www.digikey.pl/en/products/detail/RC0805FR-101KL/13-RC0805FR-101KLCT-ND/13694478?curr=pln&amp;utm_campaign=buynow&amp;utm_medium=aggregator&amp;utm_source=octopart"/>
    <hyperlink ref="O36" r:id="rId25" display="https://www.mouser.pl/ProductDetail/Bourns/CR0805AFX-1003ELF?qs=sGAEpiMZZMtlubZbdhIBINZyO39%252BOXIfoMt8pYWJ0z4%3D"/>
    <hyperlink ref="O37" r:id="rId26" display="https://www.mouser.pl/ProductDetail/Panasonic/ERJ-6ENF4533V?qs=sGAEpiMZZMtlubZbdhIBINbsJb0hdM3zu28clQM34zY%3D"/>
    <hyperlink ref="O38" r:id="rId27" display="https://www.digikey.pl/en/products/detail/CR0805-FX-2000ELF/118-CR0805-FX-2000ELFCT-ND/3925388?curr=pln&amp;utm_campaign=buynow&amp;utm_medium=aggregator&amp;utm_source=octopart"/>
    <hyperlink ref="O39" r:id="rId28" display="https://www.digikey.pl/en/products/detail/CRGCQ0805F4K7/A129757CT-ND/8577589?curr=pln&amp;utm_campaign=buynow&amp;utm_medium=aggregator&amp;utm_source=octopart"/>
    <hyperlink ref="O40" r:id="rId29" display="https://www.mouser.pl/ProductDetail/Panasonic/ERJ-6ENF7323V?qs=sGAEpiMZZMtlubZbdhIBIHTe%252BZUoS8DvbNSrdmvEoqQ%3D"/>
    <hyperlink ref="O41" r:id="rId30" display="https://www.digikey.pl/en/products/detail/c-k/JS102011SAQN/1640095"/>
    <hyperlink ref="O42" r:id="rId31" display="https://www.tme.eu/pl/en/details/rfm95w-868s2/rf-modules/hope-microelectronics/rfm95w-868s2r/?utm_source=octopart.com&amp;utm_medium=cpc&amp;utm_campaign=compare-2022-12-PL"/>
    <hyperlink ref="O43" r:id="rId32" display="https://www.mouser.pl/ProductDetail/Amphenol-SGX-Sensortech/MICS-6814?qs=YCa%2FAAYMW01pNK%252BnW3Jo7g%3D%3D"/>
    <hyperlink ref="O44" r:id="rId33" display="https://pl.farnell.com/stmicroelectronics/stm32f301c8t6tr/mcu-32bit-cortex-m4-72mhz-lqfp/dp/2503249?CMP=GRHB-OCTOPART"/>
    <hyperlink ref="O45" r:id="rId34" display="https://pl.farnell.com/infineon/kp254xtma2/pressure-sensor-absolute-40kpa/dp/3816971?CMP=GRHB-OCTOPART"/>
    <hyperlink ref="O46" r:id="rId35" display="https://www.mouser.pl/ProductDetail/Honeywell/HIH6020-021-001?qs=jvB%252BdWhGd43%2FZG9ey9bbTQ%3D%3D"/>
    <hyperlink ref="O47" r:id="rId36" display="https://www.mouser.pl/ProductDetail/Analog-Devices/TMP36GT9Z?qs=WIvQP4zGanhT97N47MSoHw%3D%3D"/>
    <hyperlink ref="O48" r:id="rId37" display="https://www.mouser.pl/ProductDetail/Texas-Instruments/TPS61023DRLT?qs=BJlw7L4Cy78Zr3IJIU3gNw%3D%3D&amp;vip=1"/>
    <hyperlink ref="O49" r:id="rId38" display="https://www.mouser.pl/ProductDetail/Texas-Instruments/INA180A1IDBVR?qs=5aG0NVq1C4wnkaOukGk95A%3D%3D"/>
    <hyperlink ref="O50" r:id="rId39" display="https://pl.farnell.com/rohm/bh1750fvi-tr/ambient-light-sensor-i2c-wsof/dp/2421284?CMP=GRHB-OCTOPART"/>
    <hyperlink ref="O51" r:id="rId40" display="https://pl.farnell.com/abracon/abm3-8-000mhz-d2y-t/crystal-8mhz-18pf-smd/dp/2101329?CMP=GRHB-OCTOPART"/>
    <hyperlink ref="O52" r:id="rId41" display="https://www.mouser.pl/ProductDetail/Taoglas/TI.85.2113?qs=P1JMDcb91o7IOmGnFabR3w%3D%3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4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JQ2ZVUHGaZqlAAAA9gAAABIAHABDb25maWcvUGFja2FnZS54bWwgohgAKKAUAAAAAAAAAAAAAAAAAAAAAAAAAAAAhY9LCsIwGISvUrJvXoJISVPQhRsLgiBuQxrbYPtXmtT0bi48klewolV3LmfmG5i5X28iG5o6upjO2RZSxDBFkQHdFhbKFPX+GC9QJsVW6ZMqTTTC4JLB2RRV3p8TQkIIOMxw25WEU8rIId/sdGUaFVtwXoE26NMq/reQFPvXGMkxYwzPKcdUkMkUuYUvwMe9z/THFKu+9n1npIF4vRRkkoK8P8gHUEsDBBQAAgAIACUNm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lDZlVKIpHuA4AAAARAAAAEwAcAEZvcm11bGFzL1NlY3Rpb24xLm0gohgAKKAUAAAAAAAAAAAAAAAAAAAAAAAAAAAAK05NLsnMz1MIhtCG1gBQSwECLQAUAAIACAAlDZlVQcZpmqUAAAD2AAAAEgAAAAAAAAAAAAAAAAAAAAAAQ29uZmlnL1BhY2thZ2UueG1sUEsBAi0AFAACAAgAJQ2ZVQ/K6aukAAAA6QAAABMAAAAAAAAAAAAAAAAA8QAAAFtDb250ZW50X1R5cGVzXS54bWxQSwECLQAUAAIACAAlDZlVKIpHuA4AAAARAAAAEwAAAAAAAAAAAAAAAADiAQAARm9ybXVsYXMvU2VjdGlvbjEubVBLBQYAAAAAAwADAMIAAAA9Ag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6XAQAAAAAAAHUB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8vwUtZriq02VSdXteHFkDwAAAAACAAAAAAAQZgAAAAEAACAAAACtueDD7lXVj/HCTggiTSYAv59Ze3NJpR9fcRleFDn/HgAAAAAOgAAAAAIAACAAAABXo50o7sqb70JrjjLHLUT8Ddn9RRc6+PmREa4NU6EIrlAAAADMZuEA3YYyRy15NgpX60/SHPtEXAxJc99Rmug0C+9RSnC+LVeOTi98BnPx528jCb4LCAEE8UAXROe3tFFUGAyFkruqbFTiIj85K2ifHiT0d0AAAAC+MxfyD9FvHNlSegL5JUUwVgGcGhkCkeDpoGMQajrEfE5u6yhTCVA9/EeSdpWDJKTck5bsozUjTgPHCM8o3ufy</DataMashup>
</file>

<file path=customXml/itemProps1.xml><?xml version="1.0" encoding="utf-8"?>
<ds:datastoreItem xmlns:ds="http://schemas.openxmlformats.org/officeDocument/2006/customXml" ds:itemID="{1A37CD90-8E8E-4A93-BAEB-9C87131850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2022-12-24T22:58:34Z</dcterms:created>
  <dc:creator>Jakub Grzesiak</dc:creator>
  <dc:description/>
  <dc:language>en-US</dc:language>
  <cp:lastModifiedBy/>
  <dcterms:modified xsi:type="dcterms:W3CDTF">2023-04-22T13:56:51Z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