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A8F1857E-5A3A-4503-9335-5CBEA08AFC48}" xr6:coauthVersionLast="47" xr6:coauthVersionMax="47" xr10:uidLastSave="{00000000-0000-0000-0000-000000000000}"/>
  <bookViews>
    <workbookView xWindow="-120" yWindow="-120" windowWidth="29040" windowHeight="15840" firstSheet="2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2" l="1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8" i="8" a="1"/>
  <c r="X8" i="8" a="1"/>
  <c r="Y15" i="8" a="1"/>
  <c r="X12" i="8" a="1"/>
  <c r="Y8" i="7" a="1"/>
  <c r="X7" i="4" a="1"/>
  <c r="X4" i="7" a="1"/>
  <c r="Y27" i="4" a="1"/>
  <c r="X16" i="8" a="1"/>
  <c r="Y2" i="4" a="1"/>
  <c r="X39" i="4" a="1"/>
  <c r="W6" i="3" a="1"/>
  <c r="Y19" i="4" a="1"/>
  <c r="X9" i="3" a="1"/>
  <c r="W3" i="2" a="1"/>
  <c r="Y11" i="8" a="1"/>
  <c r="X6" i="3" a="1"/>
  <c r="X11" i="8" a="1"/>
  <c r="X3" i="7" a="1"/>
  <c r="Y5" i="7" a="1"/>
  <c r="X19" i="4" a="1"/>
  <c r="Y9" i="7" a="1"/>
  <c r="Y12" i="4" a="1"/>
  <c r="Y55" i="4" a="1"/>
  <c r="Y24" i="4" a="1"/>
  <c r="X5" i="8" a="1"/>
  <c r="Y53" i="4" a="1"/>
  <c r="Y39" i="4" a="1"/>
  <c r="Y25" i="4" a="1"/>
  <c r="X29" i="4" a="1"/>
  <c r="Y29" i="4" a="1"/>
  <c r="Y5" i="8" a="1"/>
  <c r="Y30" i="4" a="1"/>
  <c r="X8" i="7" a="1"/>
  <c r="Y26" i="4" a="1"/>
  <c r="X13" i="8" a="1"/>
  <c r="X26" i="4" a="1"/>
  <c r="X27" i="4" a="1"/>
  <c r="X6" i="7" a="1"/>
  <c r="X9" i="7" a="1"/>
  <c r="Y2" i="7" a="1"/>
  <c r="X2" i="7" a="1"/>
  <c r="Y9" i="8" a="1"/>
  <c r="X5" i="7" a="1"/>
  <c r="Y4" i="7" a="1"/>
  <c r="X12" i="4" a="1"/>
  <c r="X14" i="8" a="1"/>
  <c r="X2" i="4" a="1"/>
  <c r="X3" i="8" a="1"/>
  <c r="X16" i="4" a="1"/>
  <c r="Y4" i="8" a="1"/>
  <c r="Y13" i="8" a="1"/>
  <c r="Y16" i="4" a="1"/>
  <c r="Y3" i="8" a="1"/>
  <c r="X30" i="4" a="1"/>
  <c r="Z11" i="6" a="1"/>
  <c r="Y16" i="8" a="1"/>
  <c r="X9" i="8" a="1"/>
  <c r="X7" i="7" a="1"/>
  <c r="Y11" i="6" a="1"/>
  <c r="X54" i="4" a="1"/>
  <c r="X15" i="8" a="1"/>
  <c r="X25" i="4" a="1"/>
  <c r="Y3" i="7" a="1"/>
  <c r="Y2" i="8" a="1"/>
  <c r="X4" i="8" a="1"/>
  <c r="Y12" i="8" a="1"/>
  <c r="X11" i="6" a="1"/>
  <c r="Y7" i="7" a="1"/>
  <c r="Y10" i="8" a="1"/>
  <c r="Y6" i="7" a="1"/>
  <c r="X53" i="4" a="1"/>
  <c r="Y54" i="4" a="1"/>
  <c r="X55" i="4" a="1"/>
  <c r="Y6" i="8" a="1"/>
  <c r="Y7" i="4" a="1"/>
  <c r="X6" i="8" a="1"/>
  <c r="X10" i="8" a="1"/>
  <c r="Y14" i="8" a="1"/>
  <c r="Y7" i="8" a="1"/>
  <c r="X7" i="8" a="1"/>
  <c r="X24" i="4" a="1"/>
  <c r="X3" i="2" a="1"/>
  <c r="X2" i="8" a="1"/>
  <c r="W9" i="3" a="1"/>
  <c r="Y8" i="8" l="1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5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5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  <comment ref="C29" authorId="0" shapeId="0" xr:uid="{F961D446-80F7-4740-8D09-8E547E874BD0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32" authorId="0" shapeId="0" xr:uid="{413C27F9-840C-445F-AE1C-9C72748498BE}">
      <text>
        <r>
          <rPr>
            <b/>
            <sz val="9"/>
            <color indexed="81"/>
            <rFont val="Tahoma"/>
            <charset val="1"/>
          </rPr>
          <t>To do</t>
        </r>
      </text>
    </comment>
    <comment ref="C35" authorId="0" shapeId="0" xr:uid="{79B2E535-7BE6-4DF7-9994-F181BCCBC2B1}">
      <text>
        <r>
          <rPr>
            <b/>
            <sz val="9"/>
            <color indexed="81"/>
            <rFont val="Tahoma"/>
            <charset val="1"/>
          </rPr>
          <t>Todo</t>
        </r>
      </text>
    </comment>
    <comment ref="C38" authorId="0" shapeId="0" xr:uid="{E5162356-75C5-4120-B89A-CCF95984A146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41" authorId="0" shapeId="0" xr:uid="{5EE6B0E6-6D2A-4BD6-8636-DF8E146E6D4C}">
      <text>
        <r>
          <rPr>
            <b/>
            <sz val="9"/>
            <color indexed="81"/>
            <rFont val="Tahoma"/>
            <charset val="1"/>
          </rPr>
          <t xml:space="preserve">Not implemented
</t>
        </r>
      </text>
    </comment>
    <comment ref="C44" authorId="0" shapeId="0" xr:uid="{AB5D669A-4A56-4B99-80F1-E0326CBC8A62}">
      <text>
        <r>
          <rPr>
            <b/>
            <sz val="9"/>
            <color indexed="81"/>
            <rFont val="Tahoma"/>
            <charset val="1"/>
          </rPr>
          <t>not done</t>
        </r>
      </text>
    </comment>
    <comment ref="C47" authorId="0" shapeId="0" xr:uid="{C488CF59-D99C-43D3-8A24-69628144FAD3}">
      <text>
        <r>
          <rPr>
            <b/>
            <sz val="9"/>
            <color indexed="81"/>
            <rFont val="Tahoma"/>
            <charset val="1"/>
          </rPr>
          <t>Not done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<sst xmlns="http://schemas.openxmlformats.org/spreadsheetml/2006/main" count="1662" uniqueCount="560">
  <si>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</si>
  <si>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</si>
  <si>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</si>
  <si>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</si>
  <si>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</si>
  <si>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</si>
  <si>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</si>
  <si>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</si>
  <si>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</si>
  <si>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</si>
  <si>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</si>
  <si>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</si>
  <si>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</si>
  <si>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</si>
  <si>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</si>
  <si>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</si>
  <si>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</si>
  <si>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</si>
  <si>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</si>
  <si>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</si>
  <si>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</si>
  <si>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</si>
  <si>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</si>
  <si>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</si>
  <si>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</si>
  <si>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</si>
  <si>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</si>
  <si>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</si>
  <si>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</si>
  <si>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</si>
  <si>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</si>
  <si>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</si>
  <si>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</si>
  <si>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</si>
  <si>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</si>
  <si>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</si>
  <si>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</si>
  <si>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</si>
  <si>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</si>
  <si>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</si>
  <si>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</si>
  <si>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</si>
  <si>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</si>
  <si>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</si>
  <si>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</si>
  <si>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</si>
  <si>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</si>
  <si>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</si>
  <si>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</si>
  <si>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</si>
  <si>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</si>
  <si>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</si>
  <si>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</si>
  <si>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</si>
  <si>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</si>
  <si>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</si>
  <si>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</si>
  <si>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</si>
  <si>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</si>
  <si>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</si>
  <si>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</si>
  <si>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</si>
  <si>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</si>
  <si>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</si>
  <si>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</si>
  <si>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</si>
  <si>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</si>
  <si>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</si>
  <si>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</si>
  <si>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</si>
  <si>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</si>
  <si>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</si>
  <si>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</si>
  <si>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</si>
  <si>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</si>
  <si>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</si>
  <si>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</si>
  <si>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</si>
  <si>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</si>
  <si>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</si>
  <si>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</si>
  <si>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</si>
  <si>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</si>
  <si>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</si>
  <si>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</si>
  <si>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</si>
  <si>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</si>
  <si>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</si>
  <si>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</si>
  <si>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</si>
  <si>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</si>
  <si>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</si>
  <si>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</si>
  <si>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</si>
  <si>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</si>
  <si>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</si>
  <si>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</si>
  <si>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</si>
  <si>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</si>
  <si>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</si>
  <si>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</si>
  <si>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</si>
  <si>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</si>
  <si>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</si>
  <si>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</si>
  <si>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</si>
  <si>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</si>
  <si>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</si>
  <si>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</si>
  <si>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</si>
  <si>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</si>
  <si>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</si>
  <si>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</si>
  <si>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</si>
  <si>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</si>
  <si>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</si>
  <si>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</si>
  <si>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</si>
  <si>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</si>
  <si>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</si>
  <si>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</si>
  <si>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</si>
  <si>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</si>
  <si>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</si>
  <si>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</si>
  <si>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</si>
  <si>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</si>
  <si>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</si>
  <si>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</si>
  <si>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</si>
  <si>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</si>
  <si>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</si>
  <si>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</si>
  <si>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</si>
  <si>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</si>
  <si>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</si>
  <si>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</si>
  <si>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</si>
  <si>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</si>
  <si>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</si>
  <si>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</si>
  <si>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</si>
  <si>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</si>
  <si>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</si>
  <si>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</si>
  <si>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</si>
  <si>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</si>
  <si>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</si>
  <si>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</si>
  <si>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</si>
  <si>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</si>
  <si>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</si>
  <si>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</si>
  <si>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</si>
  <si>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</si>
  <si>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</si>
  <si>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</si>
  <si>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</si>
  <si>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</si>
  <si>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</si>
  <si>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</si>
  <si>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</si>
  <si>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</si>
  <si>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</si>
  <si>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</si>
  <si>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</si>
  <si>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</si>
  <si>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</si>
  <si>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</si>
  <si>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</si>
  <si>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</si>
  <si>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</si>
  <si>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</si>
  <si>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</si>
  <si>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</si>
  <si>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</si>
  <si>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</si>
  <si>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</si>
  <si>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</si>
  <si>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</si>
  <si>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</si>
  <si>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</si>
  <si>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</si>
  <si>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</si>
  <si>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</si>
  <si>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</si>
  <si>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</si>
  <si>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</si>
  <si>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</si>
  <si>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</si>
  <si>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</si>
  <si>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</si>
  <si>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</si>
  <si>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</si>
  <si>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</si>
  <si>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</si>
  <si>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</si>
  <si>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</si>
  <si>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</si>
  <si>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</si>
  <si>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</si>
  <si>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</si>
  <si>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</si>
  <si>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</si>
  <si>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</si>
  <si>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</si>
  <si>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</si>
  <si>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</si>
  <si>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</si>
  <si>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</si>
  <si>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</si>
  <si>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</si>
  <si>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</si>
  <si>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</si>
  <si>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</si>
  <si>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</si>
  <si>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</si>
  <si>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</si>
  <si>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</si>
  <si>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</si>
  <si>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</si>
  <si>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</si>
  <si>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</si>
  <si>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</si>
  <si>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</si>
  <si>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</si>
  <si>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</si>
  <si>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</si>
  <si>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</si>
  <si>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</si>
  <si>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</si>
  <si>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</si>
  <si>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</si>
  <si>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</si>
  <si>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</si>
  <si>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</si>
  <si>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</si>
  <si>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</si>
  <si>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</si>
  <si>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</si>
  <si>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</si>
  <si>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</si>
  <si>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</si>
  <si>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</si>
  <si>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</si>
  <si>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</si>
  <si>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</si>
  <si>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</si>
  <si>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</si>
  <si>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</si>
  <si>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</si>
  <si>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</si>
  <si>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</si>
  <si>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</si>
  <si>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</si>
  <si>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</si>
  <si>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</si>
  <si>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</si>
  <si>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</si>
  <si>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</si>
  <si>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</si>
  <si>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</si>
  <si>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</si>
  <si>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</si>
  <si>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</si>
  <si>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</si>
  <si>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</si>
  <si>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</si>
  <si>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</si>
  <si>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</si>
  <si>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</si>
  <si>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</si>
  <si>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</si>
  <si>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</si>
  <si>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</si>
  <si>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</si>
  <si>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</si>
  <si>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</si>
  <si>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</si>
  <si>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</si>
  <si>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</si>
  <si>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</si>
  <si>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</si>
  <si>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</si>
  <si>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</si>
  <si>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</si>
  <si>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</si>
  <si>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</si>
  <si>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</si>
  <si>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</si>
  <si>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</si>
  <si>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</si>
  <si>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</si>
  <si>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</si>
  <si>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</si>
  <si>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</si>
  <si>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</si>
  <si>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</si>
  <si>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</si>
  <si>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</si>
  <si>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</si>
  <si>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</si>
  <si>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</si>
  <si>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</si>
  <si>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</si>
  <si>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</si>
  <si>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</si>
  <si>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</si>
  <si>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</si>
  <si>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</si>
  <si>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</si>
  <si>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</si>
  <si>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</si>
  <si>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</si>
  <si>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</si>
  <si>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</si>
  <si>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</si>
  <si>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</si>
  <si>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</si>
  <si>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</si>
  <si>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</si>
  <si>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</si>
  <si>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</si>
  <si>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</si>
  <si>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</si>
  <si>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</si>
  <si>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</si>
  <si>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</si>
  <si>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</si>
  <si>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</si>
  <si>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</si>
  <si>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</si>
  <si>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</si>
  <si>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</si>
  <si>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</si>
  <si>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</si>
  <si>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</si>
  <si>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</si>
  <si>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</si>
  <si>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</si>
  <si>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</si>
  <si>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</si>
  <si>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</si>
  <si>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</si>
  <si>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</si>
  <si>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</si>
  <si>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</si>
  <si>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</si>
  <si>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</si>
  <si>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</si>
  <si>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</si>
  <si>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</si>
  <si>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</si>
  <si>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</si>
  <si>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</si>
  <si>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</si>
  <si>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</si>
  <si>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</si>
  <si>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</si>
  <si>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</si>
  <si>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</si>
  <si>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</si>
  <si>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</si>
  <si>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</si>
  <si>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</si>
  <si>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</si>
  <si>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</si>
  <si>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</si>
  <si>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</si>
  <si>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</si>
  <si>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</si>
  <si>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</si>
  <si>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</si>
  <si>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</si>
  <si>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</si>
  <si>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</si>
  <si>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</si>
  <si>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</si>
  <si>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</si>
  <si>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</si>
  <si>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</si>
  <si>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</si>
  <si>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</si>
  <si>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</si>
  <si>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</si>
  <si>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</si>
  <si>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</si>
  <si>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</si>
  <si>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</si>
  <si>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</si>
  <si>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</si>
  <si>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</si>
  <si>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</si>
  <si>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</si>
  <si>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</si>
  <si>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</si>
  <si>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</si>
  <si>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</si>
  <si>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</si>
  <si>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</si>
  <si>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</si>
  <si>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</si>
  <si>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</si>
  <si>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</si>
  <si>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</si>
  <si>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</si>
  <si>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</si>
  <si>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</si>
  <si>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</si>
  <si>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</si>
  <si>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</si>
  <si>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</si>
  <si>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</si>
  <si>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</si>
  <si>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</si>
  <si>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</si>
  <si>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</si>
  <si>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</si>
  <si>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</si>
  <si>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</si>
  <si>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</si>
  <si>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</si>
  <si>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</si>
  <si>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</si>
  <si>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</si>
  <si>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</si>
  <si>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</si>
  <si>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</si>
  <si>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</si>
  <si>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</si>
  <si>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</si>
  <si>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</si>
  <si>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</si>
  <si>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</si>
  <si>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</si>
  <si>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</si>
  <si>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</si>
  <si>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</si>
  <si>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</si>
  <si>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</si>
  <si>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</si>
  <si>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</si>
  <si>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</si>
  <si>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</si>
  <si>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</si>
  <si>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</si>
  <si>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</si>
  <si>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</si>
  <si>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</si>
  <si>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</si>
  <si>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</si>
  <si>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</si>
  <si>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</si>
  <si>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</si>
  <si>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</si>
  <si>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</si>
  <si>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</si>
  <si>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</si>
  <si>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</si>
  <si>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</si>
  <si>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</si>
  <si>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</si>
  <si>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</si>
  <si>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</si>
  <si>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</si>
  <si>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</si>
  <si>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</si>
  <si>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</si>
  <si>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</si>
  <si>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</si>
  <si>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</si>
  <si>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</si>
  <si>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</si>
  <si>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</si>
  <si>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</si>
  <si>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</si>
  <si>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</si>
  <si>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</si>
  <si>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</si>
  <si>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</si>
  <si>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</si>
  <si>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</si>
  <si>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</si>
  <si>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</si>
  <si>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</si>
  <si>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</si>
  <si>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</si>
  <si>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</si>
  <si>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</si>
  <si>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</si>
  <si>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</si>
  <si>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</si>
  <si>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</si>
  <si>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</si>
  <si>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</si>
  <si>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</si>
  <si>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</si>
  <si>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</si>
  <si>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</si>
  <si>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</si>
  <si>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</si>
  <si>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</si>
  <si>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</si>
  <si>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</si>
  <si>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</si>
  <si>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</si>
  <si>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</si>
  <si>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</si>
  <si>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</si>
  <si>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AA-12(NL)/Serbu (Breach)/Serbu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</si>
  <si>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</si>
  <si>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</si>
  <si>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</si>
  <si>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</si>
  <si>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</si>
  <si>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</si>
  <si>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SCAR L/M4 Carbine/FX-05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</si>
  <si>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</si>
  <si>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</si>
  <si>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</si>
  <si>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</si>
  <si>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</si>
  <si>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</si>
  <si>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</si>
  <si>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</si>
  <si>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</si>
  <si>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</si>
  <si>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Negev/M60/Negev</t>
  </si>
  <si>
    <t>M249/M60/M249</t>
  </si>
  <si>
    <t>Mk48/Negev/M60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</si>
  <si>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</si>
  <si>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</si>
  <si>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</si>
  <si>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</si>
  <si>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</si>
  <si>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</si>
  <si>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</si>
  <si>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</si>
  <si>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</si>
  <si>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</si>
  <si>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</si>
  <si>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</si>
  <si>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</si>
  <si>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</si>
  <si>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</si>
  <si>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</si>
  <si>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</si>
  <si>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</si>
  <si>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</si>
  <si>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Grease gun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</si>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</sst>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4" totalsRowShown="0" headerRowDxfId="14" headerRowBorderDxfId="13" tableBorderDxfId="12">
  <autoFilter ref="A1:AA54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16" workbookViewId="0">
      <selection activeCell="D43" sqref="D43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428</v>
      </c>
      <c r="C10">
        <v>40</v>
      </c>
      <c r="D10">
        <v>0</v>
      </c>
      <c r="E10">
        <v>6</v>
      </c>
      <c r="F10">
        <v>1</v>
      </c>
      <c r="I10" t="s">
        <v>430</v>
      </c>
    </row>
    <row r="11" spans="1:17" x14ac:dyDescent="0.25">
      <c r="A11" s="56"/>
      <c r="B11" t="s">
        <v>444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449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450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452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453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  <c r="B43" t="s">
        <v>551</v>
      </c>
      <c r="C43">
        <v>95</v>
      </c>
      <c r="D43">
        <v>0.75</v>
      </c>
      <c r="E43">
        <v>6</v>
      </c>
      <c r="F43">
        <v>1</v>
      </c>
      <c r="G43">
        <v>3</v>
      </c>
      <c r="I43" t="s">
        <v>558</v>
      </c>
    </row>
    <row r="44" spans="1:19" x14ac:dyDescent="0.25">
      <c r="A44" s="9"/>
    </row>
    <row r="45" spans="1:19" x14ac:dyDescent="0.25">
      <c r="A45" s="53" t="s">
        <v>451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4"/>
      <c r="B46" s="14" t="s">
        <v>442</v>
      </c>
      <c r="C46">
        <v>40</v>
      </c>
      <c r="D46">
        <v>0</v>
      </c>
      <c r="E46">
        <v>6</v>
      </c>
      <c r="F46">
        <v>7</v>
      </c>
      <c r="I46" t="s">
        <v>443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topLeftCell="A13" workbookViewId="0">
      <pane xSplit="1" topLeftCell="B1" activePane="topRight" state="frozen"/>
      <selection pane="topRight" activeCell="A6" activeCellId="1" sqref="A7:XFD7 A6:XFD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462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C1" activePane="topRight" state="frozen"/>
      <selection pane="topRight" activeCell="F12" sqref="F12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438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447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444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445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433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5"/>
  <sheetViews>
    <sheetView workbookViewId="0">
      <pane xSplit="1" ySplit="1" topLeftCell="I14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432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439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440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436</v>
      </c>
      <c r="B29">
        <v>30</v>
      </c>
      <c r="C29" t="s">
        <v>90</v>
      </c>
      <c r="D29" t="s">
        <v>76</v>
      </c>
      <c r="E29" t="s">
        <v>437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435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460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461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X55" t="e" cm="1">
        <f t="array" aca="1" ref="X55" ca="1">INDEX(Caliber!B13:'Caliber'!C23,MATCH(INDIRECT(ADDRESS(ROW(),COLUMN()-1)),Caliber!B13:'Caliber'!B23,0),2)</f>
        <v>#N/A</v>
      </c>
      <c r="Y55" t="e" cm="1">
        <f t="array" aca="1" ref="Y55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5" sqref="A5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454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455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455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448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444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A8" t="s">
        <v>551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551</v>
      </c>
      <c r="X8" cm="1">
        <f t="array" aca="1" ref="X8" ca="1">INDEX(Caliber!B34:'Caliber'!C44,MATCH(INDIRECT(ADDRESS(ROW(),COLUMN()-1)),Caliber!B34:'Caliber'!B44,0),2)</f>
        <v>95</v>
      </c>
      <c r="Y8" cm="1">
        <f t="array" aca="1" ref="Y8" ca="1">INDEX(Caliber!C34:'Caliber'!D44,MATCH(INDIRECT(ADDRESS(ROW(),COLUMN()-2)),Caliber!B34:'Caliber'!B44,0),2)</f>
        <v>0.75</v>
      </c>
      <c r="Z8" t="s">
        <v>82</v>
      </c>
      <c r="AA8" t="s">
        <v>559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5" activePane="bottomLeft" state="frozen"/>
      <selection pane="bottomLeft" activeCell="F39" sqref="F3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2.42578125" customWidth="1"/>
    <col min="6" max="6" width="42.85546875" customWidth="1"/>
    <col min="7" max="7" width="43.140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479</v>
      </c>
      <c r="F2" s="45" t="s">
        <v>479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480</v>
      </c>
      <c r="F3" s="46" t="s">
        <v>480</v>
      </c>
      <c r="G3" s="46" t="s">
        <v>481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482</v>
      </c>
      <c r="F4" s="60" t="s">
        <v>486</v>
      </c>
      <c r="G4" s="60" t="s">
        <v>485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488</v>
      </c>
      <c r="F5" s="61" t="s">
        <v>496</v>
      </c>
      <c r="G5" s="61" t="s">
        <v>496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489</v>
      </c>
      <c r="F6" s="46" t="s">
        <v>492</v>
      </c>
      <c r="G6" s="46" t="s">
        <v>493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487</v>
      </c>
      <c r="F7" s="59" t="s">
        <v>490</v>
      </c>
      <c r="G7" s="59" t="s">
        <v>491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494</v>
      </c>
      <c r="F8" s="61" t="s">
        <v>495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498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497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463</v>
      </c>
      <c r="F11" s="61" t="s">
        <v>463</v>
      </c>
      <c r="G11" s="61" t="s">
        <v>478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483</v>
      </c>
      <c r="G12" s="46" t="s">
        <v>484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471</v>
      </c>
      <c r="F14" s="61" t="s">
        <v>471</v>
      </c>
      <c r="G14" s="61" t="s">
        <v>469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470</v>
      </c>
      <c r="F15" s="46" t="s">
        <v>466</v>
      </c>
      <c r="G15" s="46" t="s">
        <v>467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168</v>
      </c>
      <c r="F16" s="59" t="s">
        <v>465</v>
      </c>
      <c r="G16" s="59" t="s">
        <v>468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111</v>
      </c>
      <c r="G18" s="46" t="s">
        <v>352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464</v>
      </c>
      <c r="F19" s="59" t="s">
        <v>352</v>
      </c>
      <c r="G19" s="59" t="s">
        <v>362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365</v>
      </c>
      <c r="G20" s="61" t="s">
        <v>366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364</v>
      </c>
      <c r="F21" s="46" t="s">
        <v>365</v>
      </c>
      <c r="G21" s="46" t="s">
        <v>366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367</v>
      </c>
      <c r="F22" s="60" t="s">
        <v>368</v>
      </c>
      <c r="G22" s="60" t="s">
        <v>369</v>
      </c>
      <c r="H22" s="101"/>
    </row>
    <row r="23" spans="1:8" ht="16.5" customHeight="1" thickBot="1" x14ac:dyDescent="0.3">
      <c r="A23" s="100"/>
      <c r="B23" s="99" t="s">
        <v>370</v>
      </c>
      <c r="C23" s="99" t="s">
        <v>325</v>
      </c>
      <c r="D23" s="61" t="s">
        <v>345</v>
      </c>
      <c r="E23" s="61" t="s">
        <v>148</v>
      </c>
      <c r="F23" s="61" t="s">
        <v>473</v>
      </c>
      <c r="G23" s="61" t="s">
        <v>477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148</v>
      </c>
      <c r="F24" s="46" t="s">
        <v>474</v>
      </c>
      <c r="G24" s="46" t="s">
        <v>476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148</v>
      </c>
      <c r="F25" s="47" t="s">
        <v>472</v>
      </c>
      <c r="G25" s="47" t="s">
        <v>475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545</v>
      </c>
      <c r="F29" s="64" t="s">
        <v>546</v>
      </c>
      <c r="G29" s="76" t="s">
        <v>456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544</v>
      </c>
      <c r="F30" s="71" t="s">
        <v>547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543</v>
      </c>
      <c r="F31" s="74" t="s">
        <v>548</v>
      </c>
      <c r="G31" s="78" t="s">
        <v>542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537</v>
      </c>
      <c r="F32" s="80" t="s">
        <v>538</v>
      </c>
      <c r="G32" s="73" t="s">
        <v>539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536</v>
      </c>
      <c r="F33" s="71" t="s">
        <v>540</v>
      </c>
      <c r="G33" s="79" t="s">
        <v>540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534</v>
      </c>
      <c r="F34" s="81" t="s">
        <v>535</v>
      </c>
      <c r="G34" s="67" t="s">
        <v>541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517</v>
      </c>
      <c r="F35" s="75" t="s">
        <v>514</v>
      </c>
      <c r="G35" s="75" t="s">
        <v>514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518</v>
      </c>
      <c r="F36" s="79" t="s">
        <v>513</v>
      </c>
      <c r="G36" s="79" t="s">
        <v>513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516</v>
      </c>
      <c r="F37" s="90" t="s">
        <v>515</v>
      </c>
      <c r="G37" s="90" t="s">
        <v>515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507</v>
      </c>
      <c r="F38" s="85" t="s">
        <v>506</v>
      </c>
      <c r="G38" s="63" t="s">
        <v>512</v>
      </c>
      <c r="H38" s="99" t="s">
        <v>371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508</v>
      </c>
      <c r="F39" s="71" t="s">
        <v>510</v>
      </c>
      <c r="G39" s="79" t="s">
        <v>510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509</v>
      </c>
      <c r="F40" s="81" t="s">
        <v>511</v>
      </c>
      <c r="G40" s="67" t="s">
        <v>511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499</v>
      </c>
      <c r="F41" s="80" t="s">
        <v>503</v>
      </c>
      <c r="G41" s="86" t="s">
        <v>503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500</v>
      </c>
      <c r="F42" s="88" t="s">
        <v>504</v>
      </c>
      <c r="G42" s="87" t="s">
        <v>505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501</v>
      </c>
      <c r="F43" s="89" t="s">
        <v>502</v>
      </c>
      <c r="G43" s="67" t="s">
        <v>502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526</v>
      </c>
      <c r="F44" s="82" t="s">
        <v>533</v>
      </c>
      <c r="G44" s="68" t="s">
        <v>533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527</v>
      </c>
      <c r="F45" s="69" t="s">
        <v>529</v>
      </c>
      <c r="G45" s="69" t="s">
        <v>530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528</v>
      </c>
      <c r="F46" s="81" t="s">
        <v>531</v>
      </c>
      <c r="G46" s="67" t="s">
        <v>532</v>
      </c>
      <c r="H46" s="100"/>
    </row>
    <row r="47" spans="1:8" ht="18" customHeight="1" thickBot="1" x14ac:dyDescent="0.3">
      <c r="A47" s="100"/>
      <c r="B47" s="99" t="s">
        <v>370</v>
      </c>
      <c r="C47" s="99" t="s">
        <v>325</v>
      </c>
      <c r="D47" s="61" t="s">
        <v>345</v>
      </c>
      <c r="E47" s="63" t="s">
        <v>158</v>
      </c>
      <c r="F47" s="80" t="s">
        <v>524</v>
      </c>
      <c r="G47" s="63" t="s">
        <v>477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521</v>
      </c>
      <c r="F48" s="83" t="s">
        <v>525</v>
      </c>
      <c r="G48" s="70" t="s">
        <v>519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522</v>
      </c>
      <c r="F49" s="72" t="s">
        <v>523</v>
      </c>
      <c r="G49" s="84" t="s">
        <v>520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372</v>
      </c>
      <c r="C1" s="20" t="s">
        <v>373</v>
      </c>
      <c r="D1" s="20" t="s">
        <v>374</v>
      </c>
      <c r="E1" s="20" t="s">
        <v>375</v>
      </c>
      <c r="F1" s="20" t="s">
        <v>376</v>
      </c>
      <c r="G1" s="20" t="s">
        <v>377</v>
      </c>
      <c r="H1" s="20" t="s">
        <v>378</v>
      </c>
      <c r="I1" s="20" t="s">
        <v>379</v>
      </c>
      <c r="J1" s="20" t="s">
        <v>380</v>
      </c>
      <c r="K1" s="20" t="s">
        <v>381</v>
      </c>
      <c r="L1" s="20" t="s">
        <v>382</v>
      </c>
      <c r="M1" s="20" t="s">
        <v>383</v>
      </c>
      <c r="N1" s="20" t="s">
        <v>384</v>
      </c>
      <c r="O1" s="20" t="s">
        <v>385</v>
      </c>
      <c r="P1" s="20" t="s">
        <v>386</v>
      </c>
    </row>
    <row r="2" spans="1:16" ht="26.25" thickBot="1" x14ac:dyDescent="0.3">
      <c r="A2" s="32" t="s">
        <v>387</v>
      </c>
      <c r="B2" s="32" t="s">
        <v>388</v>
      </c>
      <c r="C2" s="32">
        <v>3</v>
      </c>
      <c r="D2" s="32" t="s">
        <v>389</v>
      </c>
      <c r="E2" s="32">
        <v>0</v>
      </c>
      <c r="F2" s="32">
        <v>0</v>
      </c>
      <c r="G2" s="49">
        <v>0</v>
      </c>
      <c r="H2" s="49" t="s">
        <v>412</v>
      </c>
      <c r="I2" s="49" t="s">
        <v>412</v>
      </c>
      <c r="J2" s="49" t="s">
        <v>412</v>
      </c>
      <c r="K2" s="49">
        <v>0</v>
      </c>
      <c r="L2" s="49">
        <v>0</v>
      </c>
      <c r="M2" s="32" t="s">
        <v>390</v>
      </c>
      <c r="N2" s="32" t="s">
        <v>391</v>
      </c>
      <c r="O2" s="32">
        <v>300</v>
      </c>
      <c r="P2" s="32" t="s">
        <v>392</v>
      </c>
    </row>
    <row r="3" spans="1:16" ht="26.25" thickBot="1" x14ac:dyDescent="0.3">
      <c r="A3" s="26" t="s">
        <v>393</v>
      </c>
      <c r="B3" s="39"/>
      <c r="C3" s="26">
        <v>12</v>
      </c>
      <c r="D3" s="26" t="s">
        <v>389</v>
      </c>
      <c r="E3" s="26">
        <v>0</v>
      </c>
      <c r="F3" s="26">
        <v>0</v>
      </c>
      <c r="G3" s="50">
        <v>0</v>
      </c>
      <c r="H3" s="50" t="s">
        <v>412</v>
      </c>
      <c r="I3" s="50" t="s">
        <v>412</v>
      </c>
      <c r="J3" s="50" t="s">
        <v>412</v>
      </c>
      <c r="K3" s="50">
        <v>0</v>
      </c>
      <c r="L3" s="50">
        <v>0</v>
      </c>
      <c r="M3" s="26" t="s">
        <v>394</v>
      </c>
      <c r="N3" s="26" t="s">
        <v>391</v>
      </c>
      <c r="O3" s="26">
        <v>400</v>
      </c>
      <c r="P3" s="26" t="s">
        <v>392</v>
      </c>
    </row>
    <row r="4" spans="1:16" ht="26.25" thickBot="1" x14ac:dyDescent="0.3">
      <c r="A4" s="32" t="s">
        <v>395</v>
      </c>
      <c r="B4" s="32" t="s">
        <v>388</v>
      </c>
      <c r="C4" s="32">
        <v>0</v>
      </c>
      <c r="D4" s="32" t="s">
        <v>389</v>
      </c>
      <c r="E4" s="32">
        <v>0</v>
      </c>
      <c r="F4" s="32">
        <v>1</v>
      </c>
      <c r="G4" s="49">
        <v>1</v>
      </c>
      <c r="H4" s="49" t="s">
        <v>413</v>
      </c>
      <c r="I4" s="49" t="s">
        <v>413</v>
      </c>
      <c r="J4" s="49" t="s">
        <v>421</v>
      </c>
      <c r="K4" s="49">
        <v>0</v>
      </c>
      <c r="L4" s="49">
        <v>0</v>
      </c>
      <c r="M4" s="32" t="s">
        <v>394</v>
      </c>
      <c r="N4" s="32" t="s">
        <v>396</v>
      </c>
      <c r="O4" s="32" t="s">
        <v>397</v>
      </c>
      <c r="P4" s="32" t="s">
        <v>392</v>
      </c>
    </row>
    <row r="5" spans="1:16" ht="26.25" thickBot="1" x14ac:dyDescent="0.3">
      <c r="A5" s="26" t="s">
        <v>398</v>
      </c>
      <c r="B5" s="26" t="s">
        <v>399</v>
      </c>
      <c r="C5" s="26">
        <v>20</v>
      </c>
      <c r="D5" s="26" t="s">
        <v>389</v>
      </c>
      <c r="E5" s="26">
        <v>0</v>
      </c>
      <c r="F5" s="26">
        <v>1</v>
      </c>
      <c r="G5" s="50" t="s">
        <v>417</v>
      </c>
      <c r="H5" s="50" t="s">
        <v>414</v>
      </c>
      <c r="I5" s="50" t="s">
        <v>414</v>
      </c>
      <c r="J5" s="50" t="s">
        <v>422</v>
      </c>
      <c r="K5" s="50" t="s">
        <v>425</v>
      </c>
      <c r="L5" s="50" t="s">
        <v>426</v>
      </c>
      <c r="M5" s="26" t="s">
        <v>400</v>
      </c>
      <c r="N5" s="26" t="s">
        <v>391</v>
      </c>
      <c r="O5" s="26" t="s">
        <v>401</v>
      </c>
      <c r="P5" s="26" t="s">
        <v>392</v>
      </c>
    </row>
    <row r="6" spans="1:16" ht="26.25" thickBot="1" x14ac:dyDescent="0.3">
      <c r="A6" s="32" t="s">
        <v>402</v>
      </c>
      <c r="B6" s="32" t="s">
        <v>388</v>
      </c>
      <c r="C6" s="32">
        <v>10</v>
      </c>
      <c r="D6" s="32" t="s">
        <v>389</v>
      </c>
      <c r="E6" s="32">
        <v>0</v>
      </c>
      <c r="F6" s="32">
        <v>0</v>
      </c>
      <c r="G6" s="49">
        <v>0</v>
      </c>
      <c r="H6" s="49" t="s">
        <v>413</v>
      </c>
      <c r="I6" s="49" t="s">
        <v>419</v>
      </c>
      <c r="J6" s="49" t="s">
        <v>413</v>
      </c>
      <c r="K6" s="49">
        <v>0</v>
      </c>
      <c r="L6" s="49">
        <v>0</v>
      </c>
      <c r="M6" s="32" t="s">
        <v>394</v>
      </c>
      <c r="N6" s="32" t="s">
        <v>391</v>
      </c>
      <c r="O6" s="32">
        <v>500</v>
      </c>
      <c r="P6" s="32" t="s">
        <v>392</v>
      </c>
    </row>
    <row r="7" spans="1:16" ht="31.5" customHeight="1" thickBot="1" x14ac:dyDescent="0.3">
      <c r="A7" s="26" t="s">
        <v>403</v>
      </c>
      <c r="B7" s="26" t="s">
        <v>404</v>
      </c>
      <c r="C7" s="26">
        <v>0</v>
      </c>
      <c r="D7" s="26" t="s">
        <v>389</v>
      </c>
      <c r="E7" s="26">
        <v>1</v>
      </c>
      <c r="F7" s="26">
        <v>2</v>
      </c>
      <c r="G7" s="50" t="s">
        <v>418</v>
      </c>
      <c r="H7" s="50" t="s">
        <v>415</v>
      </c>
      <c r="I7" s="50" t="s">
        <v>420</v>
      </c>
      <c r="J7" s="50" t="s">
        <v>423</v>
      </c>
      <c r="K7" s="50" t="s">
        <v>425</v>
      </c>
      <c r="L7" s="50" t="s">
        <v>418</v>
      </c>
      <c r="M7" s="26" t="s">
        <v>400</v>
      </c>
      <c r="N7" s="26" t="s">
        <v>408</v>
      </c>
      <c r="O7" s="26" t="s">
        <v>405</v>
      </c>
      <c r="P7" s="26" t="s">
        <v>392</v>
      </c>
    </row>
    <row r="8" spans="1:16" ht="26.25" thickBot="1" x14ac:dyDescent="0.3">
      <c r="A8" s="32" t="s">
        <v>406</v>
      </c>
      <c r="B8" s="32" t="s">
        <v>388</v>
      </c>
      <c r="C8" s="32">
        <v>4</v>
      </c>
      <c r="D8" s="32" t="s">
        <v>407</v>
      </c>
      <c r="E8" s="32">
        <v>0</v>
      </c>
      <c r="F8" s="32">
        <v>1</v>
      </c>
      <c r="G8" s="49">
        <v>0</v>
      </c>
      <c r="H8" s="49" t="s">
        <v>413</v>
      </c>
      <c r="I8" s="49" t="s">
        <v>419</v>
      </c>
      <c r="J8" s="49" t="s">
        <v>414</v>
      </c>
      <c r="K8" s="49">
        <v>0</v>
      </c>
      <c r="L8" s="49">
        <v>0</v>
      </c>
      <c r="M8" s="32" t="s">
        <v>394</v>
      </c>
      <c r="N8" s="32" t="s">
        <v>408</v>
      </c>
      <c r="O8" s="32" t="s">
        <v>405</v>
      </c>
      <c r="P8" s="32" t="s">
        <v>392</v>
      </c>
    </row>
    <row r="9" spans="1:16" ht="26.25" thickBot="1" x14ac:dyDescent="0.3">
      <c r="A9" s="26" t="s">
        <v>409</v>
      </c>
      <c r="B9" s="39"/>
      <c r="C9" s="26">
        <v>24</v>
      </c>
      <c r="D9" s="26" t="s">
        <v>407</v>
      </c>
      <c r="E9" s="26">
        <v>0</v>
      </c>
      <c r="F9" s="50" t="s">
        <v>412</v>
      </c>
      <c r="G9" s="50" t="s">
        <v>413</v>
      </c>
      <c r="H9" s="50" t="s">
        <v>416</v>
      </c>
      <c r="I9" s="50" t="s">
        <v>421</v>
      </c>
      <c r="J9" s="50" t="s">
        <v>424</v>
      </c>
      <c r="K9" s="50" t="s">
        <v>417</v>
      </c>
      <c r="L9" s="50" t="s">
        <v>426</v>
      </c>
      <c r="M9" s="26" t="s">
        <v>410</v>
      </c>
      <c r="N9" s="26">
        <v>999</v>
      </c>
      <c r="O9" s="26" t="s">
        <v>411</v>
      </c>
      <c r="P9" s="26" t="s">
        <v>392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441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458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459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A11" t="s">
        <v>549</v>
      </c>
      <c r="B11" s="14"/>
    </row>
    <row r="12" spans="1:5" x14ac:dyDescent="0.25">
      <c r="A12" t="s">
        <v>550</v>
      </c>
      <c r="B12" s="14"/>
    </row>
    <row r="13" spans="1:5" x14ac:dyDescent="0.25">
      <c r="B13" s="14"/>
    </row>
    <row r="14" spans="1:5" x14ac:dyDescent="0.25">
      <c r="A14" t="s">
        <v>552</v>
      </c>
      <c r="B14" s="14"/>
    </row>
    <row r="15" spans="1:5" x14ac:dyDescent="0.25">
      <c r="A15" t="s">
        <v>553</v>
      </c>
      <c r="B15" s="14"/>
    </row>
    <row r="16" spans="1:5" x14ac:dyDescent="0.25">
      <c r="A16" t="s">
        <v>554</v>
      </c>
      <c r="B16" s="14"/>
    </row>
    <row r="17" spans="1:2" x14ac:dyDescent="0.25">
      <c r="A17" t="s">
        <v>555</v>
      </c>
      <c r="B17" s="14"/>
    </row>
    <row r="18" spans="1:2" x14ac:dyDescent="0.25">
      <c r="A18" t="s">
        <v>556</v>
      </c>
      <c r="B18" s="14"/>
    </row>
    <row r="19" spans="1:2" x14ac:dyDescent="0.25">
      <c r="A19" t="s">
        <v>557</v>
      </c>
      <c r="B19" s="14"/>
    </row>
    <row r="20" spans="1:2" x14ac:dyDescent="0.25"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2024-07-07T08:53:27Z</dcterms:modified>
</cp:coreProperties>
</file>